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2020\PORTAL DE TRANSPARENCIA HC\V-G\"/>
    </mc:Choice>
  </mc:AlternateContent>
  <bookViews>
    <workbookView xWindow="0" yWindow="0" windowWidth="21600" windowHeight="8835" firstSheet="4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0" i="12" l="1"/>
  <c r="C227" i="12"/>
  <c r="C204" i="12"/>
  <c r="C155" i="12"/>
  <c r="C149" i="12"/>
  <c r="C139" i="12"/>
  <c r="C117" i="12"/>
  <c r="C90" i="12"/>
  <c r="C78" i="12"/>
  <c r="C68" i="12"/>
  <c r="C58" i="12"/>
  <c r="C31" i="12"/>
  <c r="C22" i="12"/>
  <c r="C263" i="12" s="1"/>
  <c r="C265" i="11" l="1"/>
  <c r="C230" i="11"/>
  <c r="C207" i="11"/>
  <c r="C158" i="11"/>
  <c r="C152" i="11"/>
  <c r="C142" i="11"/>
  <c r="C119" i="11"/>
  <c r="C92" i="11"/>
  <c r="C78" i="11"/>
  <c r="C80" i="11" s="1"/>
  <c r="C70" i="11"/>
  <c r="C59" i="11"/>
  <c r="C32" i="11"/>
  <c r="C23" i="11"/>
  <c r="C268" i="11" s="1"/>
  <c r="C267" i="10" l="1"/>
  <c r="C232" i="10"/>
  <c r="C209" i="10"/>
  <c r="C160" i="10"/>
  <c r="C154" i="10"/>
  <c r="C144" i="10"/>
  <c r="C120" i="10"/>
  <c r="C93" i="10"/>
  <c r="C81" i="10"/>
  <c r="C70" i="10"/>
  <c r="C59" i="10"/>
  <c r="C32" i="10"/>
  <c r="C23" i="10"/>
  <c r="C270" i="10" s="1"/>
  <c r="C267" i="9" l="1"/>
  <c r="C231" i="9"/>
  <c r="C208" i="9"/>
  <c r="C159" i="9"/>
  <c r="C151" i="9"/>
  <c r="C141" i="9"/>
  <c r="C117" i="9"/>
  <c r="C90" i="9"/>
  <c r="C79" i="9"/>
  <c r="C69" i="9"/>
  <c r="C59" i="9"/>
  <c r="C32" i="9"/>
  <c r="C23" i="9"/>
  <c r="C270" i="9" s="1"/>
  <c r="C270" i="8" l="1"/>
  <c r="C235" i="8"/>
  <c r="C212" i="8"/>
  <c r="C163" i="8"/>
  <c r="C155" i="8"/>
  <c r="C145" i="8"/>
  <c r="C121" i="8"/>
  <c r="C94" i="8"/>
  <c r="C80" i="8"/>
  <c r="C70" i="8"/>
  <c r="C59" i="8"/>
  <c r="C32" i="8"/>
  <c r="C22" i="8"/>
  <c r="C273" i="8" s="1"/>
  <c r="C272" i="7" l="1"/>
  <c r="C237" i="7"/>
  <c r="C214" i="7"/>
  <c r="C165" i="7"/>
  <c r="C157" i="7"/>
  <c r="C147" i="7"/>
  <c r="C123" i="7"/>
  <c r="C96" i="7"/>
  <c r="C82" i="7"/>
  <c r="C72" i="7"/>
  <c r="C61" i="7"/>
  <c r="C34" i="7"/>
  <c r="C24" i="7"/>
  <c r="C275" i="7" s="1"/>
  <c r="C273" i="6" l="1"/>
  <c r="C238" i="6"/>
  <c r="C215" i="6"/>
  <c r="C167" i="6"/>
  <c r="C159" i="6"/>
  <c r="C149" i="6"/>
  <c r="C125" i="6"/>
  <c r="C98" i="6"/>
  <c r="C83" i="6"/>
  <c r="C73" i="6"/>
  <c r="C62" i="6"/>
  <c r="C35" i="6"/>
  <c r="C25" i="6"/>
  <c r="C276" i="6" s="1"/>
  <c r="C271" i="5" l="1"/>
  <c r="C238" i="5"/>
  <c r="C216" i="5"/>
  <c r="C168" i="5"/>
  <c r="C160" i="5"/>
  <c r="C150" i="5"/>
  <c r="C126" i="5"/>
  <c r="C97" i="5"/>
  <c r="C83" i="5"/>
  <c r="C73" i="5"/>
  <c r="C61" i="5"/>
  <c r="C34" i="5"/>
  <c r="C24" i="5"/>
  <c r="C274" i="5" s="1"/>
  <c r="C273" i="4" l="1"/>
  <c r="C240" i="4"/>
  <c r="C217" i="4"/>
  <c r="C169" i="4"/>
  <c r="C161" i="4"/>
  <c r="C151" i="4"/>
  <c r="C126" i="4"/>
  <c r="C97" i="4"/>
  <c r="C83" i="4"/>
  <c r="C73" i="4"/>
  <c r="C61" i="4"/>
  <c r="C34" i="4"/>
  <c r="C24" i="4"/>
  <c r="C276" i="4" s="1"/>
  <c r="C272" i="3" l="1"/>
  <c r="C238" i="3"/>
  <c r="C215" i="3"/>
  <c r="C167" i="3"/>
  <c r="C159" i="3"/>
  <c r="C149" i="3"/>
  <c r="C125" i="3"/>
  <c r="C96" i="3"/>
  <c r="C84" i="3"/>
  <c r="C74" i="3"/>
  <c r="C61" i="3"/>
  <c r="C34" i="3"/>
  <c r="C24" i="3"/>
  <c r="C275" i="3" s="1"/>
  <c r="C274" i="2" l="1"/>
  <c r="C239" i="2"/>
  <c r="C216" i="2"/>
  <c r="C167" i="2"/>
  <c r="C159" i="2"/>
  <c r="C149" i="2"/>
  <c r="C125" i="2"/>
  <c r="C96" i="2"/>
  <c r="C84" i="2"/>
  <c r="C68" i="2"/>
  <c r="C74" i="2" s="1"/>
  <c r="C60" i="2"/>
  <c r="C34" i="2"/>
  <c r="C24" i="2"/>
  <c r="C277" i="2" l="1"/>
  <c r="G67" i="1" l="1"/>
  <c r="G68" i="1"/>
  <c r="F272" i="1" l="1"/>
  <c r="F166" i="1" l="1"/>
  <c r="F24" i="1"/>
  <c r="F34" i="1"/>
  <c r="F60" i="1"/>
  <c r="F74" i="1"/>
  <c r="F83" i="1"/>
  <c r="F95" i="1"/>
  <c r="F124" i="1"/>
  <c r="F148" i="1"/>
  <c r="F158" i="1"/>
  <c r="F215" i="1"/>
  <c r="F237" i="1"/>
  <c r="F275" i="1" l="1"/>
</calcChain>
</file>

<file path=xl/sharedStrings.xml><?xml version="1.0" encoding="utf-8"?>
<sst xmlns="http://schemas.openxmlformats.org/spreadsheetml/2006/main" count="19021" uniqueCount="617">
  <si>
    <t>CONTPAQ i</t>
  </si>
  <si>
    <t xml:space="preserve">      NÓMINAS</t>
  </si>
  <si>
    <t>HOGAR CABAÑAS</t>
  </si>
  <si>
    <t>Lista de Raya (forma tabular)</t>
  </si>
  <si>
    <t>Periodo 1 al 2 Quincenal del 01/01/2019 al 31/01/2019</t>
  </si>
  <si>
    <t>Reg Pat IMSS: C1624456368</t>
  </si>
  <si>
    <t xml:space="preserve">RFC: ICA -870101-D3A </t>
  </si>
  <si>
    <t>Fecha: 10/Mar/2020</t>
  </si>
  <si>
    <t>Hora: 10:11:30:732</t>
  </si>
  <si>
    <t>Código</t>
  </si>
  <si>
    <t>Empleado</t>
  </si>
  <si>
    <t>Sueldo</t>
  </si>
  <si>
    <t>Séptimo día</t>
  </si>
  <si>
    <t>Horas extras</t>
  </si>
  <si>
    <t>Destajos</t>
  </si>
  <si>
    <t>Comisiones</t>
  </si>
  <si>
    <t>D. festivo/Descanso trabajado</t>
  </si>
  <si>
    <t>Estimulo por horario</t>
  </si>
  <si>
    <t>Estimulo varios</t>
  </si>
  <si>
    <t>Premios eficiencia</t>
  </si>
  <si>
    <t>Estimulo por puntualidad</t>
  </si>
  <si>
    <t>Retroactivo</t>
  </si>
  <si>
    <t>Ajuste en sueldos</t>
  </si>
  <si>
    <t>Prima de vacaciones a tiempo</t>
  </si>
  <si>
    <t>Vacaciones reportadas $</t>
  </si>
  <si>
    <t>Prima de vacaciones reportada $</t>
  </si>
  <si>
    <t>Aguinaldo</t>
  </si>
  <si>
    <t>Despensa</t>
  </si>
  <si>
    <t>20 Días x Año de servicio</t>
  </si>
  <si>
    <t>Incapacidad pagada x Empresa</t>
  </si>
  <si>
    <t>Ayuda de transporte</t>
  </si>
  <si>
    <t>Quinquenio</t>
  </si>
  <si>
    <t>Viaticos Excentos</t>
  </si>
  <si>
    <t>Viaticos Gravados</t>
  </si>
  <si>
    <t>Viaticos Entregados</t>
  </si>
  <si>
    <t>Subsidio del Aguinaldo</t>
  </si>
  <si>
    <t>*Otras* *Percepciones*</t>
  </si>
  <si>
    <t>*TOTAL* *PERCEPCIONES*</t>
  </si>
  <si>
    <t>Ret. Inv. Y Vida</t>
  </si>
  <si>
    <t>Ret. Cesantia</t>
  </si>
  <si>
    <t>Ret. Enf. y Mat. obrero</t>
  </si>
  <si>
    <t>Seguro de vivienda Infonavit</t>
  </si>
  <si>
    <t>Subs al Empleo acreditado</t>
  </si>
  <si>
    <t>ISR retenido de ejercicio anterior</t>
  </si>
  <si>
    <t>Subsidio al Empleo (sp)</t>
  </si>
  <si>
    <t>I.S.R. antes de Subs al Empleo</t>
  </si>
  <si>
    <t>I.S.R. Art142</t>
  </si>
  <si>
    <t>I.S.R. (sp)</t>
  </si>
  <si>
    <t>Reintegro de ISR retenido en exceso</t>
  </si>
  <si>
    <t>I.M.S.S.</t>
  </si>
  <si>
    <t>I.E.</t>
  </si>
  <si>
    <t>Cuota sindical</t>
  </si>
  <si>
    <t>I.S.R. a compensar</t>
  </si>
  <si>
    <t>Préstamo FONACOT</t>
  </si>
  <si>
    <t>Alimentación</t>
  </si>
  <si>
    <t>Seguro vida</t>
  </si>
  <si>
    <t>11.5% Pensiones del Estado</t>
  </si>
  <si>
    <t>Préstamo a corto plazo</t>
  </si>
  <si>
    <t>Préstamo Hipotecario</t>
  </si>
  <si>
    <t>Préstamo a mediano plazo</t>
  </si>
  <si>
    <t>Renta pensiones</t>
  </si>
  <si>
    <t>Prestamo L. mediano Plazo</t>
  </si>
  <si>
    <t>Ajuste al neto</t>
  </si>
  <si>
    <t>I.S.R. finiquito</t>
  </si>
  <si>
    <t>Ayuda sind gtos por defuncion</t>
  </si>
  <si>
    <t>Ajustes ispt 08</t>
  </si>
  <si>
    <t>Desc. Pension Alimenticia</t>
  </si>
  <si>
    <t>ISR Aguinaldo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</si>
  <si>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</si>
  <si>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</si>
  <si>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</si>
  <si>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</si>
  <si>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</si>
  <si>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</si>
  <si>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</si>
  <si>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</si>
  <si>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</si>
  <si>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</si>
  <si>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</si>
  <si>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</si>
  <si>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</si>
  <si>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C1624456368</t>
  </si>
  <si>
    <t>Departamento 1 Dirección</t>
  </si>
  <si>
    <t>1218</t>
  </si>
  <si>
    <t>Alfaro Magdaleno Alicia</t>
  </si>
  <si>
    <t>1908</t>
  </si>
  <si>
    <t>Macias Carrillo Silvia Yunuen</t>
  </si>
  <si>
    <t>1973</t>
  </si>
  <si>
    <t>Robles Ureña Silvia Rosalia</t>
  </si>
  <si>
    <t>2119</t>
  </si>
  <si>
    <t>Guzman Aguilar Claudia Margarita</t>
  </si>
  <si>
    <t>2121</t>
  </si>
  <si>
    <t>Unda Fernandez  Maria Jose</t>
  </si>
  <si>
    <t>2138</t>
  </si>
  <si>
    <t>Ortega Moreno Maria</t>
  </si>
  <si>
    <t>2182</t>
  </si>
  <si>
    <t>Salgado Valdez Bertha Marianna</t>
  </si>
  <si>
    <t>2191</t>
  </si>
  <si>
    <t>Gonzalez Gutierrez Elizabeth</t>
  </si>
  <si>
    <t>2195</t>
  </si>
  <si>
    <t>Berzunza Meza Ana Maria</t>
  </si>
  <si>
    <t>Total Depto</t>
  </si>
  <si>
    <t xml:space="preserve">  -----------------------</t>
  </si>
  <si>
    <t>Departamento 2 Contabilidad</t>
  </si>
  <si>
    <t>0150</t>
  </si>
  <si>
    <t>Garavito Aguirre Gerardo</t>
  </si>
  <si>
    <t>1202</t>
  </si>
  <si>
    <t>Vallejo Ayala Aurora</t>
  </si>
  <si>
    <t>1318</t>
  </si>
  <si>
    <t>Ibarra Vizcaino Ana Maria</t>
  </si>
  <si>
    <t>1695</t>
  </si>
  <si>
    <t>Garcia Hernandez Thelma Patricia</t>
  </si>
  <si>
    <t>1849</t>
  </si>
  <si>
    <t>Torres Quezada Paulina Ivette</t>
  </si>
  <si>
    <t>2190</t>
  </si>
  <si>
    <t>Cabezas Ruvalcaba Betsabe</t>
  </si>
  <si>
    <t>Departamento 3 Médico</t>
  </si>
  <si>
    <t>0187</t>
  </si>
  <si>
    <t>Serra Ruiz Leticia</t>
  </si>
  <si>
    <t>0230</t>
  </si>
  <si>
    <t>De La Garza Campero Lourdes</t>
  </si>
  <si>
    <t>0240</t>
  </si>
  <si>
    <t>De La Cruz Benites Ma Guadalupe</t>
  </si>
  <si>
    <t>0940</t>
  </si>
  <si>
    <t>Esparza Maldonado Altagracia</t>
  </si>
  <si>
    <t>1271</t>
  </si>
  <si>
    <t>Barajas Ruiz Ma. De La Luz</t>
  </si>
  <si>
    <t>1357</t>
  </si>
  <si>
    <t>Ramirez Sanchez Norma Aurora</t>
  </si>
  <si>
    <t>1430</t>
  </si>
  <si>
    <t>Candelario Garcia Margarita</t>
  </si>
  <si>
    <t>1864</t>
  </si>
  <si>
    <t>Macias Ramos Tania Edith</t>
  </si>
  <si>
    <t>1875</t>
  </si>
  <si>
    <t>Hernandez Santana Maria Del Carmen</t>
  </si>
  <si>
    <t>1931</t>
  </si>
  <si>
    <t>Perez Lopez Raquel</t>
  </si>
  <si>
    <t>1938</t>
  </si>
  <si>
    <t>Honorato Vazquez Maria Teresa</t>
  </si>
  <si>
    <t>1959</t>
  </si>
  <si>
    <t>Gallardo Rubio Elizabeth</t>
  </si>
  <si>
    <t>2002</t>
  </si>
  <si>
    <t>Polanco Gonzalez Liliana</t>
  </si>
  <si>
    <t>2053</t>
  </si>
  <si>
    <t>Robles Contreras Sandra Maria</t>
  </si>
  <si>
    <t>2062</t>
  </si>
  <si>
    <t>Padierna Jimenez Margarita</t>
  </si>
  <si>
    <t>2068</t>
  </si>
  <si>
    <t>Aguilar Giron Magda Veronica De Rocio</t>
  </si>
  <si>
    <t>2079</t>
  </si>
  <si>
    <t>Macias Perez Julio Adrian</t>
  </si>
  <si>
    <t>2142</t>
  </si>
  <si>
    <t>Gonzalez Guzman Elizabeth</t>
  </si>
  <si>
    <t>2171</t>
  </si>
  <si>
    <t>Perez Jara Bertha Maria</t>
  </si>
  <si>
    <t>2173</t>
  </si>
  <si>
    <t>Lopez Cervantes Delia Margarita</t>
  </si>
  <si>
    <t>2174</t>
  </si>
  <si>
    <t>Gil Mota Anaid Lizbeth</t>
  </si>
  <si>
    <t>2205</t>
  </si>
  <si>
    <t>Garcia Calvario Maria De Los Angeles</t>
  </si>
  <si>
    <t>Departamento 4 Personal</t>
  </si>
  <si>
    <t>1866</t>
  </si>
  <si>
    <t>Plascencia Ayala Martha Graciela</t>
  </si>
  <si>
    <t>2014</t>
  </si>
  <si>
    <t>Vargas Araiza Perla Elizabeth</t>
  </si>
  <si>
    <t>2108</t>
  </si>
  <si>
    <t>Ayala Ayala Jesus Alejandra Danielle</t>
  </si>
  <si>
    <t>2129</t>
  </si>
  <si>
    <t>Chavez Sanchez Denise Margarita</t>
  </si>
  <si>
    <t>2194</t>
  </si>
  <si>
    <t>Jimenez Cobian Brenda Hayde</t>
  </si>
  <si>
    <t>2201</t>
  </si>
  <si>
    <t>Cabrales Lagos Georgina Ines</t>
  </si>
  <si>
    <t>2204</t>
  </si>
  <si>
    <t>Trigo Nieves Vanessa Elizabeth</t>
  </si>
  <si>
    <t>2207</t>
  </si>
  <si>
    <t>Magallon Delgado Maria De Los Angeles</t>
  </si>
  <si>
    <t>Departamento 5 Trabajo Social</t>
  </si>
  <si>
    <t>0410</t>
  </si>
  <si>
    <t>Vazquez Jaime Felipa</t>
  </si>
  <si>
    <t>1179</t>
  </si>
  <si>
    <t>Gutierrez Reynoso Gabriela</t>
  </si>
  <si>
    <t>1349</t>
  </si>
  <si>
    <t>Pizano Vega Maria Del Carmen</t>
  </si>
  <si>
    <t>1402</t>
  </si>
  <si>
    <t>Medina Ortega Claudia Leticia</t>
  </si>
  <si>
    <t>2114</t>
  </si>
  <si>
    <t>Becerra  Olmos Esmeralda</t>
  </si>
  <si>
    <t>Departamento 6 Psicología</t>
  </si>
  <si>
    <t>0440</t>
  </si>
  <si>
    <t>Alba Vega Carmen Leticia</t>
  </si>
  <si>
    <t>1510</t>
  </si>
  <si>
    <t>Garcia Rubio Maria Patricia</t>
  </si>
  <si>
    <t>2060</t>
  </si>
  <si>
    <t>Delgado Ramos Jessica</t>
  </si>
  <si>
    <t>2096</t>
  </si>
  <si>
    <t>Perez Hernandez Mayra Lorena</t>
  </si>
  <si>
    <t>2133</t>
  </si>
  <si>
    <t>Reyes Reyes Mayra Alejandra</t>
  </si>
  <si>
    <t>2166</t>
  </si>
  <si>
    <t>Larios Proa Adriana Elizabeth</t>
  </si>
  <si>
    <t>2203</t>
  </si>
  <si>
    <t>Gonzalez Andrade Flor Nayeli</t>
  </si>
  <si>
    <t>2206</t>
  </si>
  <si>
    <t>Vega Oceguera Gabriela</t>
  </si>
  <si>
    <t>Departamento 7 Servicios Generales</t>
  </si>
  <si>
    <t>0172</t>
  </si>
  <si>
    <t>Lopez Yepez Martin</t>
  </si>
  <si>
    <t>0580</t>
  </si>
  <si>
    <t>Zarate Serafin Ma Natividad</t>
  </si>
  <si>
    <t>0630</t>
  </si>
  <si>
    <t>Lopez Ortiz Jose Del Carmen</t>
  </si>
  <si>
    <t>1190</t>
  </si>
  <si>
    <t>Velazquez Loma Gonzalo</t>
  </si>
  <si>
    <t>1274</t>
  </si>
  <si>
    <t>Tolentino Cabrera Cristorrey</t>
  </si>
  <si>
    <t>1346</t>
  </si>
  <si>
    <t>Rodriguez Garcia Angelica</t>
  </si>
  <si>
    <t>1380</t>
  </si>
  <si>
    <t>Ortiz Magaña Luis</t>
  </si>
  <si>
    <t>1392</t>
  </si>
  <si>
    <t>Beltran Moran Santiago</t>
  </si>
  <si>
    <t>1393</t>
  </si>
  <si>
    <t>Gonzalez Sanchez Sergio</t>
  </si>
  <si>
    <t>1523</t>
  </si>
  <si>
    <t>Nuño Gonzalez Antonio</t>
  </si>
  <si>
    <t>1571</t>
  </si>
  <si>
    <t>Montes Cardenas Javier</t>
  </si>
  <si>
    <t>1587</t>
  </si>
  <si>
    <t>Ramirez Sanchez Juan Carlos</t>
  </si>
  <si>
    <t>1589</t>
  </si>
  <si>
    <t>Cruz Martinez Salvador</t>
  </si>
  <si>
    <t>1647</t>
  </si>
  <si>
    <t>Meza Gonzalez Jaime Adrian</t>
  </si>
  <si>
    <t>1661</t>
  </si>
  <si>
    <t>Vasquez Salcedo Hugo Alejandro</t>
  </si>
  <si>
    <t>1676</t>
  </si>
  <si>
    <t>Beas Zarate Javier Gustavo</t>
  </si>
  <si>
    <t>1710</t>
  </si>
  <si>
    <t>Cervantes Camacho Jose Guadalupe</t>
  </si>
  <si>
    <t>1958</t>
  </si>
  <si>
    <t>Mendoza Frias Juan Carlos</t>
  </si>
  <si>
    <t>1998</t>
  </si>
  <si>
    <t>Hernandez Gonzalez Martin</t>
  </si>
  <si>
    <t>2057</t>
  </si>
  <si>
    <t>Herrera Medina Perla Rocio</t>
  </si>
  <si>
    <t>2099</t>
  </si>
  <si>
    <t>Cervantes Camacho Luis Alberto</t>
  </si>
  <si>
    <t>2144</t>
  </si>
  <si>
    <t>Barajas Saucedo Jose Manuel</t>
  </si>
  <si>
    <t>2153</t>
  </si>
  <si>
    <t>Davila Delgadillo Manuel</t>
  </si>
  <si>
    <t>2193</t>
  </si>
  <si>
    <t>Enciso Romero Oscar Arturo</t>
  </si>
  <si>
    <t>2197</t>
  </si>
  <si>
    <t>Hernandez Gutierrez Cesar</t>
  </si>
  <si>
    <t>Departamento 8 Comedor y Cocina</t>
  </si>
  <si>
    <t>0166</t>
  </si>
  <si>
    <t>Ortega Gonzalez Irma</t>
  </si>
  <si>
    <t>0233</t>
  </si>
  <si>
    <t>Sanchez Garcia Maria De Lourdes</t>
  </si>
  <si>
    <t>0260</t>
  </si>
  <si>
    <t>Diaz Huante Melania</t>
  </si>
  <si>
    <t>0710</t>
  </si>
  <si>
    <t>Garcia Falcon Maria Soledad</t>
  </si>
  <si>
    <t>0810</t>
  </si>
  <si>
    <t>Rincon X Roberto</t>
  </si>
  <si>
    <t>1338</t>
  </si>
  <si>
    <t>Navarro Maciel Angelica</t>
  </si>
  <si>
    <t>1372</t>
  </si>
  <si>
    <t>Alvarez Robles Maria Isidra</t>
  </si>
  <si>
    <t>1408</t>
  </si>
  <si>
    <t>Salazar Perez Norma Angelica</t>
  </si>
  <si>
    <t>1420</t>
  </si>
  <si>
    <t>Chavez Moya Maria Del Refugio</t>
  </si>
  <si>
    <t>1471</t>
  </si>
  <si>
    <t>Rivera Gomez Ana Ma. De Jesus</t>
  </si>
  <si>
    <t>1712</t>
  </si>
  <si>
    <t>Arciniega Tabares Sonia Elizabeth</t>
  </si>
  <si>
    <t>1718</t>
  </si>
  <si>
    <t>Lamas Mojarro Ma Del Carmen</t>
  </si>
  <si>
    <t>1767</t>
  </si>
  <si>
    <t>Vargas Muñoz Cristina Elizabeth</t>
  </si>
  <si>
    <t>1783</t>
  </si>
  <si>
    <t>Sanchez Diaz Adriana</t>
  </si>
  <si>
    <t>1933</t>
  </si>
  <si>
    <t>Rosales Puentes Aide Bibiana</t>
  </si>
  <si>
    <t>1945</t>
  </si>
  <si>
    <t>Montaño  Ibarra Adriana</t>
  </si>
  <si>
    <t>2026</t>
  </si>
  <si>
    <t>Hernandez De Leon Karen Sarai Haidee</t>
  </si>
  <si>
    <t>2061</t>
  </si>
  <si>
    <t>Gomez Lazo Melany Dayana</t>
  </si>
  <si>
    <t>2091</t>
  </si>
  <si>
    <t>Gutierrez Corona Eduardo Arafat</t>
  </si>
  <si>
    <t>2117</t>
  </si>
  <si>
    <t>Herrera Torres Erika Yadira</t>
  </si>
  <si>
    <t>Departamento 9 Servicios</t>
  </si>
  <si>
    <t>1201</t>
  </si>
  <si>
    <t>Gonzalez Chavez Maria Luisa</t>
  </si>
  <si>
    <t>1456</t>
  </si>
  <si>
    <t>Beltran Lopez Miguel Alejandro</t>
  </si>
  <si>
    <t>1619</t>
  </si>
  <si>
    <t>Vazquez Soto Francisco</t>
  </si>
  <si>
    <t>1946</t>
  </si>
  <si>
    <t>Lopez X Armando Eligio</t>
  </si>
  <si>
    <t>2097</t>
  </si>
  <si>
    <t>Corona Avalos Blanca Argelia</t>
  </si>
  <si>
    <t>2198</t>
  </si>
  <si>
    <t>Leon  Arreola Roberto Carlos</t>
  </si>
  <si>
    <t>Departamento 10 Lavandería</t>
  </si>
  <si>
    <t>1835</t>
  </si>
  <si>
    <t>Ventura Medina Daniel Alejandro</t>
  </si>
  <si>
    <t>1955</t>
  </si>
  <si>
    <t>Miramontes Mendez Emmanuel</t>
  </si>
  <si>
    <t>2081</t>
  </si>
  <si>
    <t>Ortiz Ortiz Regino Alfonso</t>
  </si>
  <si>
    <t>2196</t>
  </si>
  <si>
    <t>Gonzalez Abarca Hector</t>
  </si>
  <si>
    <t>Departamento 11 Lactantes y Maternal</t>
  </si>
  <si>
    <t>1070</t>
  </si>
  <si>
    <t>Martinez Echeverria Rosa</t>
  </si>
  <si>
    <t>1333</t>
  </si>
  <si>
    <t>Martinez Lara Bertha</t>
  </si>
  <si>
    <t>1355</t>
  </si>
  <si>
    <t>Talavera Velez Beatriz</t>
  </si>
  <si>
    <t>1407</t>
  </si>
  <si>
    <t>Corona Pineda Eloisa</t>
  </si>
  <si>
    <t>1513</t>
  </si>
  <si>
    <t>Hernandez Fuentes Maria Trinidad</t>
  </si>
  <si>
    <t>1528</t>
  </si>
  <si>
    <t>Ramos Gonzalez Eva</t>
  </si>
  <si>
    <t>1559</t>
  </si>
  <si>
    <t>Ortiz De Leon Jacinta</t>
  </si>
  <si>
    <t>1581</t>
  </si>
  <si>
    <t>Sanchez Alvarez Rodríguez  Amalia Manuela</t>
  </si>
  <si>
    <t>1583</t>
  </si>
  <si>
    <t>Perez Gonzalez Bernardina</t>
  </si>
  <si>
    <t>1626</t>
  </si>
  <si>
    <t>Mendoza Llamas Celia</t>
  </si>
  <si>
    <t>1643</t>
  </si>
  <si>
    <t>Cedano Corona Zerafina</t>
  </si>
  <si>
    <t>1749</t>
  </si>
  <si>
    <t>Gonzalez Neri Maria Anselma</t>
  </si>
  <si>
    <t>1750</t>
  </si>
  <si>
    <t>Aguilar Ramírez Blanca Estela</t>
  </si>
  <si>
    <t>1756</t>
  </si>
  <si>
    <t>Rosales Perez Carmen</t>
  </si>
  <si>
    <t>1786</t>
  </si>
  <si>
    <t>Santiago Campos Juana</t>
  </si>
  <si>
    <t>1812</t>
  </si>
  <si>
    <t>Navarro Gutierrez Sandra Neyely</t>
  </si>
  <si>
    <t>1816</t>
  </si>
  <si>
    <t>Torres Sandoval Juana</t>
  </si>
  <si>
    <t>1839</t>
  </si>
  <si>
    <t>Tamayo Alonso Maria Del Carmen</t>
  </si>
  <si>
    <t>1890</t>
  </si>
  <si>
    <t>Aguilar Ornelas Silvia Mariana</t>
  </si>
  <si>
    <t>1918</t>
  </si>
  <si>
    <t>Rodriguez Ramirez Alma Gabriela</t>
  </si>
  <si>
    <t>1922</t>
  </si>
  <si>
    <t>Murillo Padilla  Rosa Isela</t>
  </si>
  <si>
    <t>1937</t>
  </si>
  <si>
    <t>Rivera Arreola Maribel Elizabeth</t>
  </si>
  <si>
    <t>1940</t>
  </si>
  <si>
    <t>Martinez Navarro Juana</t>
  </si>
  <si>
    <t>1941</t>
  </si>
  <si>
    <t>Mares  De La Paz Sandra Patricia</t>
  </si>
  <si>
    <t>1970</t>
  </si>
  <si>
    <t>Jara Delgado Maria Del Carmen</t>
  </si>
  <si>
    <t>1988</t>
  </si>
  <si>
    <t>Grajeda  Castillo Lizeth Anai</t>
  </si>
  <si>
    <t>2023</t>
  </si>
  <si>
    <t>Lopez Perez Guadalupe</t>
  </si>
  <si>
    <t>2027</t>
  </si>
  <si>
    <t>Razo Rivera Ana Laura</t>
  </si>
  <si>
    <t>2029</t>
  </si>
  <si>
    <t>Rosales Gomez Chantal Alejandra</t>
  </si>
  <si>
    <t>2074</t>
  </si>
  <si>
    <t>Castillo Alvarado Maria Ivette</t>
  </si>
  <si>
    <t>2092</t>
  </si>
  <si>
    <t>Sanchez Castro Lilia Patricia</t>
  </si>
  <si>
    <t>2101</t>
  </si>
  <si>
    <t>Vera  Pacheco Patricia</t>
  </si>
  <si>
    <t>2112</t>
  </si>
  <si>
    <t>Salame Coutiño Kimberly Michel</t>
  </si>
  <si>
    <t>2123</t>
  </si>
  <si>
    <t>Solis Ruelas Amparo</t>
  </si>
  <si>
    <t>2141</t>
  </si>
  <si>
    <t>Ruiz Garcia Rosa Laura</t>
  </si>
  <si>
    <t>2149</t>
  </si>
  <si>
    <t>Mora Morales Mariana</t>
  </si>
  <si>
    <t>2162</t>
  </si>
  <si>
    <t>Esquivel Oliden Maria Cristina</t>
  </si>
  <si>
    <t>2163</t>
  </si>
  <si>
    <t>Aceves  Gonzalez Sandra Paulina</t>
  </si>
  <si>
    <t>2168</t>
  </si>
  <si>
    <t>Marquez Leon Monica</t>
  </si>
  <si>
    <t>2170</t>
  </si>
  <si>
    <t>Mejia Aguilar Bibiana Alejandra</t>
  </si>
  <si>
    <t>2175</t>
  </si>
  <si>
    <t>Perez Rojas Olivia Selene</t>
  </si>
  <si>
    <t>2176</t>
  </si>
  <si>
    <t>Rodriguez Padilla Ana Laura</t>
  </si>
  <si>
    <t>2184</t>
  </si>
  <si>
    <t>Hernandez Delgado Reyna Areli</t>
  </si>
  <si>
    <t>2186</t>
  </si>
  <si>
    <t>Gonzalez Villa Luis Armando</t>
  </si>
  <si>
    <t>2200</t>
  </si>
  <si>
    <t>Aguilera Villaruel Rosa Imelda</t>
  </si>
  <si>
    <t>Departamento 12 PreXEscolares</t>
  </si>
  <si>
    <t>1453</t>
  </si>
  <si>
    <t>Gonzalez Mejia Maura</t>
  </si>
  <si>
    <t>1631</t>
  </si>
  <si>
    <t>Gonzalez Americano Maria Trinidad</t>
  </si>
  <si>
    <t>1640</t>
  </si>
  <si>
    <t>Cortes Aguilar Olivier</t>
  </si>
  <si>
    <t>1832</t>
  </si>
  <si>
    <t>Avalos Flores Norma Yesenia</t>
  </si>
  <si>
    <t>1837</t>
  </si>
  <si>
    <t>Sanchez Castillo Miriam Susana</t>
  </si>
  <si>
    <t>1902</t>
  </si>
  <si>
    <t>Toribio Ramos Maria Guadalupe</t>
  </si>
  <si>
    <t>1921</t>
  </si>
  <si>
    <t>Luna  De La Cruz Maria Josefina</t>
  </si>
  <si>
    <t>1947</t>
  </si>
  <si>
    <t>Carrillo Gonzalez Laura Margarita</t>
  </si>
  <si>
    <t>1963</t>
  </si>
  <si>
    <t>Coronado Benitez Blanca Nelida</t>
  </si>
  <si>
    <t>2007</t>
  </si>
  <si>
    <t>Hernandez Ochoa Ana Leida</t>
  </si>
  <si>
    <t>2037</t>
  </si>
  <si>
    <t>Trinidad Blanco Lucia</t>
  </si>
  <si>
    <t>2042</t>
  </si>
  <si>
    <t>Gutierrez  Salcedo Alma Delia</t>
  </si>
  <si>
    <t>2077</t>
  </si>
  <si>
    <t>Ramirez Barreto Miryam</t>
  </si>
  <si>
    <t>2110</t>
  </si>
  <si>
    <t>Gonzalez Delgado Blanca Lizette</t>
  </si>
  <si>
    <t>2150</t>
  </si>
  <si>
    <t>Solis Baltazar Edith</t>
  </si>
  <si>
    <t>2183</t>
  </si>
  <si>
    <t>Carrillo Bimbela Diana Ivette</t>
  </si>
  <si>
    <t>2187</t>
  </si>
  <si>
    <t>Retana Manriquez Viridiana Rosalba</t>
  </si>
  <si>
    <t>2202</t>
  </si>
  <si>
    <t>Arce Araya Marta</t>
  </si>
  <si>
    <t>Departamento 13 Escolares</t>
  </si>
  <si>
    <t>0830</t>
  </si>
  <si>
    <t>Contreras Due&amp;as Leticia</t>
  </si>
  <si>
    <t>1496</t>
  </si>
  <si>
    <t>Santana Cruz Rosa Isely</t>
  </si>
  <si>
    <t>1623</t>
  </si>
  <si>
    <t>Alvarez Valenzuela Gloria</t>
  </si>
  <si>
    <t>1708</t>
  </si>
  <si>
    <t>Jimenez Granados Veronica</t>
  </si>
  <si>
    <t>1917</t>
  </si>
  <si>
    <t>Jimenez Castro Alicia</t>
  </si>
  <si>
    <t>1927</t>
  </si>
  <si>
    <t>Cervantes Serafin Nancy</t>
  </si>
  <si>
    <t>1957</t>
  </si>
  <si>
    <t>Collazo Esquivel Veronica</t>
  </si>
  <si>
    <t>1960</t>
  </si>
  <si>
    <t>Beleche  Garcia Beatriz</t>
  </si>
  <si>
    <t>1964</t>
  </si>
  <si>
    <t>Trujillo Alvarado Jesus Misael</t>
  </si>
  <si>
    <t>1976</t>
  </si>
  <si>
    <t>Perez Flores Maria Candelaria</t>
  </si>
  <si>
    <t>1979</t>
  </si>
  <si>
    <t>Zavala Carretero Blanca Elizabeth</t>
  </si>
  <si>
    <t>1985</t>
  </si>
  <si>
    <t>Arias Alvarez Marcela</t>
  </si>
  <si>
    <t>2035</t>
  </si>
  <si>
    <t>Jimenez Granados Sendy</t>
  </si>
  <si>
    <t>2041</t>
  </si>
  <si>
    <t>Rodriguez Sanchez Rubi Peregrina</t>
  </si>
  <si>
    <t>2051</t>
  </si>
  <si>
    <t>Guzman Herazo Rocio Del Carmen</t>
  </si>
  <si>
    <t>2078</t>
  </si>
  <si>
    <t>Figueroa Martinez Myriam Cecilia</t>
  </si>
  <si>
    <t>2084</t>
  </si>
  <si>
    <t>Esquivel Soto Carmen</t>
  </si>
  <si>
    <t>2085</t>
  </si>
  <si>
    <t>Valdivia Vitela Elena Isabel</t>
  </si>
  <si>
    <t>2094</t>
  </si>
  <si>
    <t>Garfias Talavera Maria Laura</t>
  </si>
  <si>
    <t>2106</t>
  </si>
  <si>
    <t>Perez Medina Gema Nataly</t>
  </si>
  <si>
    <t>2120</t>
  </si>
  <si>
    <t>Aguilar Hernandez Josecruz Israel</t>
  </si>
  <si>
    <t>2125</t>
  </si>
  <si>
    <t>Garcia Santana  Maria Guadalupe</t>
  </si>
  <si>
    <t>2139</t>
  </si>
  <si>
    <t>Angulo Lomeli Angelica</t>
  </si>
  <si>
    <t>2145</t>
  </si>
  <si>
    <t>Robles Hernandez Myriam Imelda</t>
  </si>
  <si>
    <t>2146</t>
  </si>
  <si>
    <t>Garcia  Flores  Marco Antonio</t>
  </si>
  <si>
    <t>2151</t>
  </si>
  <si>
    <t>Manzo Pantoja Sandra Veronica</t>
  </si>
  <si>
    <t>2156</t>
  </si>
  <si>
    <t>Ibañez  Torres Cristina</t>
  </si>
  <si>
    <t>2169</t>
  </si>
  <si>
    <t>Marquez Ortiz Araceli</t>
  </si>
  <si>
    <t>2185</t>
  </si>
  <si>
    <t>Barba Reynaga Arturo</t>
  </si>
  <si>
    <t>2188</t>
  </si>
  <si>
    <t>De Dios Santana Veronica Jazmin</t>
  </si>
  <si>
    <t>2199</t>
  </si>
  <si>
    <t>Ramirez Perez Saul</t>
  </si>
  <si>
    <t xml:space="preserve">  =============</t>
  </si>
  <si>
    <t>Total Gral.</t>
  </si>
  <si>
    <t xml:space="preserve"> </t>
  </si>
  <si>
    <t>___________</t>
  </si>
  <si>
    <t>______________</t>
  </si>
  <si>
    <t>_________</t>
  </si>
  <si>
    <t>____________</t>
  </si>
  <si>
    <t>_____________</t>
  </si>
  <si>
    <t>_______________</t>
  </si>
  <si>
    <t>C</t>
  </si>
  <si>
    <t>B</t>
  </si>
  <si>
    <t>CAT.</t>
  </si>
  <si>
    <t>BONO</t>
  </si>
  <si>
    <t>AGUINALDO</t>
  </si>
  <si>
    <t>NO</t>
  </si>
  <si>
    <t>2181</t>
  </si>
  <si>
    <t>Rodriguez  Velazco  Luisa Georgina</t>
  </si>
  <si>
    <t>2192</t>
  </si>
  <si>
    <t>Mariscal Rubio Fiorella</t>
  </si>
  <si>
    <t xml:space="preserve">AUX. DE COMPRAS. </t>
  </si>
  <si>
    <t>CCORD. DE COMPRAS</t>
  </si>
  <si>
    <t>Periodo 3 al 4 Quincenal del 01/02/2019 al 28/02/2019</t>
  </si>
  <si>
    <t>Hora: 10:21:21:659</t>
  </si>
  <si>
    <t>Prestamo Ayudate</t>
  </si>
  <si>
    <t>2208</t>
  </si>
  <si>
    <t>Medina Corona Martha Isabel</t>
  </si>
  <si>
    <t>1952</t>
  </si>
  <si>
    <t>Sahagun Contreras Ana Karina</t>
  </si>
  <si>
    <t>2064</t>
  </si>
  <si>
    <t>De La Cruz Velazquez Maria Del Transito</t>
  </si>
  <si>
    <t>Periodo 5 al 6 Quincenal del 01/03/2019 al 31/03/2019</t>
  </si>
  <si>
    <t>Hora: 10:59:01:323</t>
  </si>
  <si>
    <t>Prima de antiguedad</t>
  </si>
  <si>
    <t>2209</t>
  </si>
  <si>
    <t>Gonzalez Avila Dafnee Michele</t>
  </si>
  <si>
    <t>2210</t>
  </si>
  <si>
    <t>Flores Anaya Ivette</t>
  </si>
  <si>
    <t>Periodo 7 al 8 Quincenal del 01/04/2019 al 30/04/2019</t>
  </si>
  <si>
    <t>Hora: 11:08:31:184</t>
  </si>
  <si>
    <t xml:space="preserve">  ------------------</t>
  </si>
  <si>
    <t>2211</t>
  </si>
  <si>
    <t>Lomeli Fernandez Cecilia Nayeli</t>
  </si>
  <si>
    <t>2212</t>
  </si>
  <si>
    <t>Vera Guzman Erika Alejandra</t>
  </si>
  <si>
    <t>2213</t>
  </si>
  <si>
    <t>Amador  Pacheco Jose Trinidad</t>
  </si>
  <si>
    <t>Cervantes Zerafín Nancy</t>
  </si>
  <si>
    <t>Periodo 9 al 10 Quincenal del 01/05/2019 al 31/05/2019</t>
  </si>
  <si>
    <t>Hora: 11:30:29:317</t>
  </si>
  <si>
    <t>Periodo 11 al 12 Quincenal del 01/06/2019 al 30/06/2019</t>
  </si>
  <si>
    <t>Hora: 11:40:03:945</t>
  </si>
  <si>
    <t>Vacaciones a tiempo</t>
  </si>
  <si>
    <t>Separación Unica</t>
  </si>
  <si>
    <t>2219</t>
  </si>
  <si>
    <t>Solis Piedras Lizbette Berenice</t>
  </si>
  <si>
    <t>2217</t>
  </si>
  <si>
    <t>Castro  Munguia Josue David</t>
  </si>
  <si>
    <t>2216</t>
  </si>
  <si>
    <t>Lozano Salas Gabriela Noemi</t>
  </si>
  <si>
    <t>2218</t>
  </si>
  <si>
    <t>Tirado Fuentes Araceli</t>
  </si>
  <si>
    <t>2214</t>
  </si>
  <si>
    <t>Ascencio Aldana Maria Isabel</t>
  </si>
  <si>
    <t>2215</t>
  </si>
  <si>
    <t>Ruvalcaba Martinez Elva Leticia</t>
  </si>
  <si>
    <t>Periodo 13 al 14 Quincenal del 01/07/2019 al 31/07/2019</t>
  </si>
  <si>
    <t>Hora: 12:10:32:774</t>
  </si>
  <si>
    <t>Incapacidad pagada empresa</t>
  </si>
  <si>
    <t>Dias  Economicos</t>
  </si>
  <si>
    <t>Dif en Aportaciones a Pensiones Edo</t>
  </si>
  <si>
    <t>Dev Fonacot</t>
  </si>
  <si>
    <t>Préstamo empresa</t>
  </si>
  <si>
    <t>Dif en Aportaciones Pensiones Edo</t>
  </si>
  <si>
    <t>Prestamo Pensiones Pend</t>
  </si>
  <si>
    <t>Periodo 15 al 16 Quincenal del 01/08/2019 al 31/08/2019</t>
  </si>
  <si>
    <t>Hora: 12:23:44:414</t>
  </si>
  <si>
    <t>Retroactivo Quinquenio</t>
  </si>
  <si>
    <t>2220</t>
  </si>
  <si>
    <t>Ruvalcaba Santos Mayra Alejandra</t>
  </si>
  <si>
    <t>Periodo 17 al 18 Quincenal del 01/09/2019 al 30/09/2019</t>
  </si>
  <si>
    <t>Hora: 12:34:13:86</t>
  </si>
  <si>
    <t>Indemnización</t>
  </si>
  <si>
    <t>Estímulo servicio administrativo</t>
  </si>
  <si>
    <t>Viaticos Comprobados</t>
  </si>
  <si>
    <t>2222</t>
  </si>
  <si>
    <t>Diaz Chavez Jorge Ricardo</t>
  </si>
  <si>
    <t>2223</t>
  </si>
  <si>
    <t>Perez Sanchez Jose Luis</t>
  </si>
  <si>
    <t>2221</t>
  </si>
  <si>
    <t>Rivero Galvez Adriana</t>
  </si>
  <si>
    <t>Periodo 19 al 20 Quincenal del 01/10/2019 al 31/10/2019</t>
  </si>
  <si>
    <t>Hora: 12:54:55:596</t>
  </si>
  <si>
    <t>Dev Alimentacion</t>
  </si>
  <si>
    <t>Concepto vacio 2</t>
  </si>
  <si>
    <t>Pago en exceso Estimulo Serv. Advos</t>
  </si>
  <si>
    <t>2226</t>
  </si>
  <si>
    <t>Martinez Vazquez Teresa De Jesus</t>
  </si>
  <si>
    <t>2225</t>
  </si>
  <si>
    <t>Cruz Garcia Beatriz Adriana</t>
  </si>
  <si>
    <t>Periodo 21 al 22 Quincenal del 01/11/2019 al 30/11/2019</t>
  </si>
  <si>
    <t>Hora: 13:05:37:285</t>
  </si>
  <si>
    <t>Periodo 23 al 24 Quincenal del 01/12/2019 al 31/12/2019</t>
  </si>
  <si>
    <t>Hora: 13:24:19:658</t>
  </si>
  <si>
    <t>Deudores Diversos</t>
  </si>
  <si>
    <t>2227</t>
  </si>
  <si>
    <t>Buelna Marin Alondra Karina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</si>
</sst>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&quot;$&quot;#,##0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0" fontId="17" fillId="0" borderId="0"/>
  </cellStyleXfs>
  <cellXfs count="68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3" fontId="14" fillId="3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Border="1"/>
    <xf numFmtId="3" fontId="14" fillId="0" borderId="0" xfId="0" applyNumberFormat="1" applyFont="1" applyFill="1" applyBorder="1" applyAlignment="1" applyProtection="1">
      <alignment horizontal="right" vertical="center"/>
    </xf>
    <xf numFmtId="165" fontId="15" fillId="0" borderId="0" xfId="1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/>
    <xf numFmtId="0" fontId="1" fillId="0" borderId="0" xfId="0" applyFont="1" applyFill="1"/>
    <xf numFmtId="165" fontId="15" fillId="0" borderId="0" xfId="0" applyNumberFormat="1" applyFont="1" applyFill="1" applyBorder="1" applyAlignment="1" applyProtection="1">
      <alignment horizontal="right" vertical="center"/>
    </xf>
    <xf numFmtId="165" fontId="15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right"/>
    </xf>
    <xf numFmtId="165" fontId="1" fillId="0" borderId="0" xfId="1" applyNumberFormat="1" applyFont="1" applyFill="1" applyAlignment="1">
      <alignment horizontal="right"/>
    </xf>
    <xf numFmtId="165" fontId="8" fillId="0" borderId="0" xfId="1" applyNumberFormat="1" applyFont="1" applyFill="1" applyBorder="1"/>
    <xf numFmtId="165" fontId="1" fillId="0" borderId="0" xfId="1" applyNumberFormat="1" applyFont="1" applyFill="1"/>
    <xf numFmtId="49" fontId="8" fillId="0" borderId="0" xfId="0" applyNumberFormat="1" applyFont="1" applyFill="1"/>
    <xf numFmtId="165" fontId="8" fillId="0" borderId="0" xfId="1" applyNumberFormat="1" applyFont="1" applyFill="1"/>
    <xf numFmtId="165" fontId="16" fillId="0" borderId="0" xfId="1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/>
    <xf numFmtId="165" fontId="15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/>
    <xf numFmtId="165" fontId="16" fillId="0" borderId="0" xfId="0" applyNumberFormat="1" applyFont="1" applyFill="1" applyBorder="1" applyAlignment="1" applyProtection="1">
      <alignment horizontal="right" vertical="center"/>
    </xf>
    <xf numFmtId="165" fontId="1" fillId="0" borderId="0" xfId="0" applyNumberFormat="1" applyFont="1" applyFill="1" applyBorder="1"/>
    <xf numFmtId="165" fontId="15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1" fillId="0" borderId="0" xfId="0" applyNumberFormat="1" applyFont="1" applyFill="1"/>
    <xf numFmtId="165" fontId="1" fillId="0" borderId="0" xfId="0" applyNumberFormat="1" applyFont="1"/>
    <xf numFmtId="165" fontId="15" fillId="3" borderId="0" xfId="0" applyNumberFormat="1" applyFont="1" applyFill="1" applyBorder="1" applyAlignment="1">
      <alignment horizontal="right" vertical="center"/>
    </xf>
    <xf numFmtId="165" fontId="15" fillId="3" borderId="0" xfId="0" applyNumberFormat="1" applyFont="1" applyFill="1" applyBorder="1" applyAlignment="1" applyProtection="1">
      <alignment vertical="center"/>
    </xf>
    <xf numFmtId="165" fontId="15" fillId="3" borderId="0" xfId="0" applyNumberFormat="1" applyFont="1" applyFill="1" applyBorder="1" applyAlignment="1">
      <alignment vertical="center"/>
    </xf>
    <xf numFmtId="165" fontId="16" fillId="3" borderId="0" xfId="0" applyNumberFormat="1" applyFont="1" applyFill="1" applyBorder="1" applyAlignment="1">
      <alignment horizontal="right" vertical="center"/>
    </xf>
    <xf numFmtId="165" fontId="15" fillId="3" borderId="0" xfId="0" applyNumberFormat="1" applyFont="1" applyFill="1" applyBorder="1" applyAlignment="1" applyProtection="1">
      <alignment horizontal="right" vertical="center"/>
    </xf>
    <xf numFmtId="165" fontId="18" fillId="3" borderId="0" xfId="0" applyNumberFormat="1" applyFont="1" applyFill="1" applyBorder="1" applyAlignment="1">
      <alignment horizontal="right" vertical="center"/>
    </xf>
    <xf numFmtId="165" fontId="16" fillId="3" borderId="0" xfId="0" applyNumberFormat="1" applyFont="1" applyFill="1" applyBorder="1" applyAlignment="1" applyProtection="1">
      <alignment horizontal="right" vertical="center"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Fill="1"/>
    <xf numFmtId="165" fontId="15" fillId="3" borderId="0" xfId="1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78"/>
  <sheetViews>
    <sheetView workbookViewId="0">
      <pane xSplit="1" ySplit="8" topLeftCell="B18" activePane="bottomRight" state="frozen"/>
      <selection pane="topRight" activeCell="B1" sqref="B1"/>
      <selection pane="bottomLeft" activeCell="A9" sqref="A9"/>
      <selection pane="bottomRight" activeCell="F16" sqref="F16"/>
    </sheetView>
  </sheetViews>
  <sheetFormatPr baseColWidth="10" defaultRowHeight="15" x14ac:dyDescent="0.25"/>
  <cols>
    <col min="1" max="1" width="12.28515625" style="2" customWidth="1"/>
    <col min="2" max="2" width="30.7109375" style="1" customWidth="1"/>
    <col min="3" max="3" width="6.85546875" style="1" customWidth="1"/>
    <col min="4" max="4" width="5.7109375" style="1" customWidth="1"/>
    <col min="5" max="5" width="16.7109375" style="1" bestFit="1" customWidth="1"/>
    <col min="6" max="65" width="15.7109375" style="1" customWidth="1"/>
    <col min="67" max="76" width="15.7109375" style="1" customWidth="1"/>
    <col min="77" max="16384" width="11.42578125" style="1"/>
  </cols>
  <sheetData>
    <row r="1" spans="1:76" ht="18" customHeight="1" x14ac:dyDescent="0.25">
      <c r="A1" s="3" t="s">
        <v>0</v>
      </c>
      <c r="B1" s="45" t="s">
        <v>513</v>
      </c>
      <c r="C1" s="45"/>
      <c r="D1" s="45"/>
      <c r="E1" s="45"/>
      <c r="F1" s="45"/>
      <c r="H1" s="45"/>
      <c r="I1" s="45"/>
      <c r="J1" s="45"/>
    </row>
    <row r="2" spans="1:76" ht="24.95" customHeight="1" x14ac:dyDescent="0.25">
      <c r="A2" s="4" t="s">
        <v>1</v>
      </c>
      <c r="B2" s="46" t="s">
        <v>2</v>
      </c>
      <c r="C2" s="46"/>
      <c r="D2" s="46"/>
      <c r="E2" s="46"/>
      <c r="F2" s="46"/>
      <c r="H2" s="46"/>
      <c r="I2" s="46"/>
      <c r="J2" s="46"/>
    </row>
    <row r="3" spans="1:76" ht="15.75" x14ac:dyDescent="0.25">
      <c r="B3" s="47" t="s">
        <v>3</v>
      </c>
      <c r="C3" s="47"/>
      <c r="D3" s="47"/>
      <c r="E3" s="47"/>
      <c r="F3" s="47"/>
      <c r="H3" s="47"/>
      <c r="I3" s="47"/>
      <c r="J3" s="47"/>
      <c r="K3" s="7" t="s">
        <v>7</v>
      </c>
    </row>
    <row r="4" spans="1:76" x14ac:dyDescent="0.25">
      <c r="B4" s="48" t="s">
        <v>4</v>
      </c>
      <c r="C4" s="48"/>
      <c r="D4" s="48"/>
      <c r="E4" s="48"/>
      <c r="F4" s="48"/>
      <c r="H4" s="48"/>
      <c r="I4" s="48"/>
      <c r="J4" s="48"/>
      <c r="K4" s="7" t="s">
        <v>8</v>
      </c>
      <c r="M4" s="21"/>
    </row>
    <row r="5" spans="1:76" x14ac:dyDescent="0.25">
      <c r="B5" s="6" t="s">
        <v>5</v>
      </c>
      <c r="C5" s="6"/>
      <c r="D5" s="6"/>
      <c r="E5" s="6"/>
      <c r="M5" s="21"/>
    </row>
    <row r="6" spans="1:76" x14ac:dyDescent="0.25">
      <c r="B6" s="6" t="s">
        <v>6</v>
      </c>
      <c r="C6" s="6"/>
      <c r="D6" s="6"/>
      <c r="E6" s="6"/>
    </row>
    <row r="8" spans="1:76" s="5" customFormat="1" ht="34.5" thickBot="1" x14ac:dyDescent="0.25">
      <c r="A8" s="8" t="s">
        <v>9</v>
      </c>
      <c r="B8" s="9" t="s">
        <v>10</v>
      </c>
      <c r="C8" s="9" t="s">
        <v>522</v>
      </c>
      <c r="D8" s="9" t="s">
        <v>523</v>
      </c>
      <c r="E8" s="9" t="s">
        <v>524</v>
      </c>
      <c r="F8" s="9" t="s">
        <v>11</v>
      </c>
      <c r="G8" s="11" t="s">
        <v>70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  <c r="M8" s="9" t="s">
        <v>17</v>
      </c>
      <c r="N8" s="9" t="s">
        <v>18</v>
      </c>
      <c r="O8" s="9" t="s">
        <v>19</v>
      </c>
      <c r="P8" s="9" t="s">
        <v>20</v>
      </c>
      <c r="Q8" s="9" t="s">
        <v>21</v>
      </c>
      <c r="R8" s="9" t="s">
        <v>22</v>
      </c>
      <c r="S8" s="9" t="s">
        <v>23</v>
      </c>
      <c r="T8" s="9" t="s">
        <v>24</v>
      </c>
      <c r="U8" s="9" t="s">
        <v>25</v>
      </c>
      <c r="V8" s="9" t="s">
        <v>26</v>
      </c>
      <c r="W8" s="9" t="s">
        <v>27</v>
      </c>
      <c r="X8" s="9" t="s">
        <v>28</v>
      </c>
      <c r="Y8" s="9" t="s">
        <v>29</v>
      </c>
      <c r="Z8" s="9" t="s">
        <v>30</v>
      </c>
      <c r="AA8" s="9" t="s">
        <v>31</v>
      </c>
      <c r="AB8" s="9" t="s">
        <v>32</v>
      </c>
      <c r="AC8" s="9" t="s">
        <v>33</v>
      </c>
      <c r="AD8" s="9" t="s">
        <v>34</v>
      </c>
      <c r="AE8" s="9" t="s">
        <v>35</v>
      </c>
      <c r="AF8" s="10" t="s">
        <v>36</v>
      </c>
      <c r="AG8" s="10" t="s">
        <v>37</v>
      </c>
      <c r="AH8" s="9" t="s">
        <v>38</v>
      </c>
      <c r="AI8" s="9" t="s">
        <v>39</v>
      </c>
      <c r="AJ8" s="9" t="s">
        <v>40</v>
      </c>
      <c r="AK8" s="9" t="s">
        <v>41</v>
      </c>
      <c r="AL8" s="9" t="s">
        <v>42</v>
      </c>
      <c r="AM8" s="9" t="s">
        <v>43</v>
      </c>
      <c r="AN8" s="9" t="s">
        <v>44</v>
      </c>
      <c r="AO8" s="9" t="s">
        <v>45</v>
      </c>
      <c r="AP8" s="9" t="s">
        <v>46</v>
      </c>
      <c r="AQ8" s="9" t="s">
        <v>47</v>
      </c>
      <c r="AR8" s="9" t="s">
        <v>48</v>
      </c>
      <c r="AS8" s="9" t="s">
        <v>49</v>
      </c>
      <c r="AT8" s="9" t="s">
        <v>50</v>
      </c>
      <c r="AU8" s="9" t="s">
        <v>51</v>
      </c>
      <c r="AV8" s="9" t="s">
        <v>52</v>
      </c>
      <c r="AW8" s="9" t="s">
        <v>53</v>
      </c>
      <c r="AX8" s="9" t="s">
        <v>54</v>
      </c>
      <c r="AY8" s="9" t="s">
        <v>55</v>
      </c>
      <c r="AZ8" s="9" t="s">
        <v>56</v>
      </c>
      <c r="BA8" s="9" t="s">
        <v>57</v>
      </c>
      <c r="BB8" s="9" t="s">
        <v>58</v>
      </c>
      <c r="BC8" s="9" t="s">
        <v>59</v>
      </c>
      <c r="BD8" s="9" t="s">
        <v>60</v>
      </c>
      <c r="BE8" s="9" t="s">
        <v>61</v>
      </c>
      <c r="BF8" s="9" t="s">
        <v>62</v>
      </c>
      <c r="BG8" s="9" t="s">
        <v>63</v>
      </c>
      <c r="BH8" s="9" t="s">
        <v>64</v>
      </c>
      <c r="BI8" s="9" t="s">
        <v>65</v>
      </c>
      <c r="BJ8" s="9" t="s">
        <v>66</v>
      </c>
      <c r="BK8" s="9" t="s">
        <v>67</v>
      </c>
      <c r="BL8" s="10" t="s">
        <v>68</v>
      </c>
      <c r="BM8" s="10" t="s">
        <v>69</v>
      </c>
      <c r="BO8" s="9" t="s">
        <v>71</v>
      </c>
      <c r="BP8" s="9" t="s">
        <v>72</v>
      </c>
      <c r="BQ8" s="9" t="s">
        <v>73</v>
      </c>
      <c r="BR8" s="9" t="s">
        <v>74</v>
      </c>
      <c r="BS8" s="9" t="s">
        <v>75</v>
      </c>
      <c r="BT8" s="9" t="s">
        <v>76</v>
      </c>
      <c r="BU8" s="9" t="s">
        <v>77</v>
      </c>
      <c r="BV8" s="9" t="s">
        <v>78</v>
      </c>
      <c r="BW8" s="10" t="s">
        <v>79</v>
      </c>
      <c r="BX8" s="10" t="s">
        <v>80</v>
      </c>
    </row>
    <row r="9" spans="1:76" ht="15.75" thickTop="1" x14ac:dyDescent="0.25"/>
    <row r="11" spans="1:76" x14ac:dyDescent="0.25">
      <c r="A11" s="13" t="s">
        <v>81</v>
      </c>
    </row>
    <row r="13" spans="1:76" x14ac:dyDescent="0.25">
      <c r="A13" s="12" t="s">
        <v>82</v>
      </c>
      <c r="F13" s="22"/>
    </row>
    <row r="14" spans="1:76" x14ac:dyDescent="0.25">
      <c r="A14" s="25" t="s">
        <v>83</v>
      </c>
      <c r="B14" s="26" t="s">
        <v>84</v>
      </c>
      <c r="C14" s="26" t="s">
        <v>520</v>
      </c>
      <c r="D14" s="26"/>
      <c r="E14" s="26"/>
      <c r="F14" s="28">
        <v>9815.25</v>
      </c>
      <c r="G14" s="14">
        <v>9069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200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719</v>
      </c>
      <c r="X14" s="14">
        <v>0</v>
      </c>
      <c r="Y14" s="14">
        <v>0</v>
      </c>
      <c r="Z14" s="14">
        <v>497</v>
      </c>
      <c r="AA14" s="14">
        <v>410.72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11969.3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524.58000000000004</v>
      </c>
      <c r="AN14" s="14">
        <v>0</v>
      </c>
      <c r="AO14" s="14">
        <v>1247.21</v>
      </c>
      <c r="AP14" s="14">
        <v>0</v>
      </c>
      <c r="AQ14" s="14">
        <v>1247.21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1128.76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5">
        <v>-0.25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2900.3</v>
      </c>
      <c r="BO14" s="14">
        <v>0</v>
      </c>
      <c r="BP14" s="14">
        <v>0</v>
      </c>
      <c r="BQ14" s="14">
        <v>771.76</v>
      </c>
      <c r="BR14" s="14">
        <v>241.76</v>
      </c>
      <c r="BS14" s="14">
        <v>0</v>
      </c>
      <c r="BT14" s="14">
        <v>1364.06</v>
      </c>
      <c r="BU14" s="14">
        <v>0</v>
      </c>
      <c r="BV14" s="14">
        <v>0</v>
      </c>
      <c r="BW14" s="14">
        <v>0</v>
      </c>
      <c r="BX14" s="14">
        <v>1605.82</v>
      </c>
    </row>
    <row r="15" spans="1:76" x14ac:dyDescent="0.25">
      <c r="A15" s="25" t="s">
        <v>85</v>
      </c>
      <c r="B15" s="26" t="s">
        <v>86</v>
      </c>
      <c r="C15" s="26" t="s">
        <v>520</v>
      </c>
      <c r="D15" s="26"/>
      <c r="E15" s="26"/>
      <c r="F15" s="24">
        <v>34487</v>
      </c>
      <c r="G15" s="14">
        <v>20826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1680</v>
      </c>
      <c r="X15" s="14">
        <v>0</v>
      </c>
      <c r="Y15" s="14">
        <v>0</v>
      </c>
      <c r="Z15" s="14">
        <v>1191</v>
      </c>
      <c r="AA15" s="14">
        <v>205.36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38713.03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7252.8</v>
      </c>
      <c r="AP15" s="14">
        <v>0</v>
      </c>
      <c r="AQ15" s="14">
        <v>7252.8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3966</v>
      </c>
      <c r="BA15" s="14">
        <v>6668</v>
      </c>
      <c r="BB15" s="14">
        <v>0</v>
      </c>
      <c r="BC15" s="14">
        <v>0</v>
      </c>
      <c r="BD15" s="14">
        <v>0</v>
      </c>
      <c r="BE15" s="14">
        <v>0</v>
      </c>
      <c r="BF15" s="14">
        <v>0.23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17887.03</v>
      </c>
      <c r="BO15" s="14">
        <v>0</v>
      </c>
      <c r="BP15" s="14">
        <v>0</v>
      </c>
      <c r="BQ15" s="14">
        <v>1637.71</v>
      </c>
      <c r="BR15" s="14">
        <v>849.43</v>
      </c>
      <c r="BS15" s="14">
        <v>0</v>
      </c>
      <c r="BT15" s="14">
        <v>3718.82</v>
      </c>
      <c r="BU15" s="14">
        <v>0</v>
      </c>
      <c r="BV15" s="14">
        <v>0</v>
      </c>
      <c r="BW15" s="14">
        <v>0</v>
      </c>
      <c r="BX15" s="14">
        <v>4568.25</v>
      </c>
    </row>
    <row r="16" spans="1:76" x14ac:dyDescent="0.25">
      <c r="A16" s="25" t="s">
        <v>87</v>
      </c>
      <c r="B16" s="26" t="s">
        <v>88</v>
      </c>
      <c r="C16" s="26" t="s">
        <v>520</v>
      </c>
      <c r="D16" s="26"/>
      <c r="E16" s="26"/>
      <c r="F16" s="24">
        <v>10599</v>
      </c>
      <c r="G16" s="14">
        <v>6704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820</v>
      </c>
      <c r="X16" s="14">
        <v>0</v>
      </c>
      <c r="Y16" s="14">
        <v>0</v>
      </c>
      <c r="Z16" s="14">
        <v>510</v>
      </c>
      <c r="AA16" s="14">
        <v>205.36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12449.38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636.83000000000004</v>
      </c>
      <c r="AN16" s="14">
        <v>0</v>
      </c>
      <c r="AO16" s="14">
        <v>1340.2</v>
      </c>
      <c r="AP16" s="14">
        <v>0</v>
      </c>
      <c r="AQ16" s="14">
        <v>1340.2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1218.8800000000001</v>
      </c>
      <c r="BA16" s="14">
        <v>0</v>
      </c>
      <c r="BB16" s="14">
        <v>0</v>
      </c>
      <c r="BC16" s="14">
        <v>2549.5700000000002</v>
      </c>
      <c r="BD16" s="14">
        <v>0</v>
      </c>
      <c r="BE16" s="14">
        <v>0</v>
      </c>
      <c r="BF16" s="15">
        <v>-0.1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5745.38</v>
      </c>
      <c r="BO16" s="14">
        <v>0</v>
      </c>
      <c r="BP16" s="14">
        <v>0</v>
      </c>
      <c r="BQ16" s="14">
        <v>799.28</v>
      </c>
      <c r="BR16" s="14">
        <v>261.06</v>
      </c>
      <c r="BS16" s="14">
        <v>0</v>
      </c>
      <c r="BT16" s="14">
        <v>1438.87</v>
      </c>
      <c r="BU16" s="14">
        <v>0</v>
      </c>
      <c r="BV16" s="14">
        <v>0</v>
      </c>
      <c r="BW16" s="14">
        <v>0</v>
      </c>
      <c r="BX16" s="14">
        <v>1699.93</v>
      </c>
    </row>
    <row r="17" spans="1:76" x14ac:dyDescent="0.25">
      <c r="A17" s="25" t="s">
        <v>89</v>
      </c>
      <c r="B17" s="26" t="s">
        <v>90</v>
      </c>
      <c r="C17" s="26" t="s">
        <v>520</v>
      </c>
      <c r="D17" s="26"/>
      <c r="E17" s="26"/>
      <c r="F17" s="28">
        <v>10662.75</v>
      </c>
      <c r="G17" s="14">
        <v>8735.5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825</v>
      </c>
      <c r="X17" s="14">
        <v>0</v>
      </c>
      <c r="Y17" s="14">
        <v>0</v>
      </c>
      <c r="Z17" s="14">
        <v>499.72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11864.21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1228.3800000000001</v>
      </c>
      <c r="AP17" s="14">
        <v>0</v>
      </c>
      <c r="AQ17" s="14">
        <v>1228.3800000000001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1226.2</v>
      </c>
      <c r="BA17" s="14">
        <v>674</v>
      </c>
      <c r="BB17" s="14">
        <v>0</v>
      </c>
      <c r="BC17" s="14">
        <v>0</v>
      </c>
      <c r="BD17" s="14">
        <v>0</v>
      </c>
      <c r="BE17" s="14">
        <v>0</v>
      </c>
      <c r="BF17" s="14">
        <v>0.13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3128.71</v>
      </c>
      <c r="BO17" s="14">
        <v>0</v>
      </c>
      <c r="BP17" s="14">
        <v>0</v>
      </c>
      <c r="BQ17" s="14">
        <v>801.52</v>
      </c>
      <c r="BR17" s="14">
        <v>254.16</v>
      </c>
      <c r="BS17" s="14">
        <v>0</v>
      </c>
      <c r="BT17" s="14">
        <v>1424.21</v>
      </c>
      <c r="BU17" s="14">
        <v>0</v>
      </c>
      <c r="BV17" s="14">
        <v>0</v>
      </c>
      <c r="BW17" s="14">
        <v>0</v>
      </c>
      <c r="BX17" s="14">
        <v>1678.37</v>
      </c>
    </row>
    <row r="18" spans="1:76" x14ac:dyDescent="0.25">
      <c r="A18" s="25" t="s">
        <v>91</v>
      </c>
      <c r="B18" s="26" t="s">
        <v>92</v>
      </c>
      <c r="C18" s="26" t="s">
        <v>520</v>
      </c>
      <c r="D18" s="26"/>
      <c r="E18" s="26"/>
      <c r="F18" s="24">
        <v>10599</v>
      </c>
      <c r="G18" s="14">
        <v>4773.5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820</v>
      </c>
      <c r="X18" s="14">
        <v>0</v>
      </c>
      <c r="Y18" s="14">
        <v>0</v>
      </c>
      <c r="Z18" s="14">
        <v>493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11901.2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1235.01</v>
      </c>
      <c r="AP18" s="14">
        <v>0</v>
      </c>
      <c r="AQ18" s="14">
        <v>1235.01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1218.8800000000001</v>
      </c>
      <c r="BA18" s="14">
        <v>4673.58</v>
      </c>
      <c r="BB18" s="14">
        <v>0</v>
      </c>
      <c r="BC18" s="14">
        <v>0</v>
      </c>
      <c r="BD18" s="14">
        <v>0</v>
      </c>
      <c r="BE18" s="14">
        <v>0</v>
      </c>
      <c r="BF18" s="14">
        <v>0.23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7127.7</v>
      </c>
      <c r="BO18" s="14">
        <v>0</v>
      </c>
      <c r="BP18" s="14">
        <v>0</v>
      </c>
      <c r="BQ18" s="14">
        <v>799.28</v>
      </c>
      <c r="BR18" s="14">
        <v>252.64</v>
      </c>
      <c r="BS18" s="14">
        <v>0</v>
      </c>
      <c r="BT18" s="14">
        <v>1418.24</v>
      </c>
      <c r="BU18" s="14">
        <v>0</v>
      </c>
      <c r="BV18" s="14">
        <v>0</v>
      </c>
      <c r="BW18" s="14">
        <v>0</v>
      </c>
      <c r="BX18" s="14">
        <v>1670.88</v>
      </c>
    </row>
    <row r="19" spans="1:76" x14ac:dyDescent="0.25">
      <c r="A19" s="25" t="s">
        <v>93</v>
      </c>
      <c r="B19" s="26" t="s">
        <v>94</v>
      </c>
      <c r="C19" s="26" t="s">
        <v>520</v>
      </c>
      <c r="D19" s="26"/>
      <c r="E19" s="26"/>
      <c r="F19" s="24">
        <v>10599</v>
      </c>
      <c r="G19" s="14">
        <v>3836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200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820</v>
      </c>
      <c r="X19" s="14">
        <v>0</v>
      </c>
      <c r="Y19" s="14">
        <v>0</v>
      </c>
      <c r="Z19" s="14">
        <v>510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12480.34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569.77</v>
      </c>
      <c r="AN19" s="14">
        <v>0</v>
      </c>
      <c r="AO19" s="14">
        <v>1347</v>
      </c>
      <c r="AP19" s="14">
        <v>0</v>
      </c>
      <c r="AQ19" s="14">
        <v>1347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1218.8800000000001</v>
      </c>
      <c r="BA19" s="14">
        <v>0</v>
      </c>
      <c r="BB19" s="14">
        <v>5508.88</v>
      </c>
      <c r="BC19" s="14">
        <v>0</v>
      </c>
      <c r="BD19" s="14">
        <v>0</v>
      </c>
      <c r="BE19" s="14">
        <v>0</v>
      </c>
      <c r="BF19" s="15">
        <v>-0.19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8644.34</v>
      </c>
      <c r="BO19" s="14">
        <v>0</v>
      </c>
      <c r="BP19" s="14">
        <v>0</v>
      </c>
      <c r="BQ19" s="14">
        <v>799.28</v>
      </c>
      <c r="BR19" s="14">
        <v>261.06</v>
      </c>
      <c r="BS19" s="14">
        <v>0</v>
      </c>
      <c r="BT19" s="14">
        <v>1438.87</v>
      </c>
      <c r="BU19" s="14">
        <v>0</v>
      </c>
      <c r="BV19" s="14">
        <v>0</v>
      </c>
      <c r="BW19" s="14">
        <v>0</v>
      </c>
      <c r="BX19" s="14">
        <v>1699.93</v>
      </c>
    </row>
    <row r="20" spans="1:76" x14ac:dyDescent="0.25">
      <c r="A20" s="25" t="s">
        <v>95</v>
      </c>
      <c r="B20" s="26" t="s">
        <v>96</v>
      </c>
      <c r="C20" s="26" t="s">
        <v>520</v>
      </c>
      <c r="D20" s="26"/>
      <c r="E20" s="26"/>
      <c r="F20" s="28">
        <v>10997</v>
      </c>
      <c r="G20" s="14">
        <v>6156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400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815</v>
      </c>
      <c r="X20" s="14">
        <v>0</v>
      </c>
      <c r="Y20" s="14">
        <v>0</v>
      </c>
      <c r="Z20" s="14">
        <v>496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13074.67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1473.77</v>
      </c>
      <c r="AP20" s="14">
        <v>0</v>
      </c>
      <c r="AQ20" s="14">
        <v>1473.77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1264.6600000000001</v>
      </c>
      <c r="BA20" s="14">
        <v>4180</v>
      </c>
      <c r="BB20" s="14">
        <v>0</v>
      </c>
      <c r="BC20" s="14">
        <v>0</v>
      </c>
      <c r="BD20" s="14">
        <v>0</v>
      </c>
      <c r="BE20" s="14">
        <v>0</v>
      </c>
      <c r="BF20" s="14">
        <v>0.24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6918.67</v>
      </c>
      <c r="BO20" s="14">
        <v>0</v>
      </c>
      <c r="BP20" s="14">
        <v>0</v>
      </c>
      <c r="BQ20" s="14">
        <v>813.24</v>
      </c>
      <c r="BR20" s="14">
        <v>270.86</v>
      </c>
      <c r="BS20" s="14">
        <v>0</v>
      </c>
      <c r="BT20" s="14">
        <v>1476.84</v>
      </c>
      <c r="BU20" s="14">
        <v>0</v>
      </c>
      <c r="BV20" s="14">
        <v>0</v>
      </c>
      <c r="BW20" s="14">
        <v>0</v>
      </c>
      <c r="BX20" s="14">
        <v>1747.7</v>
      </c>
    </row>
    <row r="21" spans="1:76" x14ac:dyDescent="0.25">
      <c r="A21" s="25" t="s">
        <v>97</v>
      </c>
      <c r="B21" s="26" t="s">
        <v>98</v>
      </c>
      <c r="C21" s="26" t="s">
        <v>520</v>
      </c>
      <c r="D21" s="26" t="s">
        <v>525</v>
      </c>
      <c r="E21" s="26"/>
      <c r="F21" s="24">
        <v>47106</v>
      </c>
      <c r="G21" s="14">
        <v>35141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1714.67</v>
      </c>
      <c r="X21" s="14">
        <v>0</v>
      </c>
      <c r="Y21" s="14">
        <v>0</v>
      </c>
      <c r="Z21" s="14">
        <v>1299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51689.87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11131.71</v>
      </c>
      <c r="AP21" s="14">
        <v>0</v>
      </c>
      <c r="AQ21" s="14">
        <v>11131.71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5417.2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5">
        <v>-0.04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16548.87</v>
      </c>
      <c r="BO21" s="14">
        <v>0</v>
      </c>
      <c r="BP21" s="14">
        <v>0</v>
      </c>
      <c r="BQ21" s="14">
        <v>2207.52</v>
      </c>
      <c r="BR21" s="14">
        <v>1249.3</v>
      </c>
      <c r="BS21" s="14">
        <v>0</v>
      </c>
      <c r="BT21" s="14">
        <v>5268.31</v>
      </c>
      <c r="BU21" s="14">
        <v>0</v>
      </c>
      <c r="BV21" s="14">
        <v>0</v>
      </c>
      <c r="BW21" s="14">
        <v>0</v>
      </c>
      <c r="BX21" s="14">
        <v>6517.61</v>
      </c>
    </row>
    <row r="22" spans="1:76" x14ac:dyDescent="0.25">
      <c r="A22" s="25" t="s">
        <v>99</v>
      </c>
      <c r="B22" s="26" t="s">
        <v>100</v>
      </c>
      <c r="C22" s="26" t="s">
        <v>520</v>
      </c>
      <c r="D22" s="26"/>
      <c r="E22" s="26"/>
      <c r="F22" s="24">
        <v>10662.75</v>
      </c>
      <c r="G22" s="14">
        <v>5825.5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825</v>
      </c>
      <c r="X22" s="14">
        <v>0</v>
      </c>
      <c r="Y22" s="14">
        <v>9952.0400000000009</v>
      </c>
      <c r="Z22" s="14">
        <v>51.59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11894.92</v>
      </c>
      <c r="AH22" s="14">
        <v>0</v>
      </c>
      <c r="AI22" s="14">
        <v>0</v>
      </c>
      <c r="AJ22" s="14">
        <v>0</v>
      </c>
      <c r="AK22" s="14">
        <v>0</v>
      </c>
      <c r="AL22" s="15">
        <v>-414.85</v>
      </c>
      <c r="AM22" s="14">
        <v>0</v>
      </c>
      <c r="AN22" s="15">
        <v>-316.94</v>
      </c>
      <c r="AO22" s="14">
        <v>97.92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1226.2</v>
      </c>
      <c r="BA22" s="14">
        <v>5160</v>
      </c>
      <c r="BB22" s="14">
        <v>0</v>
      </c>
      <c r="BC22" s="14">
        <v>0</v>
      </c>
      <c r="BD22" s="14">
        <v>0</v>
      </c>
      <c r="BE22" s="14">
        <v>0</v>
      </c>
      <c r="BF22" s="14">
        <v>0.16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6069.42</v>
      </c>
      <c r="BO22" s="14">
        <v>0</v>
      </c>
      <c r="BP22" s="14">
        <v>0</v>
      </c>
      <c r="BQ22" s="14">
        <v>77.569999999999993</v>
      </c>
      <c r="BR22" s="14">
        <v>262.63</v>
      </c>
      <c r="BS22" s="14">
        <v>0</v>
      </c>
      <c r="BT22" s="14">
        <v>139.84</v>
      </c>
      <c r="BU22" s="14">
        <v>0</v>
      </c>
      <c r="BV22" s="14">
        <v>0</v>
      </c>
      <c r="BW22" s="14">
        <v>0</v>
      </c>
      <c r="BX22" s="14">
        <v>402.47</v>
      </c>
    </row>
    <row r="23" spans="1:76" s="7" customFormat="1" ht="11.25" x14ac:dyDescent="0.2">
      <c r="A23" s="29" t="s">
        <v>101</v>
      </c>
      <c r="B23" s="30"/>
      <c r="C23" s="30"/>
      <c r="D23" s="30"/>
      <c r="E23" s="30"/>
      <c r="F23" s="7" t="s">
        <v>102</v>
      </c>
      <c r="G23" s="7" t="s">
        <v>102</v>
      </c>
      <c r="H23" s="7" t="s">
        <v>102</v>
      </c>
      <c r="I23" s="7" t="s">
        <v>102</v>
      </c>
      <c r="J23" s="7" t="s">
        <v>102</v>
      </c>
      <c r="K23" s="7" t="s">
        <v>102</v>
      </c>
      <c r="L23" s="7" t="s">
        <v>102</v>
      </c>
      <c r="M23" s="7" t="s">
        <v>102</v>
      </c>
      <c r="N23" s="7" t="s">
        <v>102</v>
      </c>
      <c r="O23" s="7" t="s">
        <v>102</v>
      </c>
      <c r="P23" s="7" t="s">
        <v>102</v>
      </c>
      <c r="Q23" s="7" t="s">
        <v>102</v>
      </c>
      <c r="R23" s="7" t="s">
        <v>102</v>
      </c>
      <c r="S23" s="7" t="s">
        <v>102</v>
      </c>
      <c r="T23" s="7" t="s">
        <v>102</v>
      </c>
      <c r="U23" s="7" t="s">
        <v>102</v>
      </c>
      <c r="V23" s="7" t="s">
        <v>102</v>
      </c>
      <c r="W23" s="7" t="s">
        <v>102</v>
      </c>
      <c r="X23" s="7" t="s">
        <v>102</v>
      </c>
      <c r="Y23" s="7" t="s">
        <v>102</v>
      </c>
      <c r="Z23" s="7" t="s">
        <v>102</v>
      </c>
      <c r="AA23" s="7" t="s">
        <v>102</v>
      </c>
      <c r="AB23" s="7" t="s">
        <v>102</v>
      </c>
      <c r="AC23" s="7" t="s">
        <v>102</v>
      </c>
      <c r="AD23" s="7" t="s">
        <v>102</v>
      </c>
      <c r="AE23" s="7" t="s">
        <v>102</v>
      </c>
      <c r="AF23" s="7" t="s">
        <v>102</v>
      </c>
      <c r="AG23" s="7" t="s">
        <v>102</v>
      </c>
      <c r="AH23" s="7" t="s">
        <v>102</v>
      </c>
      <c r="AI23" s="7" t="s">
        <v>102</v>
      </c>
      <c r="AJ23" s="7" t="s">
        <v>102</v>
      </c>
      <c r="AK23" s="7" t="s">
        <v>102</v>
      </c>
      <c r="AL23" s="7" t="s">
        <v>102</v>
      </c>
      <c r="AM23" s="7" t="s">
        <v>102</v>
      </c>
      <c r="AN23" s="7" t="s">
        <v>102</v>
      </c>
      <c r="AO23" s="7" t="s">
        <v>102</v>
      </c>
      <c r="AP23" s="7" t="s">
        <v>102</v>
      </c>
      <c r="AQ23" s="7" t="s">
        <v>102</v>
      </c>
      <c r="AR23" s="7" t="s">
        <v>102</v>
      </c>
      <c r="AS23" s="7" t="s">
        <v>102</v>
      </c>
      <c r="AT23" s="7" t="s">
        <v>102</v>
      </c>
      <c r="AU23" s="7" t="s">
        <v>102</v>
      </c>
      <c r="AV23" s="7" t="s">
        <v>102</v>
      </c>
      <c r="AW23" s="7" t="s">
        <v>102</v>
      </c>
      <c r="AX23" s="7" t="s">
        <v>102</v>
      </c>
      <c r="AY23" s="7" t="s">
        <v>102</v>
      </c>
      <c r="AZ23" s="7" t="s">
        <v>102</v>
      </c>
      <c r="BA23" s="7" t="s">
        <v>102</v>
      </c>
      <c r="BB23" s="7" t="s">
        <v>102</v>
      </c>
      <c r="BC23" s="7" t="s">
        <v>102</v>
      </c>
      <c r="BD23" s="7" t="s">
        <v>102</v>
      </c>
      <c r="BE23" s="7" t="s">
        <v>102</v>
      </c>
      <c r="BF23" s="7" t="s">
        <v>102</v>
      </c>
      <c r="BG23" s="7" t="s">
        <v>102</v>
      </c>
      <c r="BH23" s="7" t="s">
        <v>102</v>
      </c>
      <c r="BI23" s="7" t="s">
        <v>102</v>
      </c>
      <c r="BJ23" s="7" t="s">
        <v>102</v>
      </c>
      <c r="BK23" s="7" t="s">
        <v>102</v>
      </c>
      <c r="BL23" s="7" t="s">
        <v>102</v>
      </c>
      <c r="BM23" s="7" t="s">
        <v>102</v>
      </c>
      <c r="BO23" s="7" t="s">
        <v>102</v>
      </c>
      <c r="BP23" s="7" t="s">
        <v>102</v>
      </c>
      <c r="BQ23" s="7" t="s">
        <v>102</v>
      </c>
      <c r="BR23" s="7" t="s">
        <v>102</v>
      </c>
      <c r="BS23" s="7" t="s">
        <v>102</v>
      </c>
      <c r="BT23" s="7" t="s">
        <v>102</v>
      </c>
      <c r="BU23" s="7" t="s">
        <v>102</v>
      </c>
      <c r="BV23" s="7" t="s">
        <v>102</v>
      </c>
      <c r="BW23" s="7" t="s">
        <v>102</v>
      </c>
      <c r="BX23" s="7" t="s">
        <v>102</v>
      </c>
    </row>
    <row r="24" spans="1:76" x14ac:dyDescent="0.25">
      <c r="A24" s="25"/>
      <c r="B24" s="26"/>
      <c r="C24" s="26"/>
      <c r="D24" s="26"/>
      <c r="E24" s="26"/>
      <c r="F24" s="32">
        <f>SUM(F14:F23)</f>
        <v>155527.75</v>
      </c>
      <c r="G24" s="19">
        <v>101066.5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800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9038.67</v>
      </c>
      <c r="X24" s="19">
        <v>0</v>
      </c>
      <c r="Y24" s="19">
        <v>9952.0400000000009</v>
      </c>
      <c r="Z24" s="19">
        <v>5547.31</v>
      </c>
      <c r="AA24" s="19">
        <v>821.44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176036.92</v>
      </c>
      <c r="AH24" s="19">
        <v>0</v>
      </c>
      <c r="AI24" s="19">
        <v>0</v>
      </c>
      <c r="AJ24" s="19">
        <v>0</v>
      </c>
      <c r="AK24" s="19">
        <v>0</v>
      </c>
      <c r="AL24" s="20">
        <v>-414.85</v>
      </c>
      <c r="AM24" s="19">
        <v>1731.18</v>
      </c>
      <c r="AN24" s="20">
        <v>-316.94</v>
      </c>
      <c r="AO24" s="19">
        <v>26354</v>
      </c>
      <c r="AP24" s="19">
        <v>0</v>
      </c>
      <c r="AQ24" s="19">
        <v>26256.080000000002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17885.66</v>
      </c>
      <c r="BA24" s="19">
        <v>21355.58</v>
      </c>
      <c r="BB24" s="19">
        <v>5508.88</v>
      </c>
      <c r="BC24" s="19">
        <v>2549.5700000000002</v>
      </c>
      <c r="BD24" s="19">
        <v>0</v>
      </c>
      <c r="BE24" s="19">
        <v>0</v>
      </c>
      <c r="BF24" s="19">
        <v>0.41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74970.42</v>
      </c>
      <c r="BO24" s="19">
        <v>0</v>
      </c>
      <c r="BP24" s="19">
        <v>0</v>
      </c>
      <c r="BQ24" s="19">
        <v>8707.16</v>
      </c>
      <c r="BR24" s="19">
        <v>3902.9</v>
      </c>
      <c r="BS24" s="19">
        <v>0</v>
      </c>
      <c r="BT24" s="19">
        <v>17688.060000000001</v>
      </c>
      <c r="BU24" s="19">
        <v>0</v>
      </c>
      <c r="BV24" s="19">
        <v>0</v>
      </c>
      <c r="BW24" s="19">
        <v>0</v>
      </c>
      <c r="BX24" s="19">
        <v>21590.959999999999</v>
      </c>
    </row>
    <row r="25" spans="1:76" x14ac:dyDescent="0.25">
      <c r="A25" s="25"/>
      <c r="B25" s="26"/>
      <c r="C25" s="26"/>
      <c r="D25" s="26"/>
      <c r="E25" s="26"/>
      <c r="F25" s="33"/>
    </row>
    <row r="26" spans="1:76" x14ac:dyDescent="0.25">
      <c r="A26" s="34" t="s">
        <v>103</v>
      </c>
      <c r="B26" s="26"/>
      <c r="C26" s="26"/>
      <c r="D26" s="26"/>
      <c r="E26" s="26"/>
      <c r="F26" s="33"/>
    </row>
    <row r="27" spans="1:76" x14ac:dyDescent="0.25">
      <c r="A27" s="25" t="s">
        <v>104</v>
      </c>
      <c r="B27" s="26" t="s">
        <v>105</v>
      </c>
      <c r="C27" s="26" t="s">
        <v>520</v>
      </c>
      <c r="D27" s="26"/>
      <c r="E27" s="26"/>
      <c r="F27" s="24">
        <v>11756.25</v>
      </c>
      <c r="G27" s="14">
        <v>10876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846</v>
      </c>
      <c r="X27" s="14">
        <v>0</v>
      </c>
      <c r="Y27" s="14">
        <v>0</v>
      </c>
      <c r="Z27" s="14">
        <v>528</v>
      </c>
      <c r="AA27" s="14">
        <v>616.79999999999995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14096.63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176.7</v>
      </c>
      <c r="AN27" s="14">
        <v>0</v>
      </c>
      <c r="AO27" s="14">
        <v>1692.05</v>
      </c>
      <c r="AP27" s="14">
        <v>0</v>
      </c>
      <c r="AQ27" s="14">
        <v>1692.05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1351.98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5">
        <v>-0.1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3220.63</v>
      </c>
      <c r="BO27" s="14">
        <v>0</v>
      </c>
      <c r="BP27" s="14">
        <v>0</v>
      </c>
      <c r="BQ27" s="14">
        <v>839.89</v>
      </c>
      <c r="BR27" s="14">
        <v>289.56</v>
      </c>
      <c r="BS27" s="14">
        <v>0</v>
      </c>
      <c r="BT27" s="14">
        <v>1549.33</v>
      </c>
      <c r="BU27" s="14">
        <v>0</v>
      </c>
      <c r="BV27" s="14">
        <v>0</v>
      </c>
      <c r="BW27" s="14">
        <v>0</v>
      </c>
      <c r="BX27" s="14">
        <v>1838.89</v>
      </c>
    </row>
    <row r="28" spans="1:76" x14ac:dyDescent="0.25">
      <c r="A28" s="25" t="s">
        <v>106</v>
      </c>
      <c r="B28" s="26" t="s">
        <v>107</v>
      </c>
      <c r="C28" s="26" t="s">
        <v>520</v>
      </c>
      <c r="D28" s="26"/>
      <c r="E28" s="26"/>
      <c r="F28" s="28">
        <v>9782.5</v>
      </c>
      <c r="G28" s="14">
        <v>9796.5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400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707</v>
      </c>
      <c r="X28" s="14">
        <v>0</v>
      </c>
      <c r="Y28" s="14">
        <v>0</v>
      </c>
      <c r="Z28" s="14">
        <v>484</v>
      </c>
      <c r="AA28" s="14">
        <v>513.4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12212.88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1291.46</v>
      </c>
      <c r="AP28" s="14">
        <v>0</v>
      </c>
      <c r="AQ28" s="14">
        <v>1291.46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1124.98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5">
        <v>-0.06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2416.38</v>
      </c>
      <c r="BO28" s="14">
        <v>0</v>
      </c>
      <c r="BP28" s="14">
        <v>0</v>
      </c>
      <c r="BQ28" s="14">
        <v>770.63</v>
      </c>
      <c r="BR28" s="14">
        <v>240.95</v>
      </c>
      <c r="BS28" s="14">
        <v>0</v>
      </c>
      <c r="BT28" s="14">
        <v>1360.97</v>
      </c>
      <c r="BU28" s="14">
        <v>0</v>
      </c>
      <c r="BV28" s="14">
        <v>0</v>
      </c>
      <c r="BW28" s="14">
        <v>0</v>
      </c>
      <c r="BX28" s="14">
        <v>1601.92</v>
      </c>
    </row>
    <row r="29" spans="1:76" x14ac:dyDescent="0.25">
      <c r="A29" s="25" t="s">
        <v>108</v>
      </c>
      <c r="B29" s="26" t="s">
        <v>109</v>
      </c>
      <c r="C29" s="26" t="s">
        <v>521</v>
      </c>
      <c r="D29" s="26"/>
      <c r="E29" s="26"/>
      <c r="F29" s="24">
        <v>9305</v>
      </c>
      <c r="G29" s="14">
        <v>8913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300</v>
      </c>
      <c r="O29" s="14">
        <v>0</v>
      </c>
      <c r="P29" s="14">
        <v>400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707</v>
      </c>
      <c r="X29" s="14">
        <v>0</v>
      </c>
      <c r="Y29" s="14">
        <v>0</v>
      </c>
      <c r="Z29" s="14">
        <v>484</v>
      </c>
      <c r="AA29" s="14">
        <v>513.4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12019.67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524.66999999999996</v>
      </c>
      <c r="AN29" s="14">
        <v>0</v>
      </c>
      <c r="AO29" s="14">
        <v>1258.95</v>
      </c>
      <c r="AP29" s="14">
        <v>0</v>
      </c>
      <c r="AQ29" s="14">
        <v>1258.95</v>
      </c>
      <c r="AR29" s="14">
        <v>0</v>
      </c>
      <c r="AS29" s="14">
        <v>0</v>
      </c>
      <c r="AT29" s="14">
        <v>0</v>
      </c>
      <c r="AU29" s="14">
        <v>93.06</v>
      </c>
      <c r="AV29" s="14">
        <v>0</v>
      </c>
      <c r="AW29" s="14">
        <v>0</v>
      </c>
      <c r="AX29" s="14">
        <v>0</v>
      </c>
      <c r="AY29" s="14">
        <v>110.06</v>
      </c>
      <c r="AZ29" s="14">
        <v>1070.08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5">
        <v>-0.15</v>
      </c>
      <c r="BG29" s="14">
        <v>0</v>
      </c>
      <c r="BH29" s="14">
        <v>50</v>
      </c>
      <c r="BI29" s="14">
        <v>0</v>
      </c>
      <c r="BJ29" s="14">
        <v>0</v>
      </c>
      <c r="BK29" s="14">
        <v>0</v>
      </c>
      <c r="BL29" s="14">
        <v>0</v>
      </c>
      <c r="BM29" s="14">
        <v>3106.67</v>
      </c>
      <c r="BO29" s="14">
        <v>0</v>
      </c>
      <c r="BP29" s="14">
        <v>0</v>
      </c>
      <c r="BQ29" s="14">
        <v>753.85</v>
      </c>
      <c r="BR29" s="14">
        <v>229.19</v>
      </c>
      <c r="BS29" s="14">
        <v>0</v>
      </c>
      <c r="BT29" s="14">
        <v>1315.36</v>
      </c>
      <c r="BU29" s="14">
        <v>0</v>
      </c>
      <c r="BV29" s="14">
        <v>0</v>
      </c>
      <c r="BW29" s="14">
        <v>0</v>
      </c>
      <c r="BX29" s="14">
        <v>1544.55</v>
      </c>
    </row>
    <row r="30" spans="1:76" x14ac:dyDescent="0.25">
      <c r="A30" s="25" t="s">
        <v>110</v>
      </c>
      <c r="B30" s="26" t="s">
        <v>111</v>
      </c>
      <c r="C30" s="26" t="s">
        <v>520</v>
      </c>
      <c r="D30" s="26"/>
      <c r="E30" s="26"/>
      <c r="F30" s="24">
        <v>10599</v>
      </c>
      <c r="G30" s="14">
        <v>10660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820</v>
      </c>
      <c r="X30" s="14">
        <v>0</v>
      </c>
      <c r="Y30" s="14">
        <v>0</v>
      </c>
      <c r="Z30" s="14">
        <v>510</v>
      </c>
      <c r="AA30" s="14">
        <v>308.04000000000002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12546.17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1360.88</v>
      </c>
      <c r="AP30" s="14">
        <v>0</v>
      </c>
      <c r="AQ30" s="14">
        <v>1360.88</v>
      </c>
      <c r="AR30" s="14">
        <v>0</v>
      </c>
      <c r="AS30" s="14">
        <v>0</v>
      </c>
      <c r="AT30" s="14">
        <v>0</v>
      </c>
      <c r="AU30" s="14">
        <v>0</v>
      </c>
      <c r="AV30" s="15">
        <v>-693.23</v>
      </c>
      <c r="AW30" s="14">
        <v>0</v>
      </c>
      <c r="AX30" s="14">
        <v>0</v>
      </c>
      <c r="AY30" s="14">
        <v>0</v>
      </c>
      <c r="AZ30" s="14">
        <v>1218.8800000000001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5">
        <v>-0.36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1886.17</v>
      </c>
      <c r="BO30" s="14">
        <v>0</v>
      </c>
      <c r="BP30" s="14">
        <v>0</v>
      </c>
      <c r="BQ30" s="14">
        <v>799.28</v>
      </c>
      <c r="BR30" s="14">
        <v>261.06</v>
      </c>
      <c r="BS30" s="14">
        <v>0</v>
      </c>
      <c r="BT30" s="14">
        <v>1438.87</v>
      </c>
      <c r="BU30" s="14">
        <v>0</v>
      </c>
      <c r="BV30" s="14">
        <v>0</v>
      </c>
      <c r="BW30" s="14">
        <v>0</v>
      </c>
      <c r="BX30" s="14">
        <v>1699.93</v>
      </c>
    </row>
    <row r="31" spans="1:76" x14ac:dyDescent="0.25">
      <c r="A31" s="25" t="s">
        <v>112</v>
      </c>
      <c r="B31" s="26" t="s">
        <v>113</v>
      </c>
      <c r="C31" s="26" t="s">
        <v>520</v>
      </c>
      <c r="D31" s="26"/>
      <c r="E31" s="26"/>
      <c r="F31" s="28">
        <v>10054</v>
      </c>
      <c r="G31" s="14">
        <v>4628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300</v>
      </c>
      <c r="O31" s="14">
        <v>0</v>
      </c>
      <c r="P31" s="14">
        <v>200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601</v>
      </c>
      <c r="X31" s="14">
        <v>0</v>
      </c>
      <c r="Y31" s="14">
        <v>0</v>
      </c>
      <c r="Z31" s="14">
        <v>361</v>
      </c>
      <c r="AA31" s="14">
        <v>205.36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10049.5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910.45</v>
      </c>
      <c r="AP31" s="14">
        <v>0</v>
      </c>
      <c r="AQ31" s="14">
        <v>910.45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934.78</v>
      </c>
      <c r="BA31" s="14">
        <v>0</v>
      </c>
      <c r="BB31" s="14">
        <v>3576.46</v>
      </c>
      <c r="BC31" s="14">
        <v>0</v>
      </c>
      <c r="BD31" s="14">
        <v>0</v>
      </c>
      <c r="BE31" s="14">
        <v>0</v>
      </c>
      <c r="BF31" s="15">
        <v>-0.19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5421.5</v>
      </c>
      <c r="BO31" s="14">
        <v>0</v>
      </c>
      <c r="BP31" s="14">
        <v>0</v>
      </c>
      <c r="BQ31" s="14">
        <v>712.57</v>
      </c>
      <c r="BR31" s="14">
        <v>200.21</v>
      </c>
      <c r="BS31" s="14">
        <v>0</v>
      </c>
      <c r="BT31" s="14">
        <v>1203.0899999999999</v>
      </c>
      <c r="BU31" s="14">
        <v>0</v>
      </c>
      <c r="BV31" s="14">
        <v>0</v>
      </c>
      <c r="BW31" s="14">
        <v>0</v>
      </c>
      <c r="BX31" s="14">
        <v>1403.3</v>
      </c>
    </row>
    <row r="32" spans="1:76" x14ac:dyDescent="0.25">
      <c r="A32" s="25" t="s">
        <v>114</v>
      </c>
      <c r="B32" s="26" t="s">
        <v>115</v>
      </c>
      <c r="C32" s="26" t="s">
        <v>520</v>
      </c>
      <c r="D32" s="26"/>
      <c r="E32" s="26"/>
      <c r="F32" s="28">
        <v>10599</v>
      </c>
      <c r="G32" s="14">
        <v>9908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200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820</v>
      </c>
      <c r="X32" s="14">
        <v>0</v>
      </c>
      <c r="Y32" s="14">
        <v>0</v>
      </c>
      <c r="Z32" s="14">
        <v>510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12471.5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1344.93</v>
      </c>
      <c r="AP32" s="14">
        <v>0</v>
      </c>
      <c r="AQ32" s="14">
        <v>1344.93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1218.8800000000001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  <c r="BF32" s="15">
        <v>-0.31</v>
      </c>
      <c r="BG32" s="14">
        <v>0</v>
      </c>
      <c r="BH32" s="14">
        <v>0</v>
      </c>
      <c r="BI32" s="14">
        <v>0</v>
      </c>
      <c r="BJ32" s="14">
        <v>0</v>
      </c>
      <c r="BK32" s="14">
        <v>0</v>
      </c>
      <c r="BL32" s="14">
        <v>0</v>
      </c>
      <c r="BM32" s="14">
        <v>2563.5</v>
      </c>
      <c r="BO32" s="14">
        <v>0</v>
      </c>
      <c r="BP32" s="14">
        <v>0</v>
      </c>
      <c r="BQ32" s="14">
        <v>799.28</v>
      </c>
      <c r="BR32" s="14">
        <v>261.06</v>
      </c>
      <c r="BS32" s="14">
        <v>0</v>
      </c>
      <c r="BT32" s="14">
        <v>1438.87</v>
      </c>
      <c r="BU32" s="14">
        <v>0</v>
      </c>
      <c r="BV32" s="14">
        <v>0</v>
      </c>
      <c r="BW32" s="14">
        <v>0</v>
      </c>
      <c r="BX32" s="14">
        <v>1699.93</v>
      </c>
    </row>
    <row r="33" spans="1:76" s="7" customFormat="1" ht="11.25" x14ac:dyDescent="0.2">
      <c r="A33" s="29" t="s">
        <v>101</v>
      </c>
      <c r="B33" s="30"/>
      <c r="C33" s="30"/>
      <c r="D33" s="30"/>
      <c r="E33" s="30"/>
      <c r="F33" s="31" t="s">
        <v>515</v>
      </c>
      <c r="G33" s="7" t="s">
        <v>102</v>
      </c>
      <c r="H33" s="7" t="s">
        <v>102</v>
      </c>
      <c r="I33" s="7" t="s">
        <v>102</v>
      </c>
      <c r="J33" s="7" t="s">
        <v>102</v>
      </c>
      <c r="K33" s="7" t="s">
        <v>102</v>
      </c>
      <c r="L33" s="7" t="s">
        <v>102</v>
      </c>
      <c r="M33" s="7" t="s">
        <v>102</v>
      </c>
      <c r="N33" s="7" t="s">
        <v>102</v>
      </c>
      <c r="O33" s="7" t="s">
        <v>102</v>
      </c>
      <c r="P33" s="7" t="s">
        <v>102</v>
      </c>
      <c r="Q33" s="7" t="s">
        <v>102</v>
      </c>
      <c r="R33" s="7" t="s">
        <v>102</v>
      </c>
      <c r="S33" s="7" t="s">
        <v>102</v>
      </c>
      <c r="T33" s="7" t="s">
        <v>102</v>
      </c>
      <c r="U33" s="7" t="s">
        <v>102</v>
      </c>
      <c r="V33" s="7" t="s">
        <v>102</v>
      </c>
      <c r="W33" s="7" t="s">
        <v>102</v>
      </c>
      <c r="X33" s="7" t="s">
        <v>102</v>
      </c>
      <c r="Y33" s="7" t="s">
        <v>102</v>
      </c>
      <c r="Z33" s="7" t="s">
        <v>102</v>
      </c>
      <c r="AA33" s="7" t="s">
        <v>102</v>
      </c>
      <c r="AB33" s="7" t="s">
        <v>102</v>
      </c>
      <c r="AC33" s="7" t="s">
        <v>102</v>
      </c>
      <c r="AD33" s="7" t="s">
        <v>102</v>
      </c>
      <c r="AE33" s="7" t="s">
        <v>102</v>
      </c>
      <c r="AF33" s="7" t="s">
        <v>102</v>
      </c>
      <c r="AG33" s="7" t="s">
        <v>102</v>
      </c>
      <c r="AH33" s="7" t="s">
        <v>102</v>
      </c>
      <c r="AI33" s="7" t="s">
        <v>102</v>
      </c>
      <c r="AJ33" s="7" t="s">
        <v>102</v>
      </c>
      <c r="AK33" s="7" t="s">
        <v>102</v>
      </c>
      <c r="AL33" s="7" t="s">
        <v>102</v>
      </c>
      <c r="AM33" s="7" t="s">
        <v>102</v>
      </c>
      <c r="AN33" s="7" t="s">
        <v>102</v>
      </c>
      <c r="AO33" s="7" t="s">
        <v>102</v>
      </c>
      <c r="AP33" s="7" t="s">
        <v>102</v>
      </c>
      <c r="AQ33" s="7" t="s">
        <v>102</v>
      </c>
      <c r="AR33" s="7" t="s">
        <v>102</v>
      </c>
      <c r="AS33" s="7" t="s">
        <v>102</v>
      </c>
      <c r="AT33" s="7" t="s">
        <v>102</v>
      </c>
      <c r="AU33" s="7" t="s">
        <v>102</v>
      </c>
      <c r="AV33" s="7" t="s">
        <v>102</v>
      </c>
      <c r="AW33" s="7" t="s">
        <v>102</v>
      </c>
      <c r="AX33" s="7" t="s">
        <v>102</v>
      </c>
      <c r="AY33" s="7" t="s">
        <v>102</v>
      </c>
      <c r="AZ33" s="7" t="s">
        <v>102</v>
      </c>
      <c r="BA33" s="7" t="s">
        <v>102</v>
      </c>
      <c r="BB33" s="7" t="s">
        <v>102</v>
      </c>
      <c r="BC33" s="7" t="s">
        <v>102</v>
      </c>
      <c r="BD33" s="7" t="s">
        <v>102</v>
      </c>
      <c r="BE33" s="7" t="s">
        <v>102</v>
      </c>
      <c r="BF33" s="7" t="s">
        <v>102</v>
      </c>
      <c r="BG33" s="7" t="s">
        <v>102</v>
      </c>
      <c r="BH33" s="7" t="s">
        <v>102</v>
      </c>
      <c r="BI33" s="7" t="s">
        <v>102</v>
      </c>
      <c r="BJ33" s="7" t="s">
        <v>102</v>
      </c>
      <c r="BK33" s="7" t="s">
        <v>102</v>
      </c>
      <c r="BL33" s="7" t="s">
        <v>102</v>
      </c>
      <c r="BM33" s="7" t="s">
        <v>102</v>
      </c>
      <c r="BO33" s="7" t="s">
        <v>102</v>
      </c>
      <c r="BP33" s="7" t="s">
        <v>102</v>
      </c>
      <c r="BQ33" s="7" t="s">
        <v>102</v>
      </c>
      <c r="BR33" s="7" t="s">
        <v>102</v>
      </c>
      <c r="BS33" s="7" t="s">
        <v>102</v>
      </c>
      <c r="BT33" s="7" t="s">
        <v>102</v>
      </c>
      <c r="BU33" s="7" t="s">
        <v>102</v>
      </c>
      <c r="BV33" s="7" t="s">
        <v>102</v>
      </c>
      <c r="BW33" s="7" t="s">
        <v>102</v>
      </c>
      <c r="BX33" s="7" t="s">
        <v>102</v>
      </c>
    </row>
    <row r="34" spans="1:76" x14ac:dyDescent="0.25">
      <c r="A34" s="25"/>
      <c r="B34" s="26"/>
      <c r="C34" s="26"/>
      <c r="D34" s="26"/>
      <c r="E34" s="26"/>
      <c r="F34" s="35">
        <f>SUM(F27:F33)</f>
        <v>62095.75</v>
      </c>
      <c r="G34" s="19">
        <v>54781.5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600</v>
      </c>
      <c r="O34" s="19">
        <v>0</v>
      </c>
      <c r="P34" s="19">
        <v>1200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4501</v>
      </c>
      <c r="X34" s="19">
        <v>0</v>
      </c>
      <c r="Y34" s="19">
        <v>0</v>
      </c>
      <c r="Z34" s="19">
        <v>2877</v>
      </c>
      <c r="AA34" s="19">
        <v>2157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73396.350000000006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701.37</v>
      </c>
      <c r="AN34" s="19">
        <v>0</v>
      </c>
      <c r="AO34" s="19">
        <v>7858.72</v>
      </c>
      <c r="AP34" s="19">
        <v>0</v>
      </c>
      <c r="AQ34" s="19">
        <v>7858.72</v>
      </c>
      <c r="AR34" s="19">
        <v>0</v>
      </c>
      <c r="AS34" s="19">
        <v>0</v>
      </c>
      <c r="AT34" s="19">
        <v>0</v>
      </c>
      <c r="AU34" s="19">
        <v>93.06</v>
      </c>
      <c r="AV34" s="20">
        <v>-693.23</v>
      </c>
      <c r="AW34" s="19">
        <v>0</v>
      </c>
      <c r="AX34" s="19">
        <v>0</v>
      </c>
      <c r="AY34" s="19">
        <v>110.06</v>
      </c>
      <c r="AZ34" s="19">
        <v>6919.58</v>
      </c>
      <c r="BA34" s="19">
        <v>0</v>
      </c>
      <c r="BB34" s="19">
        <v>3576.46</v>
      </c>
      <c r="BC34" s="19">
        <v>0</v>
      </c>
      <c r="BD34" s="19">
        <v>0</v>
      </c>
      <c r="BE34" s="19">
        <v>0</v>
      </c>
      <c r="BF34" s="20">
        <v>-1.17</v>
      </c>
      <c r="BG34" s="19">
        <v>0</v>
      </c>
      <c r="BH34" s="19">
        <v>50</v>
      </c>
      <c r="BI34" s="19">
        <v>0</v>
      </c>
      <c r="BJ34" s="19">
        <v>0</v>
      </c>
      <c r="BK34" s="19">
        <v>0</v>
      </c>
      <c r="BL34" s="19">
        <v>0</v>
      </c>
      <c r="BM34" s="19">
        <v>18614.849999999999</v>
      </c>
      <c r="BO34" s="19">
        <v>0</v>
      </c>
      <c r="BP34" s="19">
        <v>0</v>
      </c>
      <c r="BQ34" s="19">
        <v>4675.5</v>
      </c>
      <c r="BR34" s="19">
        <v>1482.03</v>
      </c>
      <c r="BS34" s="19">
        <v>0</v>
      </c>
      <c r="BT34" s="19">
        <v>8306.49</v>
      </c>
      <c r="BU34" s="19">
        <v>0</v>
      </c>
      <c r="BV34" s="19">
        <v>0</v>
      </c>
      <c r="BW34" s="19">
        <v>0</v>
      </c>
      <c r="BX34" s="19">
        <v>9788.52</v>
      </c>
    </row>
    <row r="35" spans="1:76" x14ac:dyDescent="0.25">
      <c r="A35" s="25"/>
      <c r="B35" s="26"/>
      <c r="C35" s="26"/>
      <c r="D35" s="26"/>
      <c r="E35" s="26"/>
      <c r="F35" s="33"/>
    </row>
    <row r="36" spans="1:76" x14ac:dyDescent="0.25">
      <c r="A36" s="34" t="s">
        <v>116</v>
      </c>
      <c r="B36" s="26"/>
      <c r="C36" s="26"/>
      <c r="D36" s="26"/>
      <c r="E36" s="26"/>
      <c r="F36" s="33"/>
    </row>
    <row r="37" spans="1:76" x14ac:dyDescent="0.25">
      <c r="A37" s="25" t="s">
        <v>117</v>
      </c>
      <c r="B37" s="26" t="s">
        <v>118</v>
      </c>
      <c r="C37" s="26" t="s">
        <v>520</v>
      </c>
      <c r="D37" s="26" t="s">
        <v>525</v>
      </c>
      <c r="E37" s="26"/>
      <c r="F37" s="36">
        <v>8606.4</v>
      </c>
      <c r="G37" s="14">
        <v>8476.5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603</v>
      </c>
      <c r="X37" s="14">
        <v>0</v>
      </c>
      <c r="Y37" s="14">
        <v>0</v>
      </c>
      <c r="Z37" s="14">
        <v>378</v>
      </c>
      <c r="AA37" s="14">
        <v>565.1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10439.379999999999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973.05</v>
      </c>
      <c r="AP37" s="14">
        <v>0</v>
      </c>
      <c r="AQ37" s="14">
        <v>973.05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989.74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4">
        <v>0.09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1962.88</v>
      </c>
      <c r="BO37" s="14">
        <v>0</v>
      </c>
      <c r="BP37" s="14">
        <v>0</v>
      </c>
      <c r="BQ37" s="14">
        <v>729.34</v>
      </c>
      <c r="BR37" s="14">
        <v>211.98</v>
      </c>
      <c r="BS37" s="14">
        <v>0</v>
      </c>
      <c r="BT37" s="14">
        <v>1248.69</v>
      </c>
      <c r="BU37" s="14">
        <v>0</v>
      </c>
      <c r="BV37" s="14">
        <v>0</v>
      </c>
      <c r="BW37" s="14">
        <v>0</v>
      </c>
      <c r="BX37" s="14">
        <v>1460.67</v>
      </c>
    </row>
    <row r="38" spans="1:76" x14ac:dyDescent="0.25">
      <c r="A38" s="25" t="s">
        <v>119</v>
      </c>
      <c r="B38" s="26" t="s">
        <v>120</v>
      </c>
      <c r="C38" s="26" t="s">
        <v>520</v>
      </c>
      <c r="D38" s="26" t="s">
        <v>525</v>
      </c>
      <c r="E38" s="26"/>
      <c r="F38" s="28">
        <v>12266.5</v>
      </c>
      <c r="G38" s="14">
        <v>11524.5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300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774.5</v>
      </c>
      <c r="X38" s="14">
        <v>0</v>
      </c>
      <c r="Y38" s="14">
        <v>0</v>
      </c>
      <c r="Z38" s="14">
        <v>508</v>
      </c>
      <c r="AA38" s="14">
        <v>513.4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14771.18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1836.14</v>
      </c>
      <c r="AP38" s="14">
        <v>0</v>
      </c>
      <c r="AQ38" s="14">
        <v>1836.14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1410.64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5">
        <v>-0.1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3246.68</v>
      </c>
      <c r="BO38" s="14">
        <v>0</v>
      </c>
      <c r="BP38" s="14">
        <v>0</v>
      </c>
      <c r="BQ38" s="14">
        <v>857.81</v>
      </c>
      <c r="BR38" s="14">
        <v>302.13</v>
      </c>
      <c r="BS38" s="14">
        <v>0</v>
      </c>
      <c r="BT38" s="14">
        <v>1598.03</v>
      </c>
      <c r="BU38" s="14">
        <v>0</v>
      </c>
      <c r="BV38" s="14">
        <v>0</v>
      </c>
      <c r="BW38" s="14">
        <v>0</v>
      </c>
      <c r="BX38" s="14">
        <v>1900.16</v>
      </c>
    </row>
    <row r="39" spans="1:76" x14ac:dyDescent="0.25">
      <c r="A39" s="25" t="s">
        <v>121</v>
      </c>
      <c r="B39" s="26" t="s">
        <v>122</v>
      </c>
      <c r="C39" s="26" t="s">
        <v>521</v>
      </c>
      <c r="D39" s="26"/>
      <c r="E39" s="26"/>
      <c r="F39" s="28">
        <v>10025.629999999999</v>
      </c>
      <c r="G39" s="14">
        <v>6657.5</v>
      </c>
      <c r="H39" s="14">
        <v>0</v>
      </c>
      <c r="I39" s="14">
        <v>0</v>
      </c>
      <c r="J39" s="14">
        <v>0</v>
      </c>
      <c r="K39" s="14">
        <v>0</v>
      </c>
      <c r="L39" s="14">
        <v>1336.76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801</v>
      </c>
      <c r="X39" s="14">
        <v>0</v>
      </c>
      <c r="Y39" s="14">
        <v>0</v>
      </c>
      <c r="Z39" s="14">
        <v>539</v>
      </c>
      <c r="AA39" s="14">
        <v>616.79999999999995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13586.62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675.64</v>
      </c>
      <c r="AN39" s="14">
        <v>0</v>
      </c>
      <c r="AO39" s="14">
        <v>1498.01</v>
      </c>
      <c r="AP39" s="14">
        <v>0</v>
      </c>
      <c r="AQ39" s="14">
        <v>1498.01</v>
      </c>
      <c r="AR39" s="14">
        <v>0</v>
      </c>
      <c r="AS39" s="14">
        <v>0</v>
      </c>
      <c r="AT39" s="14">
        <v>0</v>
      </c>
      <c r="AU39" s="14">
        <v>100.26</v>
      </c>
      <c r="AV39" s="14">
        <v>0</v>
      </c>
      <c r="AW39" s="14">
        <v>0</v>
      </c>
      <c r="AX39" s="14">
        <v>0</v>
      </c>
      <c r="AY39" s="14">
        <v>110.06</v>
      </c>
      <c r="AZ39" s="14">
        <v>1152.94</v>
      </c>
      <c r="BA39" s="14">
        <v>3342</v>
      </c>
      <c r="BB39" s="14">
        <v>0</v>
      </c>
      <c r="BC39" s="14">
        <v>0</v>
      </c>
      <c r="BD39" s="14">
        <v>0</v>
      </c>
      <c r="BE39" s="14">
        <v>0</v>
      </c>
      <c r="BF39" s="14">
        <v>0.21</v>
      </c>
      <c r="BG39" s="14">
        <v>0</v>
      </c>
      <c r="BH39" s="14">
        <v>50</v>
      </c>
      <c r="BI39" s="14">
        <v>0</v>
      </c>
      <c r="BJ39" s="14">
        <v>0</v>
      </c>
      <c r="BK39" s="14">
        <v>0</v>
      </c>
      <c r="BL39" s="14">
        <v>0</v>
      </c>
      <c r="BM39" s="14">
        <v>6929.12</v>
      </c>
      <c r="BO39" s="14">
        <v>0</v>
      </c>
      <c r="BP39" s="14">
        <v>0</v>
      </c>
      <c r="BQ39" s="14">
        <v>779.15</v>
      </c>
      <c r="BR39" s="14">
        <v>246.93</v>
      </c>
      <c r="BS39" s="14">
        <v>0</v>
      </c>
      <c r="BT39" s="14">
        <v>1384.14</v>
      </c>
      <c r="BU39" s="14">
        <v>0</v>
      </c>
      <c r="BV39" s="14">
        <v>0</v>
      </c>
      <c r="BW39" s="14">
        <v>0</v>
      </c>
      <c r="BX39" s="14">
        <v>1631.07</v>
      </c>
    </row>
    <row r="40" spans="1:76" x14ac:dyDescent="0.25">
      <c r="A40" s="25" t="s">
        <v>123</v>
      </c>
      <c r="B40" s="26" t="s">
        <v>124</v>
      </c>
      <c r="C40" s="26" t="s">
        <v>521</v>
      </c>
      <c r="D40" s="26"/>
      <c r="E40" s="26"/>
      <c r="F40" s="28">
        <v>10997</v>
      </c>
      <c r="G40" s="14">
        <v>7832</v>
      </c>
      <c r="H40" s="14">
        <v>0</v>
      </c>
      <c r="I40" s="14">
        <v>0</v>
      </c>
      <c r="J40" s="14">
        <v>0</v>
      </c>
      <c r="K40" s="14">
        <v>0</v>
      </c>
      <c r="L40" s="14">
        <v>733.14</v>
      </c>
      <c r="M40" s="14">
        <v>0</v>
      </c>
      <c r="N40" s="14">
        <v>0</v>
      </c>
      <c r="O40" s="14">
        <v>0</v>
      </c>
      <c r="P40" s="14">
        <v>400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815</v>
      </c>
      <c r="X40" s="14">
        <v>0</v>
      </c>
      <c r="Y40" s="14">
        <v>0</v>
      </c>
      <c r="Z40" s="14">
        <v>496</v>
      </c>
      <c r="AA40" s="14">
        <v>616.79999999999995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14424.61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512.41</v>
      </c>
      <c r="AN40" s="14">
        <v>0</v>
      </c>
      <c r="AO40" s="14">
        <v>1683.81</v>
      </c>
      <c r="AP40" s="14">
        <v>0</v>
      </c>
      <c r="AQ40" s="14">
        <v>1683.81</v>
      </c>
      <c r="AR40" s="14">
        <v>0</v>
      </c>
      <c r="AS40" s="14">
        <v>0</v>
      </c>
      <c r="AT40" s="14">
        <v>0</v>
      </c>
      <c r="AU40" s="14">
        <v>109.98</v>
      </c>
      <c r="AV40" s="14">
        <v>0</v>
      </c>
      <c r="AW40" s="14">
        <v>0</v>
      </c>
      <c r="AX40" s="14">
        <v>0</v>
      </c>
      <c r="AY40" s="14">
        <v>110.06</v>
      </c>
      <c r="AZ40" s="14">
        <v>1264.6600000000001</v>
      </c>
      <c r="BA40" s="14">
        <v>2861.82</v>
      </c>
      <c r="BB40" s="14">
        <v>0</v>
      </c>
      <c r="BC40" s="14">
        <v>0</v>
      </c>
      <c r="BD40" s="14">
        <v>0</v>
      </c>
      <c r="BE40" s="14">
        <v>0</v>
      </c>
      <c r="BF40" s="15">
        <v>-0.13</v>
      </c>
      <c r="BG40" s="14">
        <v>0</v>
      </c>
      <c r="BH40" s="14">
        <v>50</v>
      </c>
      <c r="BI40" s="14">
        <v>0</v>
      </c>
      <c r="BJ40" s="14">
        <v>0</v>
      </c>
      <c r="BK40" s="14">
        <v>0</v>
      </c>
      <c r="BL40" s="14">
        <v>0</v>
      </c>
      <c r="BM40" s="14">
        <v>6592.61</v>
      </c>
      <c r="BO40" s="14">
        <v>0</v>
      </c>
      <c r="BP40" s="14">
        <v>0</v>
      </c>
      <c r="BQ40" s="14">
        <v>813.24</v>
      </c>
      <c r="BR40" s="14">
        <v>270.86</v>
      </c>
      <c r="BS40" s="14">
        <v>0</v>
      </c>
      <c r="BT40" s="14">
        <v>1476.84</v>
      </c>
      <c r="BU40" s="14">
        <v>0</v>
      </c>
      <c r="BV40" s="14">
        <v>0</v>
      </c>
      <c r="BW40" s="14">
        <v>0</v>
      </c>
      <c r="BX40" s="14">
        <v>1747.7</v>
      </c>
    </row>
    <row r="41" spans="1:76" x14ac:dyDescent="0.25">
      <c r="A41" s="25" t="s">
        <v>125</v>
      </c>
      <c r="B41" s="26" t="s">
        <v>126</v>
      </c>
      <c r="C41" s="26" t="s">
        <v>521</v>
      </c>
      <c r="D41" s="26"/>
      <c r="E41" s="26"/>
      <c r="F41" s="28">
        <v>10025.629999999999</v>
      </c>
      <c r="G41" s="14">
        <v>6030.5</v>
      </c>
      <c r="H41" s="14">
        <v>0</v>
      </c>
      <c r="I41" s="14">
        <v>0</v>
      </c>
      <c r="J41" s="14">
        <v>0</v>
      </c>
      <c r="K41" s="14">
        <v>0</v>
      </c>
      <c r="L41" s="14">
        <v>1336.76</v>
      </c>
      <c r="M41" s="14">
        <v>0</v>
      </c>
      <c r="N41" s="14">
        <v>0</v>
      </c>
      <c r="O41" s="14">
        <v>0</v>
      </c>
      <c r="P41" s="14">
        <v>200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801</v>
      </c>
      <c r="X41" s="14">
        <v>0</v>
      </c>
      <c r="Y41" s="14">
        <v>0</v>
      </c>
      <c r="Z41" s="14">
        <v>539</v>
      </c>
      <c r="AA41" s="14">
        <v>513.4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13750.05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1533.57</v>
      </c>
      <c r="AP41" s="14">
        <v>0</v>
      </c>
      <c r="AQ41" s="14">
        <v>1533.57</v>
      </c>
      <c r="AR41" s="14">
        <v>0</v>
      </c>
      <c r="AS41" s="14">
        <v>0</v>
      </c>
      <c r="AT41" s="14">
        <v>0</v>
      </c>
      <c r="AU41" s="14">
        <v>100.26</v>
      </c>
      <c r="AV41" s="14">
        <v>0</v>
      </c>
      <c r="AW41" s="14">
        <v>0</v>
      </c>
      <c r="AX41" s="14">
        <v>0</v>
      </c>
      <c r="AY41" s="14">
        <v>110.06</v>
      </c>
      <c r="AZ41" s="14">
        <v>1152.94</v>
      </c>
      <c r="BA41" s="14">
        <v>1258</v>
      </c>
      <c r="BB41" s="14">
        <v>3515.2</v>
      </c>
      <c r="BC41" s="14">
        <v>0</v>
      </c>
      <c r="BD41" s="14">
        <v>0</v>
      </c>
      <c r="BE41" s="14">
        <v>0</v>
      </c>
      <c r="BF41" s="15">
        <v>-0.48</v>
      </c>
      <c r="BG41" s="14">
        <v>0</v>
      </c>
      <c r="BH41" s="14">
        <v>50</v>
      </c>
      <c r="BI41" s="14">
        <v>0</v>
      </c>
      <c r="BJ41" s="14">
        <v>0</v>
      </c>
      <c r="BK41" s="14">
        <v>0</v>
      </c>
      <c r="BL41" s="14">
        <v>0</v>
      </c>
      <c r="BM41" s="14">
        <v>7719.55</v>
      </c>
      <c r="BO41" s="14">
        <v>0</v>
      </c>
      <c r="BP41" s="14">
        <v>0</v>
      </c>
      <c r="BQ41" s="14">
        <v>779.15</v>
      </c>
      <c r="BR41" s="14">
        <v>246.93</v>
      </c>
      <c r="BS41" s="14">
        <v>0</v>
      </c>
      <c r="BT41" s="14">
        <v>1384.14</v>
      </c>
      <c r="BU41" s="14">
        <v>0</v>
      </c>
      <c r="BV41" s="14">
        <v>0</v>
      </c>
      <c r="BW41" s="14">
        <v>0</v>
      </c>
      <c r="BX41" s="14">
        <v>1631.07</v>
      </c>
    </row>
    <row r="42" spans="1:76" x14ac:dyDescent="0.25">
      <c r="A42" s="25" t="s">
        <v>127</v>
      </c>
      <c r="B42" s="26" t="s">
        <v>128</v>
      </c>
      <c r="C42" s="26" t="s">
        <v>521</v>
      </c>
      <c r="D42" s="26"/>
      <c r="E42" s="26"/>
      <c r="F42" s="28">
        <v>10997</v>
      </c>
      <c r="G42" s="14">
        <v>8256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400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815</v>
      </c>
      <c r="X42" s="14">
        <v>0</v>
      </c>
      <c r="Y42" s="14">
        <v>0</v>
      </c>
      <c r="Z42" s="14">
        <v>496</v>
      </c>
      <c r="AA42" s="14">
        <v>513.4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13588.07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1583.43</v>
      </c>
      <c r="AP42" s="14">
        <v>0</v>
      </c>
      <c r="AQ42" s="14">
        <v>1583.43</v>
      </c>
      <c r="AR42" s="14">
        <v>0</v>
      </c>
      <c r="AS42" s="14">
        <v>0</v>
      </c>
      <c r="AT42" s="14">
        <v>0</v>
      </c>
      <c r="AU42" s="14">
        <v>109.98</v>
      </c>
      <c r="AV42" s="15">
        <v>-613.86</v>
      </c>
      <c r="AW42" s="14">
        <v>0</v>
      </c>
      <c r="AX42" s="14">
        <v>0</v>
      </c>
      <c r="AY42" s="14">
        <v>110.06</v>
      </c>
      <c r="AZ42" s="14">
        <v>1264.6600000000001</v>
      </c>
      <c r="BA42" s="14">
        <v>2828</v>
      </c>
      <c r="BB42" s="14">
        <v>0</v>
      </c>
      <c r="BC42" s="14">
        <v>0</v>
      </c>
      <c r="BD42" s="14">
        <v>0</v>
      </c>
      <c r="BE42" s="14">
        <v>0</v>
      </c>
      <c r="BF42" s="15">
        <v>-0.2</v>
      </c>
      <c r="BG42" s="14">
        <v>0</v>
      </c>
      <c r="BH42" s="14">
        <v>50</v>
      </c>
      <c r="BI42" s="14">
        <v>0</v>
      </c>
      <c r="BJ42" s="14">
        <v>0</v>
      </c>
      <c r="BK42" s="14">
        <v>0</v>
      </c>
      <c r="BL42" s="14">
        <v>0</v>
      </c>
      <c r="BM42" s="14">
        <v>5332.07</v>
      </c>
      <c r="BO42" s="14">
        <v>0</v>
      </c>
      <c r="BP42" s="14">
        <v>0</v>
      </c>
      <c r="BQ42" s="14">
        <v>813.24</v>
      </c>
      <c r="BR42" s="14">
        <v>270.86</v>
      </c>
      <c r="BS42" s="14">
        <v>0</v>
      </c>
      <c r="BT42" s="14">
        <v>1476.84</v>
      </c>
      <c r="BU42" s="14">
        <v>0</v>
      </c>
      <c r="BV42" s="14">
        <v>0</v>
      </c>
      <c r="BW42" s="14">
        <v>0</v>
      </c>
      <c r="BX42" s="14">
        <v>1747.7</v>
      </c>
    </row>
    <row r="43" spans="1:76" x14ac:dyDescent="0.25">
      <c r="A43" s="25" t="s">
        <v>129</v>
      </c>
      <c r="B43" s="26" t="s">
        <v>130</v>
      </c>
      <c r="C43" s="26" t="s">
        <v>521</v>
      </c>
      <c r="D43" s="26"/>
      <c r="E43" s="26"/>
      <c r="F43" s="28">
        <v>10997</v>
      </c>
      <c r="G43" s="14">
        <v>6510</v>
      </c>
      <c r="H43" s="14">
        <v>0</v>
      </c>
      <c r="I43" s="14">
        <v>0</v>
      </c>
      <c r="J43" s="14">
        <v>0</v>
      </c>
      <c r="K43" s="14">
        <v>0</v>
      </c>
      <c r="L43" s="14">
        <v>733.14</v>
      </c>
      <c r="M43" s="14">
        <v>0</v>
      </c>
      <c r="N43" s="14">
        <v>300</v>
      </c>
      <c r="O43" s="14">
        <v>0</v>
      </c>
      <c r="P43" s="14">
        <v>400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815</v>
      </c>
      <c r="X43" s="14">
        <v>0</v>
      </c>
      <c r="Y43" s="14">
        <v>0</v>
      </c>
      <c r="Z43" s="14">
        <v>496</v>
      </c>
      <c r="AA43" s="14">
        <v>410.72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14518.53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1703.87</v>
      </c>
      <c r="AP43" s="14">
        <v>0</v>
      </c>
      <c r="AQ43" s="14">
        <v>1703.87</v>
      </c>
      <c r="AR43" s="14">
        <v>0</v>
      </c>
      <c r="AS43" s="14">
        <v>0</v>
      </c>
      <c r="AT43" s="14">
        <v>0</v>
      </c>
      <c r="AU43" s="14">
        <v>109.96</v>
      </c>
      <c r="AV43" s="15">
        <v>-734.34</v>
      </c>
      <c r="AW43" s="14">
        <v>1838.8</v>
      </c>
      <c r="AX43" s="14">
        <v>0</v>
      </c>
      <c r="AY43" s="14">
        <v>110.06</v>
      </c>
      <c r="AZ43" s="14">
        <v>1264.6600000000001</v>
      </c>
      <c r="BA43" s="14">
        <v>3666</v>
      </c>
      <c r="BB43" s="14">
        <v>0</v>
      </c>
      <c r="BC43" s="14">
        <v>0</v>
      </c>
      <c r="BD43" s="14">
        <v>0</v>
      </c>
      <c r="BE43" s="14">
        <v>0</v>
      </c>
      <c r="BF43" s="15">
        <v>-0.48</v>
      </c>
      <c r="BG43" s="14">
        <v>0</v>
      </c>
      <c r="BH43" s="14">
        <v>50</v>
      </c>
      <c r="BI43" s="14">
        <v>0</v>
      </c>
      <c r="BJ43" s="14">
        <v>0</v>
      </c>
      <c r="BK43" s="14">
        <v>0</v>
      </c>
      <c r="BL43" s="14">
        <v>0</v>
      </c>
      <c r="BM43" s="14">
        <v>8008.53</v>
      </c>
      <c r="BO43" s="14">
        <v>0</v>
      </c>
      <c r="BP43" s="14">
        <v>0</v>
      </c>
      <c r="BQ43" s="14">
        <v>813.24</v>
      </c>
      <c r="BR43" s="14">
        <v>270.86</v>
      </c>
      <c r="BS43" s="14">
        <v>0</v>
      </c>
      <c r="BT43" s="14">
        <v>1476.84</v>
      </c>
      <c r="BU43" s="14">
        <v>0</v>
      </c>
      <c r="BV43" s="14">
        <v>0</v>
      </c>
      <c r="BW43" s="14">
        <v>0</v>
      </c>
      <c r="BX43" s="14">
        <v>1747.7</v>
      </c>
    </row>
    <row r="44" spans="1:76" x14ac:dyDescent="0.25">
      <c r="A44" s="25" t="s">
        <v>131</v>
      </c>
      <c r="B44" s="26" t="s">
        <v>132</v>
      </c>
      <c r="C44" s="26" t="s">
        <v>521</v>
      </c>
      <c r="D44" s="26"/>
      <c r="E44" s="26"/>
      <c r="F44" s="28">
        <v>10025.629999999999</v>
      </c>
      <c r="G44" s="14">
        <v>2515.5</v>
      </c>
      <c r="H44" s="14">
        <v>0</v>
      </c>
      <c r="I44" s="14">
        <v>0</v>
      </c>
      <c r="J44" s="14">
        <v>0</v>
      </c>
      <c r="K44" s="14">
        <v>0</v>
      </c>
      <c r="L44" s="14">
        <v>668.38</v>
      </c>
      <c r="M44" s="14">
        <v>0</v>
      </c>
      <c r="N44" s="14">
        <v>0</v>
      </c>
      <c r="O44" s="14">
        <v>0</v>
      </c>
      <c r="P44" s="14">
        <v>400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801</v>
      </c>
      <c r="X44" s="14">
        <v>0</v>
      </c>
      <c r="Y44" s="14">
        <v>0</v>
      </c>
      <c r="Z44" s="14">
        <v>539</v>
      </c>
      <c r="AA44" s="14">
        <v>205.36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12973.63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510.23</v>
      </c>
      <c r="AN44" s="14">
        <v>0</v>
      </c>
      <c r="AO44" s="14">
        <v>1380.84</v>
      </c>
      <c r="AP44" s="14">
        <v>0</v>
      </c>
      <c r="AQ44" s="14">
        <v>1380.84</v>
      </c>
      <c r="AR44" s="14">
        <v>0</v>
      </c>
      <c r="AS44" s="14">
        <v>0</v>
      </c>
      <c r="AT44" s="14">
        <v>0</v>
      </c>
      <c r="AU44" s="14">
        <v>100.26</v>
      </c>
      <c r="AV44" s="14">
        <v>0</v>
      </c>
      <c r="AW44" s="14">
        <v>2140.02</v>
      </c>
      <c r="AX44" s="14">
        <v>0</v>
      </c>
      <c r="AY44" s="14">
        <v>110.06</v>
      </c>
      <c r="AZ44" s="14">
        <v>1152.94</v>
      </c>
      <c r="BA44" s="14">
        <v>512</v>
      </c>
      <c r="BB44" s="14">
        <v>0</v>
      </c>
      <c r="BC44" s="14">
        <v>0</v>
      </c>
      <c r="BD44" s="14">
        <v>0</v>
      </c>
      <c r="BE44" s="14">
        <v>4501.8599999999997</v>
      </c>
      <c r="BF44" s="15">
        <v>-0.08</v>
      </c>
      <c r="BG44" s="14">
        <v>0</v>
      </c>
      <c r="BH44" s="14">
        <v>50</v>
      </c>
      <c r="BI44" s="14">
        <v>0</v>
      </c>
      <c r="BJ44" s="14">
        <v>0</v>
      </c>
      <c r="BK44" s="14">
        <v>0</v>
      </c>
      <c r="BL44" s="14">
        <v>0</v>
      </c>
      <c r="BM44" s="14">
        <v>10458.129999999999</v>
      </c>
      <c r="BO44" s="14">
        <v>0</v>
      </c>
      <c r="BP44" s="14">
        <v>0</v>
      </c>
      <c r="BQ44" s="14">
        <v>779.15</v>
      </c>
      <c r="BR44" s="14">
        <v>246.93</v>
      </c>
      <c r="BS44" s="14">
        <v>0</v>
      </c>
      <c r="BT44" s="14">
        <v>1384.14</v>
      </c>
      <c r="BU44" s="14">
        <v>0</v>
      </c>
      <c r="BV44" s="14">
        <v>0</v>
      </c>
      <c r="BW44" s="14">
        <v>0</v>
      </c>
      <c r="BX44" s="14">
        <v>1631.07</v>
      </c>
    </row>
    <row r="45" spans="1:76" x14ac:dyDescent="0.25">
      <c r="A45" s="25" t="s">
        <v>133</v>
      </c>
      <c r="B45" s="26" t="s">
        <v>134</v>
      </c>
      <c r="C45" s="26" t="s">
        <v>521</v>
      </c>
      <c r="D45" s="26"/>
      <c r="E45" s="26"/>
      <c r="F45" s="28">
        <v>11458</v>
      </c>
      <c r="G45" s="14">
        <v>3835</v>
      </c>
      <c r="H45" s="14">
        <v>0</v>
      </c>
      <c r="I45" s="14">
        <v>0</v>
      </c>
      <c r="J45" s="14">
        <v>0</v>
      </c>
      <c r="K45" s="14">
        <v>0</v>
      </c>
      <c r="L45" s="14">
        <v>1527.72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915</v>
      </c>
      <c r="X45" s="14">
        <v>0</v>
      </c>
      <c r="Y45" s="14">
        <v>0</v>
      </c>
      <c r="Z45" s="14">
        <v>616</v>
      </c>
      <c r="AA45" s="14">
        <v>205.36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15103.91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33.35</v>
      </c>
      <c r="AN45" s="14">
        <v>0</v>
      </c>
      <c r="AO45" s="14">
        <v>1821.13</v>
      </c>
      <c r="AP45" s="14">
        <v>0</v>
      </c>
      <c r="AQ45" s="14">
        <v>1821.13</v>
      </c>
      <c r="AR45" s="14">
        <v>0</v>
      </c>
      <c r="AS45" s="14">
        <v>0</v>
      </c>
      <c r="AT45" s="14">
        <v>0</v>
      </c>
      <c r="AU45" s="14">
        <v>114.58</v>
      </c>
      <c r="AV45" s="14">
        <v>0</v>
      </c>
      <c r="AW45" s="14">
        <v>2092.42</v>
      </c>
      <c r="AX45" s="14">
        <v>0</v>
      </c>
      <c r="AY45" s="14">
        <v>110.06</v>
      </c>
      <c r="AZ45" s="14">
        <v>1317.68</v>
      </c>
      <c r="BA45" s="14">
        <v>5730</v>
      </c>
      <c r="BB45" s="14">
        <v>0</v>
      </c>
      <c r="BC45" s="14">
        <v>0</v>
      </c>
      <c r="BD45" s="14">
        <v>0</v>
      </c>
      <c r="BE45" s="14">
        <v>0</v>
      </c>
      <c r="BF45" s="15">
        <v>-0.31</v>
      </c>
      <c r="BG45" s="14">
        <v>0</v>
      </c>
      <c r="BH45" s="14">
        <v>50</v>
      </c>
      <c r="BI45" s="14">
        <v>0</v>
      </c>
      <c r="BJ45" s="14">
        <v>0</v>
      </c>
      <c r="BK45" s="14">
        <v>0</v>
      </c>
      <c r="BL45" s="14">
        <v>0</v>
      </c>
      <c r="BM45" s="14">
        <v>11268.91</v>
      </c>
      <c r="BO45" s="14">
        <v>0</v>
      </c>
      <c r="BP45" s="14">
        <v>0</v>
      </c>
      <c r="BQ45" s="14">
        <v>829.43</v>
      </c>
      <c r="BR45" s="14">
        <v>282.22000000000003</v>
      </c>
      <c r="BS45" s="14">
        <v>0</v>
      </c>
      <c r="BT45" s="14">
        <v>1520.87</v>
      </c>
      <c r="BU45" s="14">
        <v>0</v>
      </c>
      <c r="BV45" s="14">
        <v>0</v>
      </c>
      <c r="BW45" s="14">
        <v>0</v>
      </c>
      <c r="BX45" s="14">
        <v>1803.09</v>
      </c>
    </row>
    <row r="46" spans="1:76" x14ac:dyDescent="0.25">
      <c r="A46" s="25" t="s">
        <v>135</v>
      </c>
      <c r="B46" s="26" t="s">
        <v>136</v>
      </c>
      <c r="C46" s="26" t="s">
        <v>521</v>
      </c>
      <c r="D46" s="26"/>
      <c r="E46" s="26"/>
      <c r="F46" s="28">
        <v>11458</v>
      </c>
      <c r="G46" s="14">
        <v>3133</v>
      </c>
      <c r="H46" s="14">
        <v>0</v>
      </c>
      <c r="I46" s="14">
        <v>0</v>
      </c>
      <c r="J46" s="14">
        <v>0</v>
      </c>
      <c r="K46" s="14">
        <v>0</v>
      </c>
      <c r="L46" s="14">
        <v>1527.72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915</v>
      </c>
      <c r="X46" s="14">
        <v>0</v>
      </c>
      <c r="Y46" s="14">
        <v>0</v>
      </c>
      <c r="Z46" s="14">
        <v>616</v>
      </c>
      <c r="AA46" s="14">
        <v>205.36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15078.45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319.49</v>
      </c>
      <c r="AN46" s="14">
        <v>0</v>
      </c>
      <c r="AO46" s="14">
        <v>1815.69</v>
      </c>
      <c r="AP46" s="14">
        <v>0</v>
      </c>
      <c r="AQ46" s="14">
        <v>1815.69</v>
      </c>
      <c r="AR46" s="14">
        <v>0</v>
      </c>
      <c r="AS46" s="14">
        <v>0</v>
      </c>
      <c r="AT46" s="14">
        <v>0</v>
      </c>
      <c r="AU46" s="14">
        <v>114.58</v>
      </c>
      <c r="AV46" s="14">
        <v>0</v>
      </c>
      <c r="AW46" s="14">
        <v>2487.8000000000002</v>
      </c>
      <c r="AX46" s="14">
        <v>0</v>
      </c>
      <c r="AY46" s="14">
        <v>110.06</v>
      </c>
      <c r="AZ46" s="14">
        <v>1317.68</v>
      </c>
      <c r="BA46" s="14">
        <v>5730</v>
      </c>
      <c r="BB46" s="14">
        <v>0</v>
      </c>
      <c r="BC46" s="14">
        <v>0</v>
      </c>
      <c r="BD46" s="14">
        <v>0</v>
      </c>
      <c r="BE46" s="14">
        <v>0</v>
      </c>
      <c r="BF46" s="14">
        <v>0.15</v>
      </c>
      <c r="BG46" s="14">
        <v>0</v>
      </c>
      <c r="BH46" s="14">
        <v>50</v>
      </c>
      <c r="BI46" s="14">
        <v>0</v>
      </c>
      <c r="BJ46" s="14">
        <v>0</v>
      </c>
      <c r="BK46" s="14">
        <v>0</v>
      </c>
      <c r="BL46" s="14">
        <v>0</v>
      </c>
      <c r="BM46" s="14">
        <v>11945.45</v>
      </c>
      <c r="BO46" s="14">
        <v>0</v>
      </c>
      <c r="BP46" s="14">
        <v>0</v>
      </c>
      <c r="BQ46" s="14">
        <v>829.43</v>
      </c>
      <c r="BR46" s="14">
        <v>282.22000000000003</v>
      </c>
      <c r="BS46" s="14">
        <v>0</v>
      </c>
      <c r="BT46" s="14">
        <v>1520.87</v>
      </c>
      <c r="BU46" s="14">
        <v>0</v>
      </c>
      <c r="BV46" s="14">
        <v>0</v>
      </c>
      <c r="BW46" s="14">
        <v>0</v>
      </c>
      <c r="BX46" s="14">
        <v>1803.09</v>
      </c>
    </row>
    <row r="47" spans="1:76" x14ac:dyDescent="0.25">
      <c r="A47" s="25" t="s">
        <v>137</v>
      </c>
      <c r="B47" s="26" t="s">
        <v>138</v>
      </c>
      <c r="C47" s="26" t="s">
        <v>521</v>
      </c>
      <c r="D47" s="26"/>
      <c r="E47" s="26"/>
      <c r="F47" s="28">
        <v>10997</v>
      </c>
      <c r="G47" s="14">
        <v>4340.5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400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864</v>
      </c>
      <c r="X47" s="14">
        <v>0</v>
      </c>
      <c r="Y47" s="14">
        <v>0</v>
      </c>
      <c r="Z47" s="14">
        <v>582</v>
      </c>
      <c r="AA47" s="14">
        <v>205.36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13415.03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494.57</v>
      </c>
      <c r="AN47" s="14">
        <v>0</v>
      </c>
      <c r="AO47" s="14">
        <v>1546.47</v>
      </c>
      <c r="AP47" s="14">
        <v>0</v>
      </c>
      <c r="AQ47" s="14">
        <v>1546.47</v>
      </c>
      <c r="AR47" s="14">
        <v>0</v>
      </c>
      <c r="AS47" s="14">
        <v>0</v>
      </c>
      <c r="AT47" s="14">
        <v>0</v>
      </c>
      <c r="AU47" s="14">
        <v>109.98</v>
      </c>
      <c r="AV47" s="14">
        <v>0</v>
      </c>
      <c r="AW47" s="14">
        <v>0</v>
      </c>
      <c r="AX47" s="14">
        <v>0</v>
      </c>
      <c r="AY47" s="14">
        <v>110.06</v>
      </c>
      <c r="AZ47" s="14">
        <v>1264.6600000000001</v>
      </c>
      <c r="BA47" s="14">
        <v>966</v>
      </c>
      <c r="BB47" s="14">
        <v>3560.9</v>
      </c>
      <c r="BC47" s="14">
        <v>0</v>
      </c>
      <c r="BD47" s="14">
        <v>0</v>
      </c>
      <c r="BE47" s="14">
        <v>972.36</v>
      </c>
      <c r="BF47" s="15">
        <v>-0.47</v>
      </c>
      <c r="BG47" s="14">
        <v>0</v>
      </c>
      <c r="BH47" s="14">
        <v>50</v>
      </c>
      <c r="BI47" s="14">
        <v>0</v>
      </c>
      <c r="BJ47" s="14">
        <v>0</v>
      </c>
      <c r="BK47" s="14">
        <v>0</v>
      </c>
      <c r="BL47" s="14">
        <v>0</v>
      </c>
      <c r="BM47" s="14">
        <v>9074.5300000000007</v>
      </c>
      <c r="BO47" s="14">
        <v>0</v>
      </c>
      <c r="BP47" s="14">
        <v>0</v>
      </c>
      <c r="BQ47" s="14">
        <v>813.24</v>
      </c>
      <c r="BR47" s="14">
        <v>270.86</v>
      </c>
      <c r="BS47" s="14">
        <v>0</v>
      </c>
      <c r="BT47" s="14">
        <v>1476.84</v>
      </c>
      <c r="BU47" s="14">
        <v>0</v>
      </c>
      <c r="BV47" s="14">
        <v>0</v>
      </c>
      <c r="BW47" s="14">
        <v>0</v>
      </c>
      <c r="BX47" s="14">
        <v>1747.7</v>
      </c>
    </row>
    <row r="48" spans="1:76" x14ac:dyDescent="0.25">
      <c r="A48" s="25" t="s">
        <v>139</v>
      </c>
      <c r="B48" s="26" t="s">
        <v>140</v>
      </c>
      <c r="C48" s="26" t="s">
        <v>521</v>
      </c>
      <c r="D48" s="26"/>
      <c r="E48" s="26"/>
      <c r="F48" s="28">
        <v>10025.629999999999</v>
      </c>
      <c r="G48" s="14">
        <v>3842</v>
      </c>
      <c r="H48" s="14">
        <v>0</v>
      </c>
      <c r="I48" s="14">
        <v>0</v>
      </c>
      <c r="J48" s="14">
        <v>0</v>
      </c>
      <c r="K48" s="14">
        <v>0</v>
      </c>
      <c r="L48" s="14">
        <v>1871.48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801</v>
      </c>
      <c r="X48" s="14">
        <v>0</v>
      </c>
      <c r="Y48" s="14">
        <v>0</v>
      </c>
      <c r="Z48" s="14">
        <v>539.5</v>
      </c>
      <c r="AA48" s="14">
        <v>205.36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13735.85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4">
        <v>544.24</v>
      </c>
      <c r="AN48" s="14">
        <v>0</v>
      </c>
      <c r="AO48" s="14">
        <v>1535.84</v>
      </c>
      <c r="AP48" s="14">
        <v>0</v>
      </c>
      <c r="AQ48" s="14">
        <v>1535.84</v>
      </c>
      <c r="AR48" s="14">
        <v>0</v>
      </c>
      <c r="AS48" s="14">
        <v>0</v>
      </c>
      <c r="AT48" s="14">
        <v>0</v>
      </c>
      <c r="AU48" s="14">
        <v>100.26</v>
      </c>
      <c r="AV48" s="14">
        <v>0</v>
      </c>
      <c r="AW48" s="14">
        <v>2104.3000000000002</v>
      </c>
      <c r="AX48" s="14">
        <v>0</v>
      </c>
      <c r="AY48" s="14">
        <v>110.06</v>
      </c>
      <c r="AZ48" s="14">
        <v>1152.94</v>
      </c>
      <c r="BA48" s="14">
        <v>4296</v>
      </c>
      <c r="BB48" s="14">
        <v>0</v>
      </c>
      <c r="BC48" s="14">
        <v>0</v>
      </c>
      <c r="BD48" s="14">
        <v>0</v>
      </c>
      <c r="BE48" s="14">
        <v>0</v>
      </c>
      <c r="BF48" s="14">
        <v>0.21</v>
      </c>
      <c r="BG48" s="14">
        <v>0</v>
      </c>
      <c r="BH48" s="14">
        <v>50</v>
      </c>
      <c r="BI48" s="14">
        <v>0</v>
      </c>
      <c r="BJ48" s="14">
        <v>0</v>
      </c>
      <c r="BK48" s="14">
        <v>0</v>
      </c>
      <c r="BL48" s="14">
        <v>0</v>
      </c>
      <c r="BM48" s="14">
        <v>9893.85</v>
      </c>
      <c r="BO48" s="14">
        <v>0</v>
      </c>
      <c r="BP48" s="14">
        <v>0</v>
      </c>
      <c r="BQ48" s="14">
        <v>779.15</v>
      </c>
      <c r="BR48" s="14">
        <v>246.93</v>
      </c>
      <c r="BS48" s="14">
        <v>0</v>
      </c>
      <c r="BT48" s="14">
        <v>1384.14</v>
      </c>
      <c r="BU48" s="14">
        <v>0</v>
      </c>
      <c r="BV48" s="14">
        <v>0</v>
      </c>
      <c r="BW48" s="14">
        <v>0</v>
      </c>
      <c r="BX48" s="14">
        <v>1631.07</v>
      </c>
    </row>
    <row r="49" spans="1:76" x14ac:dyDescent="0.25">
      <c r="A49" s="25" t="s">
        <v>141</v>
      </c>
      <c r="B49" s="26" t="s">
        <v>142</v>
      </c>
      <c r="C49" s="26" t="s">
        <v>520</v>
      </c>
      <c r="D49" s="26"/>
      <c r="E49" s="26"/>
      <c r="F49" s="36">
        <v>7837.5</v>
      </c>
      <c r="G49" s="14">
        <v>2829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564</v>
      </c>
      <c r="X49" s="14">
        <v>0</v>
      </c>
      <c r="Y49" s="14">
        <v>0</v>
      </c>
      <c r="Z49" s="14">
        <v>330</v>
      </c>
      <c r="AA49" s="14">
        <v>205.36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8595.06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314.23</v>
      </c>
      <c r="AN49" s="14">
        <v>0</v>
      </c>
      <c r="AO49" s="14">
        <v>694.34</v>
      </c>
      <c r="AP49" s="14">
        <v>0</v>
      </c>
      <c r="AQ49" s="14">
        <v>694.34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901.3</v>
      </c>
      <c r="BA49" s="14">
        <v>0</v>
      </c>
      <c r="BB49" s="14">
        <v>2433.1799999999998</v>
      </c>
      <c r="BC49" s="14">
        <v>0</v>
      </c>
      <c r="BD49" s="14">
        <v>0</v>
      </c>
      <c r="BE49" s="14">
        <v>1422.88</v>
      </c>
      <c r="BF49" s="14">
        <v>0.13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5766.06</v>
      </c>
      <c r="BO49" s="14">
        <v>0</v>
      </c>
      <c r="BP49" s="14">
        <v>0</v>
      </c>
      <c r="BQ49" s="14">
        <v>702.35</v>
      </c>
      <c r="BR49" s="14">
        <v>180.59</v>
      </c>
      <c r="BS49" s="14">
        <v>0</v>
      </c>
      <c r="BT49" s="14">
        <v>1144.79</v>
      </c>
      <c r="BU49" s="14">
        <v>0</v>
      </c>
      <c r="BV49" s="14">
        <v>0</v>
      </c>
      <c r="BW49" s="14">
        <v>0</v>
      </c>
      <c r="BX49" s="14">
        <v>1325.38</v>
      </c>
    </row>
    <row r="50" spans="1:76" x14ac:dyDescent="0.25">
      <c r="A50" s="25" t="s">
        <v>143</v>
      </c>
      <c r="B50" s="26" t="s">
        <v>144</v>
      </c>
      <c r="C50" s="26" t="s">
        <v>521</v>
      </c>
      <c r="D50" s="26"/>
      <c r="E50" s="26"/>
      <c r="F50" s="28">
        <v>10025.629999999999</v>
      </c>
      <c r="G50" s="14">
        <v>6563.5</v>
      </c>
      <c r="H50" s="14">
        <v>0</v>
      </c>
      <c r="I50" s="14">
        <v>0</v>
      </c>
      <c r="J50" s="14">
        <v>0</v>
      </c>
      <c r="K50" s="14">
        <v>0</v>
      </c>
      <c r="L50" s="14">
        <v>668.38</v>
      </c>
      <c r="M50" s="14">
        <v>0</v>
      </c>
      <c r="N50" s="14">
        <v>0</v>
      </c>
      <c r="O50" s="14">
        <v>0</v>
      </c>
      <c r="P50" s="14">
        <v>200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801</v>
      </c>
      <c r="X50" s="14">
        <v>0</v>
      </c>
      <c r="Y50" s="14">
        <v>0</v>
      </c>
      <c r="Z50" s="14">
        <v>539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12568.27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4">
        <v>641.82000000000005</v>
      </c>
      <c r="AN50" s="14">
        <v>0</v>
      </c>
      <c r="AO50" s="14">
        <v>1297.79</v>
      </c>
      <c r="AP50" s="14">
        <v>0</v>
      </c>
      <c r="AQ50" s="14">
        <v>1297.79</v>
      </c>
      <c r="AR50" s="14">
        <v>0</v>
      </c>
      <c r="AS50" s="14">
        <v>0</v>
      </c>
      <c r="AT50" s="14">
        <v>0</v>
      </c>
      <c r="AU50" s="14">
        <v>100.26</v>
      </c>
      <c r="AV50" s="14">
        <v>0</v>
      </c>
      <c r="AW50" s="14">
        <v>0</v>
      </c>
      <c r="AX50" s="14">
        <v>0</v>
      </c>
      <c r="AY50" s="14">
        <v>110.06</v>
      </c>
      <c r="AZ50" s="14">
        <v>1152.94</v>
      </c>
      <c r="BA50" s="14">
        <v>2652</v>
      </c>
      <c r="BB50" s="14">
        <v>0</v>
      </c>
      <c r="BC50" s="14">
        <v>0</v>
      </c>
      <c r="BD50" s="14">
        <v>0</v>
      </c>
      <c r="BE50" s="14">
        <v>0</v>
      </c>
      <c r="BF50" s="15">
        <v>-0.1</v>
      </c>
      <c r="BG50" s="14">
        <v>0</v>
      </c>
      <c r="BH50" s="14">
        <v>50</v>
      </c>
      <c r="BI50" s="14">
        <v>0</v>
      </c>
      <c r="BJ50" s="14">
        <v>0</v>
      </c>
      <c r="BK50" s="14">
        <v>0</v>
      </c>
      <c r="BL50" s="14">
        <v>0</v>
      </c>
      <c r="BM50" s="14">
        <v>6004.77</v>
      </c>
      <c r="BO50" s="14">
        <v>0</v>
      </c>
      <c r="BP50" s="14">
        <v>0</v>
      </c>
      <c r="BQ50" s="14">
        <v>779.15</v>
      </c>
      <c r="BR50" s="14">
        <v>246.93</v>
      </c>
      <c r="BS50" s="14">
        <v>0</v>
      </c>
      <c r="BT50" s="14">
        <v>1384.14</v>
      </c>
      <c r="BU50" s="14">
        <v>0</v>
      </c>
      <c r="BV50" s="14">
        <v>0</v>
      </c>
      <c r="BW50" s="14">
        <v>0</v>
      </c>
      <c r="BX50" s="14">
        <v>1631.07</v>
      </c>
    </row>
    <row r="51" spans="1:76" x14ac:dyDescent="0.25">
      <c r="A51" s="25" t="s">
        <v>145</v>
      </c>
      <c r="B51" s="26" t="s">
        <v>146</v>
      </c>
      <c r="C51" s="26" t="s">
        <v>521</v>
      </c>
      <c r="D51" s="26"/>
      <c r="E51" s="26"/>
      <c r="F51" s="28">
        <v>10025.629999999999</v>
      </c>
      <c r="G51" s="14">
        <v>5338</v>
      </c>
      <c r="H51" s="14">
        <v>0</v>
      </c>
      <c r="I51" s="14">
        <v>0</v>
      </c>
      <c r="J51" s="14">
        <v>0</v>
      </c>
      <c r="K51" s="14">
        <v>0</v>
      </c>
      <c r="L51" s="14">
        <v>1336.76</v>
      </c>
      <c r="M51" s="14">
        <v>0</v>
      </c>
      <c r="N51" s="14">
        <v>0</v>
      </c>
      <c r="O51" s="14">
        <v>0</v>
      </c>
      <c r="P51" s="14">
        <v>200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801</v>
      </c>
      <c r="X51" s="14">
        <v>0</v>
      </c>
      <c r="Y51" s="14">
        <v>4678.66</v>
      </c>
      <c r="Z51" s="14">
        <v>303.18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13000.83</v>
      </c>
      <c r="AH51" s="14">
        <v>0</v>
      </c>
      <c r="AI51" s="14">
        <v>0</v>
      </c>
      <c r="AJ51" s="14">
        <v>0</v>
      </c>
      <c r="AK51" s="14">
        <v>0</v>
      </c>
      <c r="AL51" s="15">
        <v>-214.12</v>
      </c>
      <c r="AM51" s="14">
        <v>624.61</v>
      </c>
      <c r="AN51" s="15">
        <v>-157.19999999999999</v>
      </c>
      <c r="AO51" s="14">
        <v>874.73</v>
      </c>
      <c r="AP51" s="14">
        <v>0</v>
      </c>
      <c r="AQ51" s="14">
        <v>817.81</v>
      </c>
      <c r="AR51" s="14">
        <v>0</v>
      </c>
      <c r="AS51" s="14">
        <v>0</v>
      </c>
      <c r="AT51" s="14">
        <v>0</v>
      </c>
      <c r="AU51" s="14">
        <v>100.26</v>
      </c>
      <c r="AV51" s="14">
        <v>0</v>
      </c>
      <c r="AW51" s="14">
        <v>2178.2800000000002</v>
      </c>
      <c r="AX51" s="14">
        <v>0</v>
      </c>
      <c r="AY51" s="14">
        <v>110.06</v>
      </c>
      <c r="AZ51" s="14">
        <v>1152.94</v>
      </c>
      <c r="BA51" s="14">
        <v>2786</v>
      </c>
      <c r="BB51" s="14">
        <v>0</v>
      </c>
      <c r="BC51" s="14">
        <v>0</v>
      </c>
      <c r="BD51" s="14">
        <v>0</v>
      </c>
      <c r="BE51" s="14">
        <v>0</v>
      </c>
      <c r="BF51" s="14">
        <v>7.0000000000000007E-2</v>
      </c>
      <c r="BG51" s="14">
        <v>0</v>
      </c>
      <c r="BH51" s="14">
        <v>50</v>
      </c>
      <c r="BI51" s="14">
        <v>0</v>
      </c>
      <c r="BJ51" s="14">
        <v>0</v>
      </c>
      <c r="BK51" s="14">
        <v>0</v>
      </c>
      <c r="BL51" s="14">
        <v>0</v>
      </c>
      <c r="BM51" s="14">
        <v>7662.83</v>
      </c>
      <c r="BO51" s="14">
        <v>0</v>
      </c>
      <c r="BP51" s="14">
        <v>0</v>
      </c>
      <c r="BQ51" s="14">
        <v>427.27</v>
      </c>
      <c r="BR51" s="14">
        <v>246.93</v>
      </c>
      <c r="BS51" s="14">
        <v>0</v>
      </c>
      <c r="BT51" s="14">
        <v>759.04</v>
      </c>
      <c r="BU51" s="14">
        <v>0</v>
      </c>
      <c r="BV51" s="14">
        <v>0</v>
      </c>
      <c r="BW51" s="14">
        <v>0</v>
      </c>
      <c r="BX51" s="14">
        <v>1005.97</v>
      </c>
    </row>
    <row r="52" spans="1:76" x14ac:dyDescent="0.25">
      <c r="A52" s="25" t="s">
        <v>147</v>
      </c>
      <c r="B52" s="26" t="s">
        <v>148</v>
      </c>
      <c r="C52" s="26" t="s">
        <v>520</v>
      </c>
      <c r="D52" s="26" t="s">
        <v>525</v>
      </c>
      <c r="E52" s="26"/>
      <c r="F52" s="36">
        <v>7837.5</v>
      </c>
      <c r="G52" s="14">
        <v>8313</v>
      </c>
      <c r="H52" s="14">
        <v>0</v>
      </c>
      <c r="I52" s="14">
        <v>0</v>
      </c>
      <c r="J52" s="14">
        <v>0</v>
      </c>
      <c r="K52" s="14">
        <v>0</v>
      </c>
      <c r="L52" s="14">
        <v>1045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564</v>
      </c>
      <c r="X52" s="14">
        <v>0</v>
      </c>
      <c r="Y52" s="14">
        <v>0</v>
      </c>
      <c r="Z52" s="14">
        <v>352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10059.75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845.13</v>
      </c>
      <c r="AP52" s="14">
        <v>0</v>
      </c>
      <c r="AQ52" s="14">
        <v>845.13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901.3</v>
      </c>
      <c r="BA52" s="14">
        <v>0</v>
      </c>
      <c r="BB52" s="14">
        <v>0</v>
      </c>
      <c r="BC52" s="14">
        <v>0</v>
      </c>
      <c r="BD52" s="14">
        <v>0</v>
      </c>
      <c r="BE52" s="14">
        <v>0</v>
      </c>
      <c r="BF52" s="14">
        <v>0.32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1746.75</v>
      </c>
      <c r="BO52" s="14">
        <v>0</v>
      </c>
      <c r="BP52" s="14">
        <v>0</v>
      </c>
      <c r="BQ52" s="14">
        <v>702.35</v>
      </c>
      <c r="BR52" s="14">
        <v>193.05</v>
      </c>
      <c r="BS52" s="14">
        <v>0</v>
      </c>
      <c r="BT52" s="14">
        <v>1175.31</v>
      </c>
      <c r="BU52" s="14">
        <v>0</v>
      </c>
      <c r="BV52" s="14">
        <v>0</v>
      </c>
      <c r="BW52" s="14">
        <v>0</v>
      </c>
      <c r="BX52" s="14">
        <v>1368.36</v>
      </c>
    </row>
    <row r="53" spans="1:76" x14ac:dyDescent="0.25">
      <c r="A53" s="25" t="s">
        <v>149</v>
      </c>
      <c r="B53" s="26" t="s">
        <v>150</v>
      </c>
      <c r="C53" s="26" t="s">
        <v>521</v>
      </c>
      <c r="D53" s="26"/>
      <c r="E53" s="26"/>
      <c r="F53" s="28">
        <v>10025.629999999999</v>
      </c>
      <c r="G53" s="14">
        <v>6317.5</v>
      </c>
      <c r="H53" s="14">
        <v>0</v>
      </c>
      <c r="I53" s="14">
        <v>0</v>
      </c>
      <c r="J53" s="14">
        <v>0</v>
      </c>
      <c r="K53" s="14">
        <v>0</v>
      </c>
      <c r="L53" s="14">
        <v>1336.76</v>
      </c>
      <c r="M53" s="14">
        <v>0</v>
      </c>
      <c r="N53" s="14">
        <v>0</v>
      </c>
      <c r="O53" s="14">
        <v>0</v>
      </c>
      <c r="P53" s="14">
        <v>200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801</v>
      </c>
      <c r="X53" s="14">
        <v>0</v>
      </c>
      <c r="Y53" s="14">
        <v>0</v>
      </c>
      <c r="Z53" s="14">
        <v>539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13236.65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1432.74</v>
      </c>
      <c r="AP53" s="14">
        <v>0</v>
      </c>
      <c r="AQ53" s="14">
        <v>1432.74</v>
      </c>
      <c r="AR53" s="14">
        <v>0</v>
      </c>
      <c r="AS53" s="14">
        <v>0</v>
      </c>
      <c r="AT53" s="14">
        <v>0</v>
      </c>
      <c r="AU53" s="14">
        <v>100.26</v>
      </c>
      <c r="AV53" s="14">
        <v>0</v>
      </c>
      <c r="AW53" s="14">
        <v>0</v>
      </c>
      <c r="AX53" s="14">
        <v>0</v>
      </c>
      <c r="AY53" s="14">
        <v>110.06</v>
      </c>
      <c r="AZ53" s="14">
        <v>1152.94</v>
      </c>
      <c r="BA53" s="14">
        <v>4073.12</v>
      </c>
      <c r="BB53" s="14">
        <v>0</v>
      </c>
      <c r="BC53" s="14">
        <v>0</v>
      </c>
      <c r="BD53" s="14">
        <v>0</v>
      </c>
      <c r="BE53" s="14">
        <v>0</v>
      </c>
      <c r="BF53" s="14">
        <v>0.03</v>
      </c>
      <c r="BG53" s="14">
        <v>0</v>
      </c>
      <c r="BH53" s="14">
        <v>50</v>
      </c>
      <c r="BI53" s="14">
        <v>0</v>
      </c>
      <c r="BJ53" s="14">
        <v>0</v>
      </c>
      <c r="BK53" s="14">
        <v>0</v>
      </c>
      <c r="BL53" s="14">
        <v>0</v>
      </c>
      <c r="BM53" s="14">
        <v>6919.15</v>
      </c>
      <c r="BO53" s="14">
        <v>0</v>
      </c>
      <c r="BP53" s="14">
        <v>0</v>
      </c>
      <c r="BQ53" s="14">
        <v>779.15</v>
      </c>
      <c r="BR53" s="14">
        <v>246.93</v>
      </c>
      <c r="BS53" s="14">
        <v>0</v>
      </c>
      <c r="BT53" s="14">
        <v>1384.14</v>
      </c>
      <c r="BU53" s="14">
        <v>0</v>
      </c>
      <c r="BV53" s="14">
        <v>0</v>
      </c>
      <c r="BW53" s="14">
        <v>0</v>
      </c>
      <c r="BX53" s="14">
        <v>1631.07</v>
      </c>
    </row>
    <row r="54" spans="1:76" x14ac:dyDescent="0.25">
      <c r="A54" s="25" t="s">
        <v>151</v>
      </c>
      <c r="B54" s="26" t="s">
        <v>152</v>
      </c>
      <c r="C54" s="26" t="s">
        <v>521</v>
      </c>
      <c r="D54" s="26"/>
      <c r="E54" s="26"/>
      <c r="F54" s="28">
        <v>10025.629999999999</v>
      </c>
      <c r="G54" s="14">
        <v>5497</v>
      </c>
      <c r="H54" s="14">
        <v>0</v>
      </c>
      <c r="I54" s="14">
        <v>668.38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400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801</v>
      </c>
      <c r="X54" s="14">
        <v>0</v>
      </c>
      <c r="Y54" s="14">
        <v>0</v>
      </c>
      <c r="Z54" s="14">
        <v>539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12768.27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565.58000000000004</v>
      </c>
      <c r="AN54" s="14">
        <v>0</v>
      </c>
      <c r="AO54" s="14">
        <v>1347.13</v>
      </c>
      <c r="AP54" s="14">
        <v>0</v>
      </c>
      <c r="AQ54" s="14">
        <v>1347.13</v>
      </c>
      <c r="AR54" s="14">
        <v>0</v>
      </c>
      <c r="AS54" s="14">
        <v>0</v>
      </c>
      <c r="AT54" s="14">
        <v>0</v>
      </c>
      <c r="AU54" s="14">
        <v>100.26</v>
      </c>
      <c r="AV54" s="14">
        <v>0</v>
      </c>
      <c r="AW54" s="14">
        <v>2273.14</v>
      </c>
      <c r="AX54" s="14">
        <v>0</v>
      </c>
      <c r="AY54" s="14">
        <v>110.06</v>
      </c>
      <c r="AZ54" s="14">
        <v>1152.94</v>
      </c>
      <c r="BA54" s="14">
        <v>1672</v>
      </c>
      <c r="BB54" s="14">
        <v>0</v>
      </c>
      <c r="BC54" s="14">
        <v>0</v>
      </c>
      <c r="BD54" s="14">
        <v>0</v>
      </c>
      <c r="BE54" s="14">
        <v>0</v>
      </c>
      <c r="BF54" s="14">
        <v>0.16</v>
      </c>
      <c r="BG54" s="14">
        <v>0</v>
      </c>
      <c r="BH54" s="14">
        <v>50</v>
      </c>
      <c r="BI54" s="14">
        <v>0</v>
      </c>
      <c r="BJ54" s="14">
        <v>0</v>
      </c>
      <c r="BK54" s="14">
        <v>0</v>
      </c>
      <c r="BL54" s="14">
        <v>0</v>
      </c>
      <c r="BM54" s="14">
        <v>7271.27</v>
      </c>
      <c r="BO54" s="14">
        <v>0</v>
      </c>
      <c r="BP54" s="14">
        <v>0</v>
      </c>
      <c r="BQ54" s="14">
        <v>779.15</v>
      </c>
      <c r="BR54" s="14">
        <v>246.93</v>
      </c>
      <c r="BS54" s="14">
        <v>0</v>
      </c>
      <c r="BT54" s="14">
        <v>1384.14</v>
      </c>
      <c r="BU54" s="14">
        <v>0</v>
      </c>
      <c r="BV54" s="14">
        <v>0</v>
      </c>
      <c r="BW54" s="14">
        <v>0</v>
      </c>
      <c r="BX54" s="14">
        <v>1631.07</v>
      </c>
    </row>
    <row r="55" spans="1:76" x14ac:dyDescent="0.25">
      <c r="A55" s="25" t="s">
        <v>153</v>
      </c>
      <c r="B55" s="26" t="s">
        <v>154</v>
      </c>
      <c r="C55" s="26" t="s">
        <v>521</v>
      </c>
      <c r="D55" s="26"/>
      <c r="E55" s="26"/>
      <c r="F55" s="28">
        <v>10025.629999999999</v>
      </c>
      <c r="G55" s="14">
        <v>9693</v>
      </c>
      <c r="H55" s="14">
        <v>0</v>
      </c>
      <c r="I55" s="14">
        <v>0</v>
      </c>
      <c r="J55" s="14">
        <v>0</v>
      </c>
      <c r="K55" s="14">
        <v>0</v>
      </c>
      <c r="L55" s="14">
        <v>668.38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801</v>
      </c>
      <c r="X55" s="14">
        <v>0</v>
      </c>
      <c r="Y55" s="14">
        <v>0</v>
      </c>
      <c r="Z55" s="14">
        <v>539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12368.27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1261.95</v>
      </c>
      <c r="AP55" s="14">
        <v>0</v>
      </c>
      <c r="AQ55" s="14">
        <v>1261.95</v>
      </c>
      <c r="AR55" s="14">
        <v>0</v>
      </c>
      <c r="AS55" s="14">
        <v>0</v>
      </c>
      <c r="AT55" s="14">
        <v>0</v>
      </c>
      <c r="AU55" s="14">
        <v>100.24</v>
      </c>
      <c r="AV55" s="14">
        <v>0</v>
      </c>
      <c r="AW55" s="14">
        <v>0</v>
      </c>
      <c r="AX55" s="14">
        <v>0</v>
      </c>
      <c r="AY55" s="14">
        <v>110.06</v>
      </c>
      <c r="AZ55" s="14">
        <v>1152.94</v>
      </c>
      <c r="BA55" s="14">
        <v>0</v>
      </c>
      <c r="BB55" s="14">
        <v>0</v>
      </c>
      <c r="BC55" s="14">
        <v>0</v>
      </c>
      <c r="BD55" s="14">
        <v>0</v>
      </c>
      <c r="BE55" s="14">
        <v>0</v>
      </c>
      <c r="BF55" s="14">
        <v>0.08</v>
      </c>
      <c r="BG55" s="14">
        <v>0</v>
      </c>
      <c r="BH55" s="14">
        <v>50</v>
      </c>
      <c r="BI55" s="14">
        <v>0</v>
      </c>
      <c r="BJ55" s="14">
        <v>0</v>
      </c>
      <c r="BK55" s="14">
        <v>0</v>
      </c>
      <c r="BL55" s="14">
        <v>0</v>
      </c>
      <c r="BM55" s="14">
        <v>2675.27</v>
      </c>
      <c r="BO55" s="14">
        <v>0</v>
      </c>
      <c r="BP55" s="14">
        <v>0</v>
      </c>
      <c r="BQ55" s="14">
        <v>779.15</v>
      </c>
      <c r="BR55" s="14">
        <v>246.93</v>
      </c>
      <c r="BS55" s="14">
        <v>0</v>
      </c>
      <c r="BT55" s="14">
        <v>1384.14</v>
      </c>
      <c r="BU55" s="14">
        <v>0</v>
      </c>
      <c r="BV55" s="14">
        <v>0</v>
      </c>
      <c r="BW55" s="14">
        <v>0</v>
      </c>
      <c r="BX55" s="14">
        <v>1631.07</v>
      </c>
    </row>
    <row r="56" spans="1:76" x14ac:dyDescent="0.25">
      <c r="A56" s="25" t="s">
        <v>155</v>
      </c>
      <c r="B56" s="26" t="s">
        <v>156</v>
      </c>
      <c r="C56" s="26" t="s">
        <v>520</v>
      </c>
      <c r="D56" s="26"/>
      <c r="E56" s="26"/>
      <c r="F56" s="28">
        <v>11956</v>
      </c>
      <c r="G56" s="14">
        <v>10441.5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926</v>
      </c>
      <c r="X56" s="14">
        <v>0</v>
      </c>
      <c r="Y56" s="14">
        <v>0</v>
      </c>
      <c r="Z56" s="14">
        <v>610.35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13348.91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1532.34</v>
      </c>
      <c r="AP56" s="14">
        <v>0</v>
      </c>
      <c r="AQ56" s="14">
        <v>1532.34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1374.98</v>
      </c>
      <c r="BA56" s="14">
        <v>0</v>
      </c>
      <c r="BB56" s="14">
        <v>0</v>
      </c>
      <c r="BC56" s="14">
        <v>0</v>
      </c>
      <c r="BD56" s="14">
        <v>0</v>
      </c>
      <c r="BE56" s="14">
        <v>0</v>
      </c>
      <c r="BF56" s="14">
        <v>0.09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2907.41</v>
      </c>
      <c r="BO56" s="14">
        <v>0</v>
      </c>
      <c r="BP56" s="14">
        <v>0</v>
      </c>
      <c r="BQ56" s="14">
        <v>846.91</v>
      </c>
      <c r="BR56" s="14">
        <v>284.98</v>
      </c>
      <c r="BS56" s="14">
        <v>0</v>
      </c>
      <c r="BT56" s="14">
        <v>1545.13</v>
      </c>
      <c r="BU56" s="14">
        <v>0</v>
      </c>
      <c r="BV56" s="14">
        <v>0</v>
      </c>
      <c r="BW56" s="14">
        <v>0</v>
      </c>
      <c r="BX56" s="14">
        <v>1830.11</v>
      </c>
    </row>
    <row r="57" spans="1:76" x14ac:dyDescent="0.25">
      <c r="A57" s="25" t="s">
        <v>157</v>
      </c>
      <c r="B57" s="26" t="s">
        <v>158</v>
      </c>
      <c r="C57" s="26" t="s">
        <v>521</v>
      </c>
      <c r="D57" s="26"/>
      <c r="E57" s="26"/>
      <c r="F57" s="28">
        <v>10025.629999999999</v>
      </c>
      <c r="G57" s="14">
        <v>9233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200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801</v>
      </c>
      <c r="X57" s="14">
        <v>0</v>
      </c>
      <c r="Y57" s="14">
        <v>0</v>
      </c>
      <c r="Z57" s="14">
        <v>539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11876.81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1230.6400000000001</v>
      </c>
      <c r="AP57" s="14">
        <v>0</v>
      </c>
      <c r="AQ57" s="14">
        <v>1230.6400000000001</v>
      </c>
      <c r="AR57" s="14">
        <v>0</v>
      </c>
      <c r="AS57" s="14">
        <v>0</v>
      </c>
      <c r="AT57" s="14">
        <v>0</v>
      </c>
      <c r="AU57" s="14">
        <v>100.24</v>
      </c>
      <c r="AV57" s="14">
        <v>0</v>
      </c>
      <c r="AW57" s="14">
        <v>0</v>
      </c>
      <c r="AX57" s="14">
        <v>0</v>
      </c>
      <c r="AY57" s="14">
        <v>110.06</v>
      </c>
      <c r="AZ57" s="14">
        <v>1152.96</v>
      </c>
      <c r="BA57" s="14">
        <v>0</v>
      </c>
      <c r="BB57" s="14">
        <v>0</v>
      </c>
      <c r="BC57" s="14">
        <v>0</v>
      </c>
      <c r="BD57" s="14">
        <v>0</v>
      </c>
      <c r="BE57" s="14">
        <v>0</v>
      </c>
      <c r="BF57" s="15">
        <v>-0.09</v>
      </c>
      <c r="BG57" s="14">
        <v>0</v>
      </c>
      <c r="BH57" s="14">
        <v>50</v>
      </c>
      <c r="BI57" s="14">
        <v>0</v>
      </c>
      <c r="BJ57" s="14">
        <v>0</v>
      </c>
      <c r="BK57" s="14">
        <v>0</v>
      </c>
      <c r="BL57" s="14">
        <v>0</v>
      </c>
      <c r="BM57" s="14">
        <v>2643.81</v>
      </c>
      <c r="BO57" s="14">
        <v>0</v>
      </c>
      <c r="BP57" s="14">
        <v>0</v>
      </c>
      <c r="BQ57" s="14">
        <v>779.15</v>
      </c>
      <c r="BR57" s="14">
        <v>246.93</v>
      </c>
      <c r="BS57" s="14">
        <v>0</v>
      </c>
      <c r="BT57" s="14">
        <v>1384.14</v>
      </c>
      <c r="BU57" s="14">
        <v>0</v>
      </c>
      <c r="BV57" s="14">
        <v>0</v>
      </c>
      <c r="BW57" s="14">
        <v>0</v>
      </c>
      <c r="BX57" s="14">
        <v>1631.07</v>
      </c>
    </row>
    <row r="58" spans="1:76" x14ac:dyDescent="0.25">
      <c r="A58" s="25" t="s">
        <v>159</v>
      </c>
      <c r="B58" s="26" t="s">
        <v>160</v>
      </c>
      <c r="C58" s="26" t="s">
        <v>520</v>
      </c>
      <c r="D58" s="26"/>
      <c r="E58" s="26"/>
      <c r="F58" s="36">
        <v>10599</v>
      </c>
      <c r="G58" s="14">
        <v>5039.5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410</v>
      </c>
      <c r="X58" s="14">
        <v>0</v>
      </c>
      <c r="Y58" s="14">
        <v>0</v>
      </c>
      <c r="Z58" s="14">
        <v>255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6317.8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668.83</v>
      </c>
      <c r="AP58" s="14">
        <v>0</v>
      </c>
      <c r="AQ58" s="14">
        <v>668.83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609.44000000000005</v>
      </c>
      <c r="BA58" s="14">
        <v>0</v>
      </c>
      <c r="BB58" s="14">
        <v>0</v>
      </c>
      <c r="BC58" s="14">
        <v>0</v>
      </c>
      <c r="BD58" s="14">
        <v>0</v>
      </c>
      <c r="BE58" s="14">
        <v>0</v>
      </c>
      <c r="BF58" s="14">
        <v>0.03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1278.3</v>
      </c>
      <c r="BO58" s="14">
        <v>0</v>
      </c>
      <c r="BP58" s="14">
        <v>0</v>
      </c>
      <c r="BQ58" s="14">
        <v>412.53</v>
      </c>
      <c r="BR58" s="14">
        <v>134.74</v>
      </c>
      <c r="BS58" s="14">
        <v>0</v>
      </c>
      <c r="BT58" s="14">
        <v>742.64</v>
      </c>
      <c r="BU58" s="14">
        <v>0</v>
      </c>
      <c r="BV58" s="14">
        <v>0</v>
      </c>
      <c r="BW58" s="14">
        <v>0</v>
      </c>
      <c r="BX58" s="14">
        <v>877.38</v>
      </c>
    </row>
    <row r="59" spans="1:76" s="7" customFormat="1" ht="12" x14ac:dyDescent="0.2">
      <c r="A59" s="29" t="s">
        <v>101</v>
      </c>
      <c r="B59" s="30"/>
      <c r="C59" s="30"/>
      <c r="D59" s="30"/>
      <c r="E59" s="30"/>
      <c r="F59" s="37" t="s">
        <v>516</v>
      </c>
      <c r="G59" s="7" t="s">
        <v>102</v>
      </c>
      <c r="H59" s="7" t="s">
        <v>102</v>
      </c>
      <c r="I59" s="7" t="s">
        <v>102</v>
      </c>
      <c r="J59" s="7" t="s">
        <v>102</v>
      </c>
      <c r="K59" s="7" t="s">
        <v>102</v>
      </c>
      <c r="L59" s="7" t="s">
        <v>102</v>
      </c>
      <c r="M59" s="7" t="s">
        <v>102</v>
      </c>
      <c r="N59" s="7" t="s">
        <v>102</v>
      </c>
      <c r="O59" s="7" t="s">
        <v>102</v>
      </c>
      <c r="P59" s="7" t="s">
        <v>102</v>
      </c>
      <c r="Q59" s="7" t="s">
        <v>102</v>
      </c>
      <c r="R59" s="7" t="s">
        <v>102</v>
      </c>
      <c r="S59" s="7" t="s">
        <v>102</v>
      </c>
      <c r="T59" s="7" t="s">
        <v>102</v>
      </c>
      <c r="U59" s="7" t="s">
        <v>102</v>
      </c>
      <c r="V59" s="7" t="s">
        <v>102</v>
      </c>
      <c r="W59" s="7" t="s">
        <v>102</v>
      </c>
      <c r="X59" s="7" t="s">
        <v>102</v>
      </c>
      <c r="Y59" s="7" t="s">
        <v>102</v>
      </c>
      <c r="Z59" s="7" t="s">
        <v>102</v>
      </c>
      <c r="AA59" s="7" t="s">
        <v>102</v>
      </c>
      <c r="AB59" s="7" t="s">
        <v>102</v>
      </c>
      <c r="AC59" s="7" t="s">
        <v>102</v>
      </c>
      <c r="AD59" s="7" t="s">
        <v>102</v>
      </c>
      <c r="AE59" s="7" t="s">
        <v>102</v>
      </c>
      <c r="AF59" s="7" t="s">
        <v>102</v>
      </c>
      <c r="AG59" s="7" t="s">
        <v>102</v>
      </c>
      <c r="AH59" s="7" t="s">
        <v>102</v>
      </c>
      <c r="AI59" s="7" t="s">
        <v>102</v>
      </c>
      <c r="AJ59" s="7" t="s">
        <v>102</v>
      </c>
      <c r="AK59" s="7" t="s">
        <v>102</v>
      </c>
      <c r="AL59" s="7" t="s">
        <v>102</v>
      </c>
      <c r="AM59" s="7" t="s">
        <v>102</v>
      </c>
      <c r="AN59" s="7" t="s">
        <v>102</v>
      </c>
      <c r="AO59" s="7" t="s">
        <v>102</v>
      </c>
      <c r="AP59" s="7" t="s">
        <v>102</v>
      </c>
      <c r="AQ59" s="7" t="s">
        <v>102</v>
      </c>
      <c r="AR59" s="7" t="s">
        <v>102</v>
      </c>
      <c r="AS59" s="7" t="s">
        <v>102</v>
      </c>
      <c r="AT59" s="7" t="s">
        <v>102</v>
      </c>
      <c r="AU59" s="7" t="s">
        <v>102</v>
      </c>
      <c r="AV59" s="7" t="s">
        <v>102</v>
      </c>
      <c r="AW59" s="7" t="s">
        <v>102</v>
      </c>
      <c r="AX59" s="7" t="s">
        <v>102</v>
      </c>
      <c r="AY59" s="7" t="s">
        <v>102</v>
      </c>
      <c r="AZ59" s="7" t="s">
        <v>102</v>
      </c>
      <c r="BA59" s="7" t="s">
        <v>102</v>
      </c>
      <c r="BB59" s="7" t="s">
        <v>102</v>
      </c>
      <c r="BC59" s="7" t="s">
        <v>102</v>
      </c>
      <c r="BD59" s="7" t="s">
        <v>102</v>
      </c>
      <c r="BE59" s="7" t="s">
        <v>102</v>
      </c>
      <c r="BF59" s="7" t="s">
        <v>102</v>
      </c>
      <c r="BG59" s="7" t="s">
        <v>102</v>
      </c>
      <c r="BH59" s="7" t="s">
        <v>102</v>
      </c>
      <c r="BI59" s="7" t="s">
        <v>102</v>
      </c>
      <c r="BJ59" s="7" t="s">
        <v>102</v>
      </c>
      <c r="BK59" s="7" t="s">
        <v>102</v>
      </c>
      <c r="BL59" s="7" t="s">
        <v>102</v>
      </c>
      <c r="BM59" s="7" t="s">
        <v>102</v>
      </c>
      <c r="BO59" s="7" t="s">
        <v>102</v>
      </c>
      <c r="BP59" s="7" t="s">
        <v>102</v>
      </c>
      <c r="BQ59" s="7" t="s">
        <v>102</v>
      </c>
      <c r="BR59" s="7" t="s">
        <v>102</v>
      </c>
      <c r="BS59" s="7" t="s">
        <v>102</v>
      </c>
      <c r="BT59" s="7" t="s">
        <v>102</v>
      </c>
      <c r="BU59" s="7" t="s">
        <v>102</v>
      </c>
      <c r="BV59" s="7" t="s">
        <v>102</v>
      </c>
      <c r="BW59" s="7" t="s">
        <v>102</v>
      </c>
      <c r="BX59" s="7" t="s">
        <v>102</v>
      </c>
    </row>
    <row r="60" spans="1:76" x14ac:dyDescent="0.25">
      <c r="A60" s="25"/>
      <c r="B60" s="26"/>
      <c r="C60" s="26"/>
      <c r="D60" s="26"/>
      <c r="E60" s="26"/>
      <c r="F60" s="38">
        <f>SUM(F37:F59)</f>
        <v>226263.20000000004</v>
      </c>
      <c r="G60" s="19">
        <v>142218</v>
      </c>
      <c r="H60" s="19">
        <v>0</v>
      </c>
      <c r="I60" s="19">
        <v>668.38</v>
      </c>
      <c r="J60" s="19">
        <v>0</v>
      </c>
      <c r="K60" s="19">
        <v>0</v>
      </c>
      <c r="L60" s="19">
        <v>14790.38</v>
      </c>
      <c r="M60" s="19">
        <v>0</v>
      </c>
      <c r="N60" s="19">
        <v>600</v>
      </c>
      <c r="O60" s="19">
        <v>0</v>
      </c>
      <c r="P60" s="19">
        <v>3400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16990.5</v>
      </c>
      <c r="X60" s="19">
        <v>0</v>
      </c>
      <c r="Y60" s="19">
        <v>4678.66</v>
      </c>
      <c r="Z60" s="19">
        <v>10890.03</v>
      </c>
      <c r="AA60" s="19">
        <v>4981.78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279525.93</v>
      </c>
      <c r="AH60" s="19">
        <v>0</v>
      </c>
      <c r="AI60" s="19">
        <v>0</v>
      </c>
      <c r="AJ60" s="19">
        <v>0</v>
      </c>
      <c r="AK60" s="19">
        <v>0</v>
      </c>
      <c r="AL60" s="20">
        <v>-214.12</v>
      </c>
      <c r="AM60" s="19">
        <v>5236.17</v>
      </c>
      <c r="AN60" s="20">
        <v>-157.19999999999999</v>
      </c>
      <c r="AO60" s="19">
        <v>30097.47</v>
      </c>
      <c r="AP60" s="19">
        <v>0</v>
      </c>
      <c r="AQ60" s="19">
        <v>30040.55</v>
      </c>
      <c r="AR60" s="19">
        <v>0</v>
      </c>
      <c r="AS60" s="19">
        <v>0</v>
      </c>
      <c r="AT60" s="19">
        <v>0</v>
      </c>
      <c r="AU60" s="19">
        <v>1671.62</v>
      </c>
      <c r="AV60" s="20">
        <v>-1348.2</v>
      </c>
      <c r="AW60" s="19">
        <v>15114.76</v>
      </c>
      <c r="AX60" s="19">
        <v>0</v>
      </c>
      <c r="AY60" s="19">
        <v>1760.96</v>
      </c>
      <c r="AZ60" s="19">
        <v>25410.82</v>
      </c>
      <c r="BA60" s="19">
        <v>42372.94</v>
      </c>
      <c r="BB60" s="19">
        <v>9509.2800000000007</v>
      </c>
      <c r="BC60" s="19">
        <v>0</v>
      </c>
      <c r="BD60" s="19">
        <v>0</v>
      </c>
      <c r="BE60" s="19">
        <v>6897.1</v>
      </c>
      <c r="BF60" s="20">
        <v>-0.87</v>
      </c>
      <c r="BG60" s="19">
        <v>0</v>
      </c>
      <c r="BH60" s="19">
        <v>800</v>
      </c>
      <c r="BI60" s="19">
        <v>0</v>
      </c>
      <c r="BJ60" s="19">
        <v>0</v>
      </c>
      <c r="BK60" s="19">
        <v>0</v>
      </c>
      <c r="BL60" s="19">
        <v>0</v>
      </c>
      <c r="BM60" s="19">
        <v>137307.93</v>
      </c>
      <c r="BO60" s="19">
        <v>0</v>
      </c>
      <c r="BP60" s="19">
        <v>0</v>
      </c>
      <c r="BQ60" s="19">
        <v>16602.73</v>
      </c>
      <c r="BR60" s="19">
        <v>5424.65</v>
      </c>
      <c r="BS60" s="19">
        <v>0</v>
      </c>
      <c r="BT60" s="19">
        <v>29619.99</v>
      </c>
      <c r="BU60" s="19">
        <v>0</v>
      </c>
      <c r="BV60" s="19">
        <v>0</v>
      </c>
      <c r="BW60" s="19">
        <v>0</v>
      </c>
      <c r="BX60" s="19">
        <v>35044.639999999999</v>
      </c>
    </row>
    <row r="61" spans="1:76" x14ac:dyDescent="0.25">
      <c r="A61" s="25"/>
      <c r="B61" s="26"/>
      <c r="C61" s="26"/>
      <c r="D61" s="26"/>
      <c r="E61" s="26"/>
      <c r="F61" s="26"/>
    </row>
    <row r="62" spans="1:76" x14ac:dyDescent="0.25">
      <c r="A62" s="34" t="s">
        <v>161</v>
      </c>
      <c r="B62" s="26"/>
      <c r="C62" s="26"/>
      <c r="D62" s="26"/>
      <c r="E62" s="26"/>
      <c r="F62" s="26"/>
    </row>
    <row r="63" spans="1:76" x14ac:dyDescent="0.25">
      <c r="A63" s="25" t="s">
        <v>162</v>
      </c>
      <c r="B63" s="26" t="s">
        <v>163</v>
      </c>
      <c r="C63" s="26" t="s">
        <v>520</v>
      </c>
      <c r="D63" s="26"/>
      <c r="E63" s="26"/>
      <c r="F63" s="27">
        <v>13087</v>
      </c>
      <c r="G63" s="14">
        <v>6304.5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300</v>
      </c>
      <c r="O63" s="14">
        <v>0</v>
      </c>
      <c r="P63" s="14">
        <v>400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957</v>
      </c>
      <c r="X63" s="14">
        <v>0</v>
      </c>
      <c r="Y63" s="14">
        <v>0</v>
      </c>
      <c r="Z63" s="14">
        <v>661</v>
      </c>
      <c r="AA63" s="14">
        <v>205.36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16046.49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14">
        <v>2108.5500000000002</v>
      </c>
      <c r="AP63" s="14">
        <v>0</v>
      </c>
      <c r="AQ63" s="14">
        <v>2108.5500000000002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1505</v>
      </c>
      <c r="BA63" s="14">
        <v>0</v>
      </c>
      <c r="BB63" s="14">
        <v>6128.22</v>
      </c>
      <c r="BC63" s="14">
        <v>0</v>
      </c>
      <c r="BD63" s="14">
        <v>0</v>
      </c>
      <c r="BE63" s="14">
        <v>0</v>
      </c>
      <c r="BF63" s="14">
        <v>0.22</v>
      </c>
      <c r="BG63" s="14">
        <v>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9741.99</v>
      </c>
      <c r="BO63" s="14">
        <v>0</v>
      </c>
      <c r="BP63" s="14">
        <v>0</v>
      </c>
      <c r="BQ63" s="14">
        <v>886.6</v>
      </c>
      <c r="BR63" s="14">
        <v>322.33999999999997</v>
      </c>
      <c r="BS63" s="14">
        <v>0</v>
      </c>
      <c r="BT63" s="14">
        <v>1676.32</v>
      </c>
      <c r="BU63" s="14">
        <v>0</v>
      </c>
      <c r="BV63" s="14">
        <v>0</v>
      </c>
      <c r="BW63" s="14">
        <v>0</v>
      </c>
      <c r="BX63" s="14">
        <v>1998.66</v>
      </c>
    </row>
    <row r="64" spans="1:76" x14ac:dyDescent="0.25">
      <c r="A64" s="25" t="s">
        <v>164</v>
      </c>
      <c r="B64" s="26" t="s">
        <v>165</v>
      </c>
      <c r="C64" s="26" t="s">
        <v>520</v>
      </c>
      <c r="D64" s="26"/>
      <c r="E64" s="26"/>
      <c r="F64" s="27">
        <v>13087</v>
      </c>
      <c r="G64" s="14">
        <v>12247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300</v>
      </c>
      <c r="O64" s="14">
        <v>0</v>
      </c>
      <c r="P64" s="14">
        <v>400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957</v>
      </c>
      <c r="X64" s="14">
        <v>0</v>
      </c>
      <c r="Y64" s="14">
        <v>0</v>
      </c>
      <c r="Z64" s="14">
        <v>661</v>
      </c>
      <c r="AA64" s="14">
        <v>205.36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16046.49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186.23</v>
      </c>
      <c r="AN64" s="14">
        <v>0</v>
      </c>
      <c r="AO64" s="14">
        <v>2108.5500000000002</v>
      </c>
      <c r="AP64" s="14">
        <v>0</v>
      </c>
      <c r="AQ64" s="14">
        <v>2108.5500000000002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1505</v>
      </c>
      <c r="BA64" s="14">
        <v>0</v>
      </c>
      <c r="BB64" s="14">
        <v>0</v>
      </c>
      <c r="BC64" s="14">
        <v>0</v>
      </c>
      <c r="BD64" s="14">
        <v>0</v>
      </c>
      <c r="BE64" s="14">
        <v>0</v>
      </c>
      <c r="BF64" s="15">
        <v>-0.28999999999999998</v>
      </c>
      <c r="BG64" s="14">
        <v>0</v>
      </c>
      <c r="BH64" s="14">
        <v>0</v>
      </c>
      <c r="BI64" s="14">
        <v>0</v>
      </c>
      <c r="BJ64" s="14">
        <v>0</v>
      </c>
      <c r="BK64" s="14">
        <v>0</v>
      </c>
      <c r="BL64" s="14">
        <v>0</v>
      </c>
      <c r="BM64" s="14">
        <v>3799.49</v>
      </c>
      <c r="BO64" s="14">
        <v>0</v>
      </c>
      <c r="BP64" s="14">
        <v>0</v>
      </c>
      <c r="BQ64" s="14">
        <v>886.6</v>
      </c>
      <c r="BR64" s="14">
        <v>322.33999999999997</v>
      </c>
      <c r="BS64" s="14">
        <v>0</v>
      </c>
      <c r="BT64" s="14">
        <v>1676.32</v>
      </c>
      <c r="BU64" s="14">
        <v>0</v>
      </c>
      <c r="BV64" s="14">
        <v>0</v>
      </c>
      <c r="BW64" s="14">
        <v>0</v>
      </c>
      <c r="BX64" s="14">
        <v>1998.66</v>
      </c>
    </row>
    <row r="65" spans="1:76" x14ac:dyDescent="0.25">
      <c r="A65" s="25" t="s">
        <v>166</v>
      </c>
      <c r="B65" s="26" t="s">
        <v>167</v>
      </c>
      <c r="C65" s="26" t="s">
        <v>520</v>
      </c>
      <c r="D65" s="26"/>
      <c r="E65" s="26"/>
      <c r="F65" s="23">
        <v>10079</v>
      </c>
      <c r="G65" s="14">
        <v>9594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400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737</v>
      </c>
      <c r="X65" s="14">
        <v>0</v>
      </c>
      <c r="Y65" s="14">
        <v>0</v>
      </c>
      <c r="Z65" s="14">
        <v>455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12007.07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1253.99</v>
      </c>
      <c r="AP65" s="14">
        <v>0</v>
      </c>
      <c r="AQ65" s="14">
        <v>1253.99</v>
      </c>
      <c r="AR65" s="14">
        <v>0</v>
      </c>
      <c r="AS65" s="14">
        <v>0</v>
      </c>
      <c r="AT65" s="14">
        <v>0</v>
      </c>
      <c r="AU65" s="14">
        <v>0</v>
      </c>
      <c r="AV65" s="14">
        <v>0</v>
      </c>
      <c r="AW65" s="14">
        <v>0</v>
      </c>
      <c r="AX65" s="14">
        <v>0</v>
      </c>
      <c r="AY65" s="14">
        <v>0</v>
      </c>
      <c r="AZ65" s="14">
        <v>1159.08</v>
      </c>
      <c r="BA65" s="14">
        <v>0</v>
      </c>
      <c r="BB65" s="14">
        <v>0</v>
      </c>
      <c r="BC65" s="14">
        <v>0</v>
      </c>
      <c r="BD65" s="14">
        <v>0</v>
      </c>
      <c r="BE65" s="14">
        <v>0</v>
      </c>
      <c r="BF65" s="14">
        <v>0</v>
      </c>
      <c r="BG65" s="14">
        <v>0</v>
      </c>
      <c r="BH65" s="14">
        <v>0</v>
      </c>
      <c r="BI65" s="14">
        <v>0</v>
      </c>
      <c r="BJ65" s="14">
        <v>0</v>
      </c>
      <c r="BK65" s="14">
        <v>0</v>
      </c>
      <c r="BL65" s="14">
        <v>0</v>
      </c>
      <c r="BM65" s="14">
        <v>2413.0700000000002</v>
      </c>
      <c r="BO65" s="14">
        <v>0</v>
      </c>
      <c r="BP65" s="14">
        <v>0</v>
      </c>
      <c r="BQ65" s="14">
        <v>781.03</v>
      </c>
      <c r="BR65" s="14">
        <v>248.25</v>
      </c>
      <c r="BS65" s="14">
        <v>0</v>
      </c>
      <c r="BT65" s="14">
        <v>1389.25</v>
      </c>
      <c r="BU65" s="14">
        <v>0</v>
      </c>
      <c r="BV65" s="14">
        <v>0</v>
      </c>
      <c r="BW65" s="14">
        <v>0</v>
      </c>
      <c r="BX65" s="14">
        <v>1637.5</v>
      </c>
    </row>
    <row r="66" spans="1:76" x14ac:dyDescent="0.25">
      <c r="A66" s="25" t="s">
        <v>168</v>
      </c>
      <c r="B66" s="26" t="s">
        <v>169</v>
      </c>
      <c r="C66" s="26" t="s">
        <v>520</v>
      </c>
      <c r="D66" s="26"/>
      <c r="E66" s="26"/>
      <c r="F66" s="39">
        <v>14077</v>
      </c>
      <c r="G66" s="14">
        <v>13615</v>
      </c>
      <c r="H66" s="14">
        <v>0</v>
      </c>
      <c r="I66" s="14">
        <v>0</v>
      </c>
      <c r="J66" s="14">
        <v>0</v>
      </c>
      <c r="K66" s="14">
        <v>0</v>
      </c>
      <c r="L66" s="14">
        <v>938.46</v>
      </c>
      <c r="M66" s="14">
        <v>0</v>
      </c>
      <c r="N66" s="14">
        <v>0</v>
      </c>
      <c r="O66" s="14">
        <v>0</v>
      </c>
      <c r="P66" s="14">
        <v>200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1130</v>
      </c>
      <c r="X66" s="14">
        <v>0</v>
      </c>
      <c r="Y66" s="14">
        <v>0</v>
      </c>
      <c r="Z66" s="14">
        <v>770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17584.59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2351</v>
      </c>
      <c r="AP66" s="14">
        <v>0</v>
      </c>
      <c r="AQ66" s="14">
        <v>2351</v>
      </c>
      <c r="AR66" s="14">
        <v>0</v>
      </c>
      <c r="AS66" s="14">
        <v>0</v>
      </c>
      <c r="AT66" s="14">
        <v>0</v>
      </c>
      <c r="AU66" s="14">
        <v>0</v>
      </c>
      <c r="AV66" s="14">
        <v>0</v>
      </c>
      <c r="AW66" s="14">
        <v>0</v>
      </c>
      <c r="AX66" s="14">
        <v>0</v>
      </c>
      <c r="AY66" s="14">
        <v>0</v>
      </c>
      <c r="AZ66" s="14">
        <v>1618.86</v>
      </c>
      <c r="BA66" s="14">
        <v>0</v>
      </c>
      <c r="BB66" s="14">
        <v>0</v>
      </c>
      <c r="BC66" s="14">
        <v>0</v>
      </c>
      <c r="BD66" s="14">
        <v>0</v>
      </c>
      <c r="BE66" s="14">
        <v>0</v>
      </c>
      <c r="BF66" s="15">
        <v>-0.27</v>
      </c>
      <c r="BG66" s="14">
        <v>0</v>
      </c>
      <c r="BH66" s="14">
        <v>0</v>
      </c>
      <c r="BI66" s="14">
        <v>0</v>
      </c>
      <c r="BJ66" s="14">
        <v>0</v>
      </c>
      <c r="BK66" s="14">
        <v>0</v>
      </c>
      <c r="BL66" s="14">
        <v>0</v>
      </c>
      <c r="BM66" s="14">
        <v>3969.59</v>
      </c>
      <c r="BO66" s="14">
        <v>0</v>
      </c>
      <c r="BP66" s="14">
        <v>0</v>
      </c>
      <c r="BQ66" s="14">
        <v>921.35</v>
      </c>
      <c r="BR66" s="14">
        <v>346.72</v>
      </c>
      <c r="BS66" s="14">
        <v>0</v>
      </c>
      <c r="BT66" s="14">
        <v>1770.82</v>
      </c>
      <c r="BU66" s="14">
        <v>0</v>
      </c>
      <c r="BV66" s="14">
        <v>0</v>
      </c>
      <c r="BW66" s="14">
        <v>0</v>
      </c>
      <c r="BX66" s="14">
        <v>2117.54</v>
      </c>
    </row>
    <row r="67" spans="1:76" x14ac:dyDescent="0.25">
      <c r="A67" s="2" t="s">
        <v>526</v>
      </c>
      <c r="B67" s="26" t="s">
        <v>527</v>
      </c>
      <c r="C67" s="26" t="s">
        <v>520</v>
      </c>
      <c r="D67" s="26"/>
      <c r="E67" s="26" t="s">
        <v>530</v>
      </c>
      <c r="F67" s="39">
        <v>10469</v>
      </c>
      <c r="G67" s="14">
        <f>4345+7135.5</f>
        <v>11480.5</v>
      </c>
      <c r="H67" s="14"/>
      <c r="I67" s="14"/>
      <c r="J67" s="14"/>
      <c r="K67" s="14"/>
      <c r="L67" s="14"/>
      <c r="M67" s="14"/>
      <c r="N67" s="14"/>
      <c r="O67" s="14"/>
      <c r="P67" s="14">
        <v>0</v>
      </c>
      <c r="Q67" s="14"/>
      <c r="R67" s="14"/>
      <c r="S67" s="14"/>
      <c r="T67" s="14"/>
      <c r="U67" s="14">
        <v>0</v>
      </c>
      <c r="V67" s="14"/>
      <c r="W67" s="14"/>
      <c r="X67" s="14"/>
      <c r="Y67" s="14"/>
      <c r="Z67" s="14"/>
      <c r="AA67" s="14">
        <v>0</v>
      </c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5"/>
      <c r="BG67" s="14"/>
      <c r="BH67" s="14"/>
      <c r="BI67" s="14"/>
      <c r="BJ67" s="14"/>
      <c r="BK67" s="14"/>
      <c r="BL67" s="14"/>
      <c r="BM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</row>
    <row r="68" spans="1:76" x14ac:dyDescent="0.25">
      <c r="A68" s="2" t="s">
        <v>528</v>
      </c>
      <c r="B68" s="26" t="s">
        <v>529</v>
      </c>
      <c r="C68" s="26" t="s">
        <v>520</v>
      </c>
      <c r="D68" s="26"/>
      <c r="E68" s="26" t="s">
        <v>531</v>
      </c>
      <c r="F68" s="39">
        <v>10599</v>
      </c>
      <c r="G68" s="14">
        <f>2551</f>
        <v>2551</v>
      </c>
      <c r="H68" s="14"/>
      <c r="I68" s="14"/>
      <c r="J68" s="14"/>
      <c r="K68" s="14"/>
      <c r="L68" s="14"/>
      <c r="M68" s="14"/>
      <c r="N68" s="14"/>
      <c r="O68" s="14"/>
      <c r="P68" s="14">
        <v>0</v>
      </c>
      <c r="Q68" s="14"/>
      <c r="R68" s="14"/>
      <c r="S68" s="14"/>
      <c r="T68" s="14"/>
      <c r="U68" s="14">
        <v>0</v>
      </c>
      <c r="V68" s="14"/>
      <c r="W68" s="14"/>
      <c r="X68" s="14"/>
      <c r="Y68" s="14"/>
      <c r="Z68" s="14"/>
      <c r="AA68" s="14">
        <v>0</v>
      </c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5"/>
      <c r="BG68" s="14"/>
      <c r="BH68" s="14"/>
      <c r="BI68" s="14"/>
      <c r="BJ68" s="14"/>
      <c r="BK68" s="14"/>
      <c r="BL68" s="14"/>
      <c r="BM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</row>
    <row r="69" spans="1:76" x14ac:dyDescent="0.25">
      <c r="A69" s="25" t="s">
        <v>170</v>
      </c>
      <c r="B69" s="26" t="s">
        <v>171</v>
      </c>
      <c r="C69" s="26" t="s">
        <v>520</v>
      </c>
      <c r="D69" s="26">
        <v>200</v>
      </c>
      <c r="E69" s="26"/>
      <c r="F69" s="27">
        <v>10599</v>
      </c>
      <c r="G69" s="14">
        <v>8169.5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200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820</v>
      </c>
      <c r="X69" s="14">
        <v>0</v>
      </c>
      <c r="Y69" s="14">
        <v>0</v>
      </c>
      <c r="Z69" s="14">
        <v>510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12455.8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1341.58</v>
      </c>
      <c r="AP69" s="14">
        <v>0</v>
      </c>
      <c r="AQ69" s="14">
        <v>1341.58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  <c r="AW69" s="14">
        <v>0</v>
      </c>
      <c r="AX69" s="14">
        <v>0</v>
      </c>
      <c r="AY69" s="14">
        <v>0</v>
      </c>
      <c r="AZ69" s="14">
        <v>1218.8800000000001</v>
      </c>
      <c r="BA69" s="14">
        <v>1726</v>
      </c>
      <c r="BB69" s="14">
        <v>0</v>
      </c>
      <c r="BC69" s="14">
        <v>0</v>
      </c>
      <c r="BD69" s="14">
        <v>0</v>
      </c>
      <c r="BE69" s="14">
        <v>0</v>
      </c>
      <c r="BF69" s="15">
        <v>-0.16</v>
      </c>
      <c r="BG69" s="14">
        <v>0</v>
      </c>
      <c r="BH69" s="14">
        <v>0</v>
      </c>
      <c r="BI69" s="14">
        <v>0</v>
      </c>
      <c r="BJ69" s="14">
        <v>0</v>
      </c>
      <c r="BK69" s="14">
        <v>0</v>
      </c>
      <c r="BL69" s="14">
        <v>0</v>
      </c>
      <c r="BM69" s="14">
        <v>4286.3</v>
      </c>
      <c r="BO69" s="14">
        <v>0</v>
      </c>
      <c r="BP69" s="14">
        <v>0</v>
      </c>
      <c r="BQ69" s="14">
        <v>799.28</v>
      </c>
      <c r="BR69" s="14">
        <v>261.06</v>
      </c>
      <c r="BS69" s="14">
        <v>0</v>
      </c>
      <c r="BT69" s="14">
        <v>1438.87</v>
      </c>
      <c r="BU69" s="14">
        <v>0</v>
      </c>
      <c r="BV69" s="14">
        <v>0</v>
      </c>
      <c r="BW69" s="14">
        <v>0</v>
      </c>
      <c r="BX69" s="14">
        <v>1699.93</v>
      </c>
    </row>
    <row r="70" spans="1:76" x14ac:dyDescent="0.25">
      <c r="A70" s="25" t="s">
        <v>172</v>
      </c>
      <c r="B70" s="26" t="s">
        <v>173</v>
      </c>
      <c r="C70" s="26" t="s">
        <v>520</v>
      </c>
      <c r="D70" s="26"/>
      <c r="E70" s="26"/>
      <c r="F70" s="27">
        <v>27627</v>
      </c>
      <c r="G70" s="14">
        <v>14522.5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1396.25</v>
      </c>
      <c r="X70" s="14">
        <v>0</v>
      </c>
      <c r="Y70" s="14">
        <v>0</v>
      </c>
      <c r="Z70" s="14">
        <v>941.62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30885.77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5411.83</v>
      </c>
      <c r="AP70" s="14">
        <v>0</v>
      </c>
      <c r="AQ70" s="14">
        <v>5411.83</v>
      </c>
      <c r="AR70" s="14">
        <v>0</v>
      </c>
      <c r="AS70" s="14">
        <v>0</v>
      </c>
      <c r="AT70" s="14">
        <v>0</v>
      </c>
      <c r="AU70" s="14">
        <v>0</v>
      </c>
      <c r="AV70" s="14">
        <v>0</v>
      </c>
      <c r="AW70" s="14">
        <v>0</v>
      </c>
      <c r="AX70" s="14">
        <v>0</v>
      </c>
      <c r="AY70" s="14">
        <v>0</v>
      </c>
      <c r="AZ70" s="14">
        <v>3177.1</v>
      </c>
      <c r="BA70" s="14">
        <v>0</v>
      </c>
      <c r="BB70" s="14">
        <v>7774.49</v>
      </c>
      <c r="BC70" s="14">
        <v>0</v>
      </c>
      <c r="BD70" s="14">
        <v>0</v>
      </c>
      <c r="BE70" s="14">
        <v>0</v>
      </c>
      <c r="BF70" s="15">
        <v>-0.15</v>
      </c>
      <c r="BG70" s="14">
        <v>0</v>
      </c>
      <c r="BH70" s="14">
        <v>0</v>
      </c>
      <c r="BI70" s="14">
        <v>0</v>
      </c>
      <c r="BJ70" s="14">
        <v>0</v>
      </c>
      <c r="BK70" s="14">
        <v>0</v>
      </c>
      <c r="BL70" s="14">
        <v>0</v>
      </c>
      <c r="BM70" s="14">
        <v>16363.27</v>
      </c>
      <c r="BO70" s="14">
        <v>0</v>
      </c>
      <c r="BP70" s="14">
        <v>0</v>
      </c>
      <c r="BQ70" s="14">
        <v>1396.94</v>
      </c>
      <c r="BR70" s="14">
        <v>680.47</v>
      </c>
      <c r="BS70" s="14">
        <v>0</v>
      </c>
      <c r="BT70" s="14">
        <v>3064.09</v>
      </c>
      <c r="BU70" s="14">
        <v>0</v>
      </c>
      <c r="BV70" s="14">
        <v>0</v>
      </c>
      <c r="BW70" s="14">
        <v>0</v>
      </c>
      <c r="BX70" s="14">
        <v>3744.56</v>
      </c>
    </row>
    <row r="71" spans="1:76" x14ac:dyDescent="0.25">
      <c r="A71" s="25" t="s">
        <v>174</v>
      </c>
      <c r="B71" s="26" t="s">
        <v>175</v>
      </c>
      <c r="C71" s="26" t="s">
        <v>520</v>
      </c>
      <c r="D71" s="26"/>
      <c r="E71" s="26"/>
      <c r="F71" s="39">
        <v>10054</v>
      </c>
      <c r="G71" s="14">
        <v>4813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392</v>
      </c>
      <c r="X71" s="14">
        <v>0</v>
      </c>
      <c r="Y71" s="14">
        <v>0</v>
      </c>
      <c r="Z71" s="14">
        <v>249.5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6003.58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612.52</v>
      </c>
      <c r="AP71" s="14">
        <v>0</v>
      </c>
      <c r="AQ71" s="14">
        <v>612.52</v>
      </c>
      <c r="AR71" s="14">
        <v>0</v>
      </c>
      <c r="AS71" s="14">
        <v>0</v>
      </c>
      <c r="AT71" s="14">
        <v>0</v>
      </c>
      <c r="AU71" s="14">
        <v>0</v>
      </c>
      <c r="AV71" s="14">
        <v>0</v>
      </c>
      <c r="AW71" s="14">
        <v>0</v>
      </c>
      <c r="AX71" s="14">
        <v>0</v>
      </c>
      <c r="AY71" s="14">
        <v>0</v>
      </c>
      <c r="AZ71" s="14">
        <v>578.1</v>
      </c>
      <c r="BA71" s="14">
        <v>0</v>
      </c>
      <c r="BB71" s="14">
        <v>0</v>
      </c>
      <c r="BC71" s="14">
        <v>0</v>
      </c>
      <c r="BD71" s="14">
        <v>0</v>
      </c>
      <c r="BE71" s="14">
        <v>0</v>
      </c>
      <c r="BF71" s="15">
        <v>-0.04</v>
      </c>
      <c r="BG71" s="14">
        <v>0</v>
      </c>
      <c r="BH71" s="14">
        <v>0</v>
      </c>
      <c r="BI71" s="14">
        <v>0</v>
      </c>
      <c r="BJ71" s="14">
        <v>0</v>
      </c>
      <c r="BK71" s="14">
        <v>0</v>
      </c>
      <c r="BL71" s="14">
        <v>0</v>
      </c>
      <c r="BM71" s="14">
        <v>1190.58</v>
      </c>
      <c r="BO71" s="14">
        <v>0</v>
      </c>
      <c r="BP71" s="14">
        <v>0</v>
      </c>
      <c r="BQ71" s="14">
        <v>402.65</v>
      </c>
      <c r="BR71" s="14">
        <v>127.81</v>
      </c>
      <c r="BS71" s="14">
        <v>0</v>
      </c>
      <c r="BT71" s="14">
        <v>715.78</v>
      </c>
      <c r="BU71" s="14">
        <v>0</v>
      </c>
      <c r="BV71" s="14">
        <v>0</v>
      </c>
      <c r="BW71" s="14">
        <v>0</v>
      </c>
      <c r="BX71" s="14">
        <v>843.59</v>
      </c>
    </row>
    <row r="72" spans="1:76" x14ac:dyDescent="0.25">
      <c r="A72" s="25" t="s">
        <v>176</v>
      </c>
      <c r="B72" s="26" t="s">
        <v>177</v>
      </c>
      <c r="C72" s="26" t="s">
        <v>520</v>
      </c>
      <c r="D72" s="26"/>
      <c r="E72" s="26"/>
      <c r="F72" s="27">
        <v>10079</v>
      </c>
      <c r="G72" s="14">
        <v>2049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161.22</v>
      </c>
      <c r="X72" s="14">
        <v>0</v>
      </c>
      <c r="Y72" s="14">
        <v>0</v>
      </c>
      <c r="Z72" s="14">
        <v>99.53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2612.54</v>
      </c>
      <c r="AH72" s="14">
        <v>0</v>
      </c>
      <c r="AI72" s="14">
        <v>0</v>
      </c>
      <c r="AJ72" s="14">
        <v>0</v>
      </c>
      <c r="AK72" s="14">
        <v>0</v>
      </c>
      <c r="AL72" s="15">
        <v>-170.98</v>
      </c>
      <c r="AM72" s="14">
        <v>0</v>
      </c>
      <c r="AN72" s="15">
        <v>-16.16</v>
      </c>
      <c r="AO72" s="14">
        <v>154.82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579.54999999999995</v>
      </c>
      <c r="BA72" s="14">
        <v>0</v>
      </c>
      <c r="BB72" s="14">
        <v>0</v>
      </c>
      <c r="BC72" s="14">
        <v>0</v>
      </c>
      <c r="BD72" s="14">
        <v>0</v>
      </c>
      <c r="BE72" s="14">
        <v>0</v>
      </c>
      <c r="BF72" s="14">
        <v>0.15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563.54</v>
      </c>
      <c r="BO72" s="14">
        <v>0</v>
      </c>
      <c r="BP72" s="14">
        <v>0</v>
      </c>
      <c r="BQ72" s="14">
        <v>176.36</v>
      </c>
      <c r="BR72" s="14">
        <v>56.06</v>
      </c>
      <c r="BS72" s="14">
        <v>0</v>
      </c>
      <c r="BT72" s="14">
        <v>313.7</v>
      </c>
      <c r="BU72" s="14">
        <v>0</v>
      </c>
      <c r="BV72" s="14">
        <v>0</v>
      </c>
      <c r="BW72" s="14">
        <v>0</v>
      </c>
      <c r="BX72" s="14">
        <v>369.76</v>
      </c>
    </row>
    <row r="73" spans="1:76" s="7" customFormat="1" ht="11.25" x14ac:dyDescent="0.2">
      <c r="A73" s="29" t="s">
        <v>101</v>
      </c>
      <c r="B73" s="30"/>
      <c r="C73" s="30"/>
      <c r="D73" s="30"/>
      <c r="E73" s="30"/>
      <c r="F73" s="30" t="s">
        <v>517</v>
      </c>
      <c r="G73" s="7" t="s">
        <v>102</v>
      </c>
      <c r="H73" s="7" t="s">
        <v>102</v>
      </c>
      <c r="I73" s="7" t="s">
        <v>102</v>
      </c>
      <c r="J73" s="7" t="s">
        <v>102</v>
      </c>
      <c r="K73" s="7" t="s">
        <v>102</v>
      </c>
      <c r="L73" s="7" t="s">
        <v>102</v>
      </c>
      <c r="M73" s="7" t="s">
        <v>102</v>
      </c>
      <c r="N73" s="7" t="s">
        <v>102</v>
      </c>
      <c r="O73" s="7" t="s">
        <v>102</v>
      </c>
      <c r="P73" s="7" t="s">
        <v>102</v>
      </c>
      <c r="Q73" s="7" t="s">
        <v>102</v>
      </c>
      <c r="R73" s="7" t="s">
        <v>102</v>
      </c>
      <c r="S73" s="7" t="s">
        <v>102</v>
      </c>
      <c r="T73" s="7" t="s">
        <v>102</v>
      </c>
      <c r="U73" s="7" t="s">
        <v>102</v>
      </c>
      <c r="V73" s="7" t="s">
        <v>102</v>
      </c>
      <c r="W73" s="7" t="s">
        <v>102</v>
      </c>
      <c r="X73" s="7" t="s">
        <v>102</v>
      </c>
      <c r="Y73" s="7" t="s">
        <v>102</v>
      </c>
      <c r="Z73" s="7" t="s">
        <v>102</v>
      </c>
      <c r="AA73" s="7" t="s">
        <v>102</v>
      </c>
      <c r="AB73" s="7" t="s">
        <v>102</v>
      </c>
      <c r="AC73" s="7" t="s">
        <v>102</v>
      </c>
      <c r="AD73" s="7" t="s">
        <v>102</v>
      </c>
      <c r="AE73" s="7" t="s">
        <v>102</v>
      </c>
      <c r="AF73" s="7" t="s">
        <v>102</v>
      </c>
      <c r="AG73" s="7" t="s">
        <v>102</v>
      </c>
      <c r="AH73" s="7" t="s">
        <v>102</v>
      </c>
      <c r="AI73" s="7" t="s">
        <v>102</v>
      </c>
      <c r="AJ73" s="7" t="s">
        <v>102</v>
      </c>
      <c r="AK73" s="7" t="s">
        <v>102</v>
      </c>
      <c r="AL73" s="7" t="s">
        <v>102</v>
      </c>
      <c r="AM73" s="7" t="s">
        <v>102</v>
      </c>
      <c r="AN73" s="7" t="s">
        <v>102</v>
      </c>
      <c r="AO73" s="7" t="s">
        <v>102</v>
      </c>
      <c r="AP73" s="7" t="s">
        <v>102</v>
      </c>
      <c r="AQ73" s="7" t="s">
        <v>102</v>
      </c>
      <c r="AR73" s="7" t="s">
        <v>102</v>
      </c>
      <c r="AS73" s="7" t="s">
        <v>102</v>
      </c>
      <c r="AT73" s="7" t="s">
        <v>102</v>
      </c>
      <c r="AU73" s="7" t="s">
        <v>102</v>
      </c>
      <c r="AV73" s="7" t="s">
        <v>102</v>
      </c>
      <c r="AW73" s="7" t="s">
        <v>102</v>
      </c>
      <c r="AX73" s="7" t="s">
        <v>102</v>
      </c>
      <c r="AY73" s="7" t="s">
        <v>102</v>
      </c>
      <c r="AZ73" s="7" t="s">
        <v>102</v>
      </c>
      <c r="BA73" s="7" t="s">
        <v>102</v>
      </c>
      <c r="BB73" s="7" t="s">
        <v>102</v>
      </c>
      <c r="BC73" s="7" t="s">
        <v>102</v>
      </c>
      <c r="BD73" s="7" t="s">
        <v>102</v>
      </c>
      <c r="BE73" s="7" t="s">
        <v>102</v>
      </c>
      <c r="BF73" s="7" t="s">
        <v>102</v>
      </c>
      <c r="BG73" s="7" t="s">
        <v>102</v>
      </c>
      <c r="BH73" s="7" t="s">
        <v>102</v>
      </c>
      <c r="BI73" s="7" t="s">
        <v>102</v>
      </c>
      <c r="BJ73" s="7" t="s">
        <v>102</v>
      </c>
      <c r="BK73" s="7" t="s">
        <v>102</v>
      </c>
      <c r="BL73" s="7" t="s">
        <v>102</v>
      </c>
      <c r="BM73" s="7" t="s">
        <v>102</v>
      </c>
      <c r="BO73" s="7" t="s">
        <v>102</v>
      </c>
      <c r="BP73" s="7" t="s">
        <v>102</v>
      </c>
      <c r="BQ73" s="7" t="s">
        <v>102</v>
      </c>
      <c r="BR73" s="7" t="s">
        <v>102</v>
      </c>
      <c r="BS73" s="7" t="s">
        <v>102</v>
      </c>
      <c r="BT73" s="7" t="s">
        <v>102</v>
      </c>
      <c r="BU73" s="7" t="s">
        <v>102</v>
      </c>
      <c r="BV73" s="7" t="s">
        <v>102</v>
      </c>
      <c r="BW73" s="7" t="s">
        <v>102</v>
      </c>
      <c r="BX73" s="7" t="s">
        <v>102</v>
      </c>
    </row>
    <row r="74" spans="1:76" x14ac:dyDescent="0.25">
      <c r="A74" s="25"/>
      <c r="B74" s="26"/>
      <c r="C74" s="26"/>
      <c r="D74" s="26"/>
      <c r="E74" s="26"/>
      <c r="F74" s="40">
        <f>SUM(F69:F73)</f>
        <v>58359</v>
      </c>
      <c r="G74" s="19">
        <v>88214.5</v>
      </c>
      <c r="H74" s="19">
        <v>0</v>
      </c>
      <c r="I74" s="19">
        <v>0</v>
      </c>
      <c r="J74" s="19">
        <v>0</v>
      </c>
      <c r="K74" s="19">
        <v>0</v>
      </c>
      <c r="L74" s="19">
        <v>938.46</v>
      </c>
      <c r="M74" s="19">
        <v>0</v>
      </c>
      <c r="N74" s="19">
        <v>600</v>
      </c>
      <c r="O74" s="19">
        <v>0</v>
      </c>
      <c r="P74" s="19">
        <v>1600</v>
      </c>
      <c r="Q74" s="19">
        <v>0</v>
      </c>
      <c r="R74" s="19">
        <v>0</v>
      </c>
      <c r="S74" s="19">
        <v>0</v>
      </c>
      <c r="T74" s="19">
        <v>840.99</v>
      </c>
      <c r="U74" s="19">
        <v>210.25</v>
      </c>
      <c r="V74" s="19">
        <v>1385.37</v>
      </c>
      <c r="W74" s="19">
        <v>8158.47</v>
      </c>
      <c r="X74" s="19">
        <v>0</v>
      </c>
      <c r="Y74" s="19">
        <v>0</v>
      </c>
      <c r="Z74" s="19">
        <v>5310.05</v>
      </c>
      <c r="AA74" s="19">
        <v>410.72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139913.04999999999</v>
      </c>
      <c r="AH74" s="19">
        <v>0</v>
      </c>
      <c r="AI74" s="19">
        <v>0</v>
      </c>
      <c r="AJ74" s="19">
        <v>0</v>
      </c>
      <c r="AK74" s="19">
        <v>0</v>
      </c>
      <c r="AL74" s="20">
        <v>-170.98</v>
      </c>
      <c r="AM74" s="19">
        <v>186.23</v>
      </c>
      <c r="AN74" s="20">
        <v>-16.16</v>
      </c>
      <c r="AO74" s="19">
        <v>17991.2</v>
      </c>
      <c r="AP74" s="19">
        <v>0</v>
      </c>
      <c r="AQ74" s="19">
        <v>17836.38</v>
      </c>
      <c r="AR74" s="19">
        <v>0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13764.35</v>
      </c>
      <c r="BA74" s="19">
        <v>6026</v>
      </c>
      <c r="BB74" s="19">
        <v>13902.71</v>
      </c>
      <c r="BC74" s="19">
        <v>0</v>
      </c>
      <c r="BD74" s="19">
        <v>0</v>
      </c>
      <c r="BE74" s="19">
        <v>0</v>
      </c>
      <c r="BF74" s="20">
        <v>-0.96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51698.55</v>
      </c>
      <c r="BO74" s="19">
        <v>116.45</v>
      </c>
      <c r="BP74" s="19">
        <v>209.61</v>
      </c>
      <c r="BQ74" s="19">
        <v>7844.79</v>
      </c>
      <c r="BR74" s="19">
        <v>2875.64</v>
      </c>
      <c r="BS74" s="19">
        <v>0</v>
      </c>
      <c r="BT74" s="19">
        <v>14890.08</v>
      </c>
      <c r="BU74" s="19">
        <v>332.71</v>
      </c>
      <c r="BV74" s="19">
        <v>66.540000000000006</v>
      </c>
      <c r="BW74" s="19">
        <v>0</v>
      </c>
      <c r="BX74" s="19">
        <v>18164.97</v>
      </c>
    </row>
    <row r="75" spans="1:76" x14ac:dyDescent="0.25">
      <c r="A75" s="25"/>
      <c r="B75" s="26"/>
      <c r="C75" s="26"/>
      <c r="D75" s="26"/>
      <c r="E75" s="26"/>
      <c r="F75" s="26"/>
    </row>
    <row r="76" spans="1:76" x14ac:dyDescent="0.25">
      <c r="A76" s="34" t="s">
        <v>178</v>
      </c>
      <c r="B76" s="26"/>
      <c r="C76" s="26"/>
      <c r="D76" s="26"/>
      <c r="E76" s="26"/>
      <c r="F76" s="26"/>
    </row>
    <row r="77" spans="1:76" x14ac:dyDescent="0.25">
      <c r="A77" s="25" t="s">
        <v>179</v>
      </c>
      <c r="B77" s="26" t="s">
        <v>180</v>
      </c>
      <c r="C77" s="26" t="s">
        <v>520</v>
      </c>
      <c r="D77" s="26"/>
      <c r="E77" s="26"/>
      <c r="F77" s="27">
        <v>14649</v>
      </c>
      <c r="G77" s="14">
        <v>7058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965</v>
      </c>
      <c r="X77" s="14">
        <v>0</v>
      </c>
      <c r="Y77" s="14">
        <v>0</v>
      </c>
      <c r="Z77" s="14">
        <v>643</v>
      </c>
      <c r="AA77" s="14">
        <v>616.79999999999995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17362.099999999999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2389.56</v>
      </c>
      <c r="AP77" s="14">
        <v>0</v>
      </c>
      <c r="AQ77" s="14">
        <v>2389.56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14">
        <v>0</v>
      </c>
      <c r="AX77" s="14">
        <v>0</v>
      </c>
      <c r="AY77" s="14">
        <v>0</v>
      </c>
      <c r="AZ77" s="14">
        <v>1684.64</v>
      </c>
      <c r="BA77" s="14">
        <v>0</v>
      </c>
      <c r="BB77" s="14">
        <v>6229.92</v>
      </c>
      <c r="BC77" s="14">
        <v>0</v>
      </c>
      <c r="BD77" s="14">
        <v>0</v>
      </c>
      <c r="BE77" s="14">
        <v>0</v>
      </c>
      <c r="BF77" s="15">
        <v>-0.02</v>
      </c>
      <c r="BG77" s="14">
        <v>0</v>
      </c>
      <c r="BH77" s="14">
        <v>0</v>
      </c>
      <c r="BI77" s="14">
        <v>0</v>
      </c>
      <c r="BJ77" s="14">
        <v>0</v>
      </c>
      <c r="BK77" s="14">
        <v>0</v>
      </c>
      <c r="BL77" s="14">
        <v>0</v>
      </c>
      <c r="BM77" s="14">
        <v>10304.1</v>
      </c>
      <c r="BO77" s="14">
        <v>0</v>
      </c>
      <c r="BP77" s="14">
        <v>0</v>
      </c>
      <c r="BQ77" s="14">
        <v>941.44</v>
      </c>
      <c r="BR77" s="14">
        <v>360.82</v>
      </c>
      <c r="BS77" s="14">
        <v>0</v>
      </c>
      <c r="BT77" s="14">
        <v>1825.44</v>
      </c>
      <c r="BU77" s="14">
        <v>0</v>
      </c>
      <c r="BV77" s="14">
        <v>0</v>
      </c>
      <c r="BW77" s="14">
        <v>0</v>
      </c>
      <c r="BX77" s="14">
        <v>2186.2600000000002</v>
      </c>
    </row>
    <row r="78" spans="1:76" x14ac:dyDescent="0.25">
      <c r="A78" s="25" t="s">
        <v>181</v>
      </c>
      <c r="B78" s="26" t="s">
        <v>182</v>
      </c>
      <c r="C78" s="26" t="s">
        <v>520</v>
      </c>
      <c r="D78" s="26"/>
      <c r="E78" s="26"/>
      <c r="F78" s="27">
        <v>10054</v>
      </c>
      <c r="G78" s="14">
        <v>6459.5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784</v>
      </c>
      <c r="X78" s="14">
        <v>0</v>
      </c>
      <c r="Y78" s="14">
        <v>0</v>
      </c>
      <c r="Z78" s="14">
        <v>499</v>
      </c>
      <c r="AA78" s="14">
        <v>513.4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12159.36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675.14</v>
      </c>
      <c r="AN78" s="14">
        <v>0</v>
      </c>
      <c r="AO78" s="14">
        <v>1281.27</v>
      </c>
      <c r="AP78" s="14">
        <v>0</v>
      </c>
      <c r="AQ78" s="14">
        <v>1281.27</v>
      </c>
      <c r="AR78" s="14">
        <v>0</v>
      </c>
      <c r="AS78" s="14">
        <v>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1156.22</v>
      </c>
      <c r="BA78" s="14">
        <v>2587.66</v>
      </c>
      <c r="BB78" s="14">
        <v>0</v>
      </c>
      <c r="BC78" s="14">
        <v>0</v>
      </c>
      <c r="BD78" s="14">
        <v>0</v>
      </c>
      <c r="BE78" s="14">
        <v>0</v>
      </c>
      <c r="BF78" s="15">
        <v>-0.43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5699.86</v>
      </c>
      <c r="BO78" s="14">
        <v>0</v>
      </c>
      <c r="BP78" s="14">
        <v>0</v>
      </c>
      <c r="BQ78" s="14">
        <v>780.15</v>
      </c>
      <c r="BR78" s="14">
        <v>247.63</v>
      </c>
      <c r="BS78" s="14">
        <v>0</v>
      </c>
      <c r="BT78" s="14">
        <v>1386.85</v>
      </c>
      <c r="BU78" s="14">
        <v>0</v>
      </c>
      <c r="BV78" s="14">
        <v>0</v>
      </c>
      <c r="BW78" s="14">
        <v>0</v>
      </c>
      <c r="BX78" s="14">
        <v>1634.48</v>
      </c>
    </row>
    <row r="79" spans="1:76" x14ac:dyDescent="0.25">
      <c r="A79" s="25" t="s">
        <v>183</v>
      </c>
      <c r="B79" s="26" t="s">
        <v>184</v>
      </c>
      <c r="C79" s="26" t="s">
        <v>520</v>
      </c>
      <c r="D79" s="26"/>
      <c r="E79" s="26"/>
      <c r="F79" s="27">
        <v>10054</v>
      </c>
      <c r="G79" s="14">
        <v>6563</v>
      </c>
      <c r="H79" s="14">
        <v>0</v>
      </c>
      <c r="I79" s="14">
        <v>0</v>
      </c>
      <c r="J79" s="14">
        <v>0</v>
      </c>
      <c r="K79" s="14">
        <v>0</v>
      </c>
      <c r="L79" s="14">
        <v>335.13</v>
      </c>
      <c r="M79" s="14">
        <v>0</v>
      </c>
      <c r="N79" s="14">
        <v>300</v>
      </c>
      <c r="O79" s="14">
        <v>0</v>
      </c>
      <c r="P79" s="14">
        <v>400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784</v>
      </c>
      <c r="X79" s="14">
        <v>0</v>
      </c>
      <c r="Y79" s="14">
        <v>0</v>
      </c>
      <c r="Z79" s="14">
        <v>499</v>
      </c>
      <c r="AA79" s="14">
        <v>513.4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13220.56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1469.13</v>
      </c>
      <c r="AP79" s="14">
        <v>0</v>
      </c>
      <c r="AQ79" s="14">
        <v>1469.13</v>
      </c>
      <c r="AR79" s="14">
        <v>0</v>
      </c>
      <c r="AS79" s="14">
        <v>0</v>
      </c>
      <c r="AT79" s="14">
        <v>0</v>
      </c>
      <c r="AU79" s="14">
        <v>0</v>
      </c>
      <c r="AV79" s="14">
        <v>0</v>
      </c>
      <c r="AW79" s="14">
        <v>0</v>
      </c>
      <c r="AX79" s="14">
        <v>0</v>
      </c>
      <c r="AY79" s="14">
        <v>0</v>
      </c>
      <c r="AZ79" s="14">
        <v>1156.22</v>
      </c>
      <c r="BA79" s="14">
        <v>0</v>
      </c>
      <c r="BB79" s="14">
        <v>4032.26</v>
      </c>
      <c r="BC79" s="14">
        <v>0</v>
      </c>
      <c r="BD79" s="14">
        <v>0</v>
      </c>
      <c r="BE79" s="14">
        <v>0</v>
      </c>
      <c r="BF79" s="15">
        <v>-0.05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6657.56</v>
      </c>
      <c r="BO79" s="14">
        <v>0</v>
      </c>
      <c r="BP79" s="14">
        <v>0</v>
      </c>
      <c r="BQ79" s="14">
        <v>780.15</v>
      </c>
      <c r="BR79" s="14">
        <v>247.63</v>
      </c>
      <c r="BS79" s="14">
        <v>0</v>
      </c>
      <c r="BT79" s="14">
        <v>1386.85</v>
      </c>
      <c r="BU79" s="14">
        <v>0</v>
      </c>
      <c r="BV79" s="14">
        <v>0</v>
      </c>
      <c r="BW79" s="14">
        <v>0</v>
      </c>
      <c r="BX79" s="14">
        <v>1634.48</v>
      </c>
    </row>
    <row r="80" spans="1:76" x14ac:dyDescent="0.25">
      <c r="A80" s="25" t="s">
        <v>185</v>
      </c>
      <c r="B80" s="26" t="s">
        <v>186</v>
      </c>
      <c r="C80" s="26" t="s">
        <v>520</v>
      </c>
      <c r="D80" s="26"/>
      <c r="E80" s="26"/>
      <c r="F80" s="27">
        <v>10054</v>
      </c>
      <c r="G80" s="14">
        <v>5272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200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784</v>
      </c>
      <c r="X80" s="14">
        <v>0</v>
      </c>
      <c r="Y80" s="14">
        <v>0</v>
      </c>
      <c r="Z80" s="14">
        <v>499</v>
      </c>
      <c r="AA80" s="14">
        <v>513.4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12385.43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1326.57</v>
      </c>
      <c r="AP80" s="14">
        <v>0</v>
      </c>
      <c r="AQ80" s="14">
        <v>1326.57</v>
      </c>
      <c r="AR80" s="14">
        <v>0</v>
      </c>
      <c r="AS80" s="14">
        <v>0</v>
      </c>
      <c r="AT80" s="14">
        <v>0</v>
      </c>
      <c r="AU80" s="14">
        <v>0</v>
      </c>
      <c r="AV80" s="14">
        <v>0</v>
      </c>
      <c r="AW80" s="14">
        <v>0</v>
      </c>
      <c r="AX80" s="14">
        <v>0</v>
      </c>
      <c r="AY80" s="14">
        <v>0</v>
      </c>
      <c r="AZ80" s="14">
        <v>1156.22</v>
      </c>
      <c r="BA80" s="14">
        <v>0</v>
      </c>
      <c r="BB80" s="14">
        <v>4630.96</v>
      </c>
      <c r="BC80" s="14">
        <v>0</v>
      </c>
      <c r="BD80" s="14">
        <v>0</v>
      </c>
      <c r="BE80" s="14">
        <v>0</v>
      </c>
      <c r="BF80" s="15">
        <v>-0.32</v>
      </c>
      <c r="BG80" s="14">
        <v>0</v>
      </c>
      <c r="BH80" s="14">
        <v>0</v>
      </c>
      <c r="BI80" s="14">
        <v>0</v>
      </c>
      <c r="BJ80" s="14">
        <v>0</v>
      </c>
      <c r="BK80" s="14">
        <v>0</v>
      </c>
      <c r="BL80" s="14">
        <v>0</v>
      </c>
      <c r="BM80" s="14">
        <v>7113.43</v>
      </c>
      <c r="BO80" s="14">
        <v>0</v>
      </c>
      <c r="BP80" s="14">
        <v>0</v>
      </c>
      <c r="BQ80" s="14">
        <v>780.15</v>
      </c>
      <c r="BR80" s="14">
        <v>247.63</v>
      </c>
      <c r="BS80" s="14">
        <v>0</v>
      </c>
      <c r="BT80" s="14">
        <v>1386.85</v>
      </c>
      <c r="BU80" s="14">
        <v>0</v>
      </c>
      <c r="BV80" s="14">
        <v>0</v>
      </c>
      <c r="BW80" s="14">
        <v>0</v>
      </c>
      <c r="BX80" s="14">
        <v>1634.48</v>
      </c>
    </row>
    <row r="81" spans="1:76" x14ac:dyDescent="0.25">
      <c r="A81" s="25" t="s">
        <v>187</v>
      </c>
      <c r="B81" s="26" t="s">
        <v>188</v>
      </c>
      <c r="C81" s="26" t="s">
        <v>520</v>
      </c>
      <c r="D81" s="26"/>
      <c r="E81" s="26"/>
      <c r="F81" s="39">
        <v>10054</v>
      </c>
      <c r="G81" s="14">
        <v>9486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200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784</v>
      </c>
      <c r="X81" s="14">
        <v>0</v>
      </c>
      <c r="Y81" s="14">
        <v>0</v>
      </c>
      <c r="Z81" s="14">
        <v>499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11872.03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1229.78</v>
      </c>
      <c r="AP81" s="14">
        <v>0</v>
      </c>
      <c r="AQ81" s="14">
        <v>1229.78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1156.22</v>
      </c>
      <c r="BA81" s="14">
        <v>0</v>
      </c>
      <c r="BB81" s="14">
        <v>0</v>
      </c>
      <c r="BC81" s="14">
        <v>0</v>
      </c>
      <c r="BD81" s="14">
        <v>0</v>
      </c>
      <c r="BE81" s="14">
        <v>0</v>
      </c>
      <c r="BF81" s="14">
        <v>0.03</v>
      </c>
      <c r="BG81" s="14">
        <v>0</v>
      </c>
      <c r="BH81" s="14">
        <v>0</v>
      </c>
      <c r="BI81" s="14">
        <v>0</v>
      </c>
      <c r="BJ81" s="14">
        <v>0</v>
      </c>
      <c r="BK81" s="14">
        <v>0</v>
      </c>
      <c r="BL81" s="14">
        <v>0</v>
      </c>
      <c r="BM81" s="14">
        <v>2386.0300000000002</v>
      </c>
      <c r="BO81" s="14">
        <v>0</v>
      </c>
      <c r="BP81" s="14">
        <v>0</v>
      </c>
      <c r="BQ81" s="14">
        <v>780.15</v>
      </c>
      <c r="BR81" s="14">
        <v>247.63</v>
      </c>
      <c r="BS81" s="14">
        <v>0</v>
      </c>
      <c r="BT81" s="14">
        <v>1386.85</v>
      </c>
      <c r="BU81" s="14">
        <v>0</v>
      </c>
      <c r="BV81" s="14">
        <v>0</v>
      </c>
      <c r="BW81" s="14">
        <v>0</v>
      </c>
      <c r="BX81" s="14">
        <v>1634.48</v>
      </c>
    </row>
    <row r="82" spans="1:76" s="7" customFormat="1" ht="11.25" x14ac:dyDescent="0.2">
      <c r="A82" s="29" t="s">
        <v>101</v>
      </c>
      <c r="B82" s="30"/>
      <c r="C82" s="30"/>
      <c r="D82" s="30"/>
      <c r="E82" s="30"/>
      <c r="F82" s="30" t="s">
        <v>514</v>
      </c>
      <c r="G82" s="7" t="s">
        <v>102</v>
      </c>
      <c r="H82" s="7" t="s">
        <v>102</v>
      </c>
      <c r="I82" s="7" t="s">
        <v>102</v>
      </c>
      <c r="J82" s="7" t="s">
        <v>102</v>
      </c>
      <c r="K82" s="7" t="s">
        <v>102</v>
      </c>
      <c r="L82" s="7" t="s">
        <v>102</v>
      </c>
      <c r="M82" s="7" t="s">
        <v>102</v>
      </c>
      <c r="N82" s="7" t="s">
        <v>102</v>
      </c>
      <c r="O82" s="7" t="s">
        <v>102</v>
      </c>
      <c r="P82" s="7" t="s">
        <v>102</v>
      </c>
      <c r="Q82" s="7" t="s">
        <v>102</v>
      </c>
      <c r="R82" s="7" t="s">
        <v>102</v>
      </c>
      <c r="S82" s="7" t="s">
        <v>102</v>
      </c>
      <c r="T82" s="7" t="s">
        <v>102</v>
      </c>
      <c r="U82" s="7" t="s">
        <v>102</v>
      </c>
      <c r="V82" s="7" t="s">
        <v>102</v>
      </c>
      <c r="W82" s="7" t="s">
        <v>102</v>
      </c>
      <c r="X82" s="7" t="s">
        <v>102</v>
      </c>
      <c r="Y82" s="7" t="s">
        <v>102</v>
      </c>
      <c r="Z82" s="7" t="s">
        <v>102</v>
      </c>
      <c r="AA82" s="7" t="s">
        <v>102</v>
      </c>
      <c r="AB82" s="7" t="s">
        <v>102</v>
      </c>
      <c r="AC82" s="7" t="s">
        <v>102</v>
      </c>
      <c r="AD82" s="7" t="s">
        <v>102</v>
      </c>
      <c r="AE82" s="7" t="s">
        <v>102</v>
      </c>
      <c r="AF82" s="7" t="s">
        <v>102</v>
      </c>
      <c r="AG82" s="7" t="s">
        <v>102</v>
      </c>
      <c r="AH82" s="7" t="s">
        <v>102</v>
      </c>
      <c r="AI82" s="7" t="s">
        <v>102</v>
      </c>
      <c r="AJ82" s="7" t="s">
        <v>102</v>
      </c>
      <c r="AK82" s="7" t="s">
        <v>102</v>
      </c>
      <c r="AL82" s="7" t="s">
        <v>102</v>
      </c>
      <c r="AM82" s="7" t="s">
        <v>102</v>
      </c>
      <c r="AN82" s="7" t="s">
        <v>102</v>
      </c>
      <c r="AO82" s="7" t="s">
        <v>102</v>
      </c>
      <c r="AP82" s="7" t="s">
        <v>102</v>
      </c>
      <c r="AQ82" s="7" t="s">
        <v>102</v>
      </c>
      <c r="AR82" s="7" t="s">
        <v>102</v>
      </c>
      <c r="AS82" s="7" t="s">
        <v>102</v>
      </c>
      <c r="AT82" s="7" t="s">
        <v>102</v>
      </c>
      <c r="AU82" s="7" t="s">
        <v>102</v>
      </c>
      <c r="AV82" s="7" t="s">
        <v>102</v>
      </c>
      <c r="AW82" s="7" t="s">
        <v>102</v>
      </c>
      <c r="AX82" s="7" t="s">
        <v>102</v>
      </c>
      <c r="AY82" s="7" t="s">
        <v>102</v>
      </c>
      <c r="AZ82" s="7" t="s">
        <v>102</v>
      </c>
      <c r="BA82" s="7" t="s">
        <v>102</v>
      </c>
      <c r="BB82" s="7" t="s">
        <v>102</v>
      </c>
      <c r="BC82" s="7" t="s">
        <v>102</v>
      </c>
      <c r="BD82" s="7" t="s">
        <v>102</v>
      </c>
      <c r="BE82" s="7" t="s">
        <v>102</v>
      </c>
      <c r="BF82" s="7" t="s">
        <v>102</v>
      </c>
      <c r="BG82" s="7" t="s">
        <v>102</v>
      </c>
      <c r="BH82" s="7" t="s">
        <v>102</v>
      </c>
      <c r="BI82" s="7" t="s">
        <v>102</v>
      </c>
      <c r="BJ82" s="7" t="s">
        <v>102</v>
      </c>
      <c r="BK82" s="7" t="s">
        <v>102</v>
      </c>
      <c r="BL82" s="7" t="s">
        <v>102</v>
      </c>
      <c r="BM82" s="7" t="s">
        <v>102</v>
      </c>
      <c r="BO82" s="7" t="s">
        <v>102</v>
      </c>
      <c r="BP82" s="7" t="s">
        <v>102</v>
      </c>
      <c r="BQ82" s="7" t="s">
        <v>102</v>
      </c>
      <c r="BR82" s="7" t="s">
        <v>102</v>
      </c>
      <c r="BS82" s="7" t="s">
        <v>102</v>
      </c>
      <c r="BT82" s="7" t="s">
        <v>102</v>
      </c>
      <c r="BU82" s="7" t="s">
        <v>102</v>
      </c>
      <c r="BV82" s="7" t="s">
        <v>102</v>
      </c>
      <c r="BW82" s="7" t="s">
        <v>102</v>
      </c>
      <c r="BX82" s="7" t="s">
        <v>102</v>
      </c>
    </row>
    <row r="83" spans="1:76" x14ac:dyDescent="0.25">
      <c r="A83" s="25"/>
      <c r="B83" s="26"/>
      <c r="C83" s="26"/>
      <c r="D83" s="26"/>
      <c r="E83" s="26"/>
      <c r="F83" s="40">
        <f>SUM(F77:F82)</f>
        <v>54865</v>
      </c>
      <c r="G83" s="19">
        <v>34838.5</v>
      </c>
      <c r="H83" s="19">
        <v>0</v>
      </c>
      <c r="I83" s="19">
        <v>0</v>
      </c>
      <c r="J83" s="19">
        <v>0</v>
      </c>
      <c r="K83" s="19">
        <v>0</v>
      </c>
      <c r="L83" s="19">
        <v>335.13</v>
      </c>
      <c r="M83" s="19">
        <v>0</v>
      </c>
      <c r="N83" s="19">
        <v>300</v>
      </c>
      <c r="O83" s="19">
        <v>0</v>
      </c>
      <c r="P83" s="19">
        <v>800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4101</v>
      </c>
      <c r="X83" s="19">
        <v>0</v>
      </c>
      <c r="Y83" s="19">
        <v>0</v>
      </c>
      <c r="Z83" s="19">
        <v>2639</v>
      </c>
      <c r="AA83" s="19">
        <v>2157</v>
      </c>
      <c r="AB83" s="19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66999.48</v>
      </c>
      <c r="AH83" s="19">
        <v>0</v>
      </c>
      <c r="AI83" s="19">
        <v>0</v>
      </c>
      <c r="AJ83" s="19">
        <v>0</v>
      </c>
      <c r="AK83" s="19">
        <v>0</v>
      </c>
      <c r="AL83" s="19">
        <v>0</v>
      </c>
      <c r="AM83" s="19">
        <v>675.14</v>
      </c>
      <c r="AN83" s="19">
        <v>0</v>
      </c>
      <c r="AO83" s="19">
        <v>7696.31</v>
      </c>
      <c r="AP83" s="19">
        <v>0</v>
      </c>
      <c r="AQ83" s="19">
        <v>7696.31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6309.52</v>
      </c>
      <c r="BA83" s="19">
        <v>2587.66</v>
      </c>
      <c r="BB83" s="19">
        <v>14893.14</v>
      </c>
      <c r="BC83" s="19">
        <v>0</v>
      </c>
      <c r="BD83" s="19">
        <v>0</v>
      </c>
      <c r="BE83" s="19">
        <v>0</v>
      </c>
      <c r="BF83" s="20">
        <v>-0.79</v>
      </c>
      <c r="BG83" s="19">
        <v>0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32160.98</v>
      </c>
      <c r="BO83" s="19">
        <v>0</v>
      </c>
      <c r="BP83" s="19">
        <v>0</v>
      </c>
      <c r="BQ83" s="19">
        <v>4062.04</v>
      </c>
      <c r="BR83" s="19">
        <v>1351.34</v>
      </c>
      <c r="BS83" s="19">
        <v>0</v>
      </c>
      <c r="BT83" s="19">
        <v>7372.84</v>
      </c>
      <c r="BU83" s="19">
        <v>0</v>
      </c>
      <c r="BV83" s="19">
        <v>0</v>
      </c>
      <c r="BW83" s="19">
        <v>0</v>
      </c>
      <c r="BX83" s="19">
        <v>8724.18</v>
      </c>
    </row>
    <row r="84" spans="1:76" x14ac:dyDescent="0.25">
      <c r="A84" s="25"/>
      <c r="B84" s="26"/>
      <c r="C84" s="26"/>
      <c r="D84" s="26"/>
      <c r="E84" s="26"/>
      <c r="F84" s="26"/>
    </row>
    <row r="85" spans="1:76" x14ac:dyDescent="0.25">
      <c r="A85" s="34" t="s">
        <v>189</v>
      </c>
      <c r="B85" s="26"/>
      <c r="C85" s="26"/>
      <c r="D85" s="26"/>
      <c r="E85" s="26"/>
      <c r="F85" s="26"/>
    </row>
    <row r="86" spans="1:76" x14ac:dyDescent="0.25">
      <c r="A86" s="25" t="s">
        <v>190</v>
      </c>
      <c r="B86" s="26" t="s">
        <v>191</v>
      </c>
      <c r="C86" s="26" t="s">
        <v>520</v>
      </c>
      <c r="D86" s="26"/>
      <c r="E86" s="26"/>
      <c r="F86" s="27">
        <v>11756</v>
      </c>
      <c r="G86" s="14">
        <v>11045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200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846</v>
      </c>
      <c r="X86" s="14">
        <v>0</v>
      </c>
      <c r="Y86" s="14">
        <v>0</v>
      </c>
      <c r="Z86" s="14">
        <v>528</v>
      </c>
      <c r="AA86" s="14">
        <v>616.79999999999995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14339.08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  <c r="AM86" s="14">
        <v>197.96</v>
      </c>
      <c r="AN86" s="14">
        <v>0</v>
      </c>
      <c r="AO86" s="14">
        <v>1743.84</v>
      </c>
      <c r="AP86" s="14">
        <v>0</v>
      </c>
      <c r="AQ86" s="14">
        <v>1743.84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0</v>
      </c>
      <c r="AZ86" s="14">
        <v>1351.98</v>
      </c>
      <c r="BA86" s="14">
        <v>0</v>
      </c>
      <c r="BB86" s="14">
        <v>0</v>
      </c>
      <c r="BC86" s="14">
        <v>0</v>
      </c>
      <c r="BD86" s="14">
        <v>0</v>
      </c>
      <c r="BE86" s="14">
        <v>0</v>
      </c>
      <c r="BF86" s="14">
        <v>0.3</v>
      </c>
      <c r="BG86" s="14">
        <v>0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3294.08</v>
      </c>
      <c r="BO86" s="14">
        <v>0</v>
      </c>
      <c r="BP86" s="14">
        <v>0</v>
      </c>
      <c r="BQ86" s="14">
        <v>839.89</v>
      </c>
      <c r="BR86" s="14">
        <v>289.56</v>
      </c>
      <c r="BS86" s="14">
        <v>0</v>
      </c>
      <c r="BT86" s="14">
        <v>1549.33</v>
      </c>
      <c r="BU86" s="14">
        <v>0</v>
      </c>
      <c r="BV86" s="14">
        <v>0</v>
      </c>
      <c r="BW86" s="14">
        <v>0</v>
      </c>
      <c r="BX86" s="14">
        <v>1838.89</v>
      </c>
    </row>
    <row r="87" spans="1:76" x14ac:dyDescent="0.25">
      <c r="A87" s="25" t="s">
        <v>192</v>
      </c>
      <c r="B87" s="26" t="s">
        <v>193</v>
      </c>
      <c r="C87" s="26" t="s">
        <v>520</v>
      </c>
      <c r="D87" s="26"/>
      <c r="E87" s="26"/>
      <c r="F87" s="27">
        <v>10054</v>
      </c>
      <c r="G87" s="14">
        <v>9812.5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784</v>
      </c>
      <c r="X87" s="14">
        <v>0</v>
      </c>
      <c r="Y87" s="14">
        <v>0</v>
      </c>
      <c r="Z87" s="14">
        <v>483.35</v>
      </c>
      <c r="AA87" s="14">
        <v>410.72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11576.51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1176.83</v>
      </c>
      <c r="AP87" s="14">
        <v>0</v>
      </c>
      <c r="AQ87" s="14">
        <v>1176.83</v>
      </c>
      <c r="AR87" s="14">
        <v>0</v>
      </c>
      <c r="AS87" s="14">
        <v>0</v>
      </c>
      <c r="AT87" s="14">
        <v>0</v>
      </c>
      <c r="AU87" s="14">
        <v>0</v>
      </c>
      <c r="AV87" s="15">
        <v>-569.28</v>
      </c>
      <c r="AW87" s="14">
        <v>0</v>
      </c>
      <c r="AX87" s="14">
        <v>0</v>
      </c>
      <c r="AY87" s="14">
        <v>0</v>
      </c>
      <c r="AZ87" s="14">
        <v>1156.22</v>
      </c>
      <c r="BA87" s="14">
        <v>0</v>
      </c>
      <c r="BB87" s="14">
        <v>0</v>
      </c>
      <c r="BC87" s="14">
        <v>0</v>
      </c>
      <c r="BD87" s="14">
        <v>0</v>
      </c>
      <c r="BE87" s="14">
        <v>0</v>
      </c>
      <c r="BF87" s="14">
        <v>0.24</v>
      </c>
      <c r="BG87" s="14">
        <v>0</v>
      </c>
      <c r="BH87" s="14">
        <v>0</v>
      </c>
      <c r="BI87" s="14">
        <v>0</v>
      </c>
      <c r="BJ87" s="14">
        <v>0</v>
      </c>
      <c r="BK87" s="14">
        <v>0</v>
      </c>
      <c r="BL87" s="14">
        <v>0</v>
      </c>
      <c r="BM87" s="14">
        <v>1764.01</v>
      </c>
      <c r="BO87" s="14">
        <v>0</v>
      </c>
      <c r="BP87" s="14">
        <v>0</v>
      </c>
      <c r="BQ87" s="14">
        <v>780.15</v>
      </c>
      <c r="BR87" s="14">
        <v>239.64</v>
      </c>
      <c r="BS87" s="14">
        <v>0</v>
      </c>
      <c r="BT87" s="14">
        <v>1367.29</v>
      </c>
      <c r="BU87" s="14">
        <v>0</v>
      </c>
      <c r="BV87" s="14">
        <v>0</v>
      </c>
      <c r="BW87" s="14">
        <v>0</v>
      </c>
      <c r="BX87" s="14">
        <v>1606.93</v>
      </c>
    </row>
    <row r="88" spans="1:76" x14ac:dyDescent="0.25">
      <c r="A88" s="25" t="s">
        <v>194</v>
      </c>
      <c r="B88" s="26" t="s">
        <v>195</v>
      </c>
      <c r="C88" s="26" t="s">
        <v>520</v>
      </c>
      <c r="D88" s="26"/>
      <c r="E88" s="26"/>
      <c r="F88" s="27">
        <v>10054</v>
      </c>
      <c r="G88" s="14">
        <v>9254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300</v>
      </c>
      <c r="O88" s="14">
        <v>0</v>
      </c>
      <c r="P88" s="14">
        <v>400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784</v>
      </c>
      <c r="X88" s="14">
        <v>0</v>
      </c>
      <c r="Y88" s="14">
        <v>0</v>
      </c>
      <c r="Z88" s="14">
        <v>499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12372.03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634.13</v>
      </c>
      <c r="AN88" s="14">
        <v>0</v>
      </c>
      <c r="AO88" s="14">
        <v>1327.72</v>
      </c>
      <c r="AP88" s="14">
        <v>0</v>
      </c>
      <c r="AQ88" s="14">
        <v>1327.72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1156.22</v>
      </c>
      <c r="BA88" s="14">
        <v>0</v>
      </c>
      <c r="BB88" s="14">
        <v>0</v>
      </c>
      <c r="BC88" s="14">
        <v>0</v>
      </c>
      <c r="BD88" s="14">
        <v>0</v>
      </c>
      <c r="BE88" s="14">
        <v>0</v>
      </c>
      <c r="BF88" s="15">
        <v>-0.04</v>
      </c>
      <c r="BG88" s="14">
        <v>0</v>
      </c>
      <c r="BH88" s="14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3118.03</v>
      </c>
      <c r="BO88" s="14">
        <v>0</v>
      </c>
      <c r="BP88" s="14">
        <v>0</v>
      </c>
      <c r="BQ88" s="14">
        <v>780.15</v>
      </c>
      <c r="BR88" s="14">
        <v>247.63</v>
      </c>
      <c r="BS88" s="14">
        <v>0</v>
      </c>
      <c r="BT88" s="14">
        <v>1386.85</v>
      </c>
      <c r="BU88" s="14">
        <v>0</v>
      </c>
      <c r="BV88" s="14">
        <v>0</v>
      </c>
      <c r="BW88" s="14">
        <v>0</v>
      </c>
      <c r="BX88" s="14">
        <v>1634.48</v>
      </c>
    </row>
    <row r="89" spans="1:76" x14ac:dyDescent="0.25">
      <c r="A89" s="25" t="s">
        <v>196</v>
      </c>
      <c r="B89" s="26" t="s">
        <v>197</v>
      </c>
      <c r="C89" s="26" t="s">
        <v>520</v>
      </c>
      <c r="D89" s="26"/>
      <c r="E89" s="26"/>
      <c r="F89" s="27">
        <v>10054</v>
      </c>
      <c r="G89" s="14">
        <v>9290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784</v>
      </c>
      <c r="X89" s="14">
        <v>0</v>
      </c>
      <c r="Y89" s="14">
        <v>0</v>
      </c>
      <c r="Z89" s="14">
        <v>499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11632.93</v>
      </c>
      <c r="AH89" s="14">
        <v>0</v>
      </c>
      <c r="AI89" s="14">
        <v>0</v>
      </c>
      <c r="AJ89" s="14">
        <v>0</v>
      </c>
      <c r="AK89" s="14">
        <v>0</v>
      </c>
      <c r="AL89" s="14">
        <v>0</v>
      </c>
      <c r="AM89" s="14">
        <v>0</v>
      </c>
      <c r="AN89" s="14">
        <v>0</v>
      </c>
      <c r="AO89" s="14">
        <v>1186.94</v>
      </c>
      <c r="AP89" s="14">
        <v>0</v>
      </c>
      <c r="AQ89" s="14">
        <v>1186.94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0</v>
      </c>
      <c r="AZ89" s="14">
        <v>1156.22</v>
      </c>
      <c r="BA89" s="14">
        <v>0</v>
      </c>
      <c r="BB89" s="14">
        <v>0</v>
      </c>
      <c r="BC89" s="14">
        <v>0</v>
      </c>
      <c r="BD89" s="14">
        <v>0</v>
      </c>
      <c r="BE89" s="14">
        <v>0</v>
      </c>
      <c r="BF89" s="15">
        <v>-0.23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2342.9299999999998</v>
      </c>
      <c r="BO89" s="14">
        <v>0</v>
      </c>
      <c r="BP89" s="14">
        <v>0</v>
      </c>
      <c r="BQ89" s="14">
        <v>780.15</v>
      </c>
      <c r="BR89" s="14">
        <v>247.63</v>
      </c>
      <c r="BS89" s="14">
        <v>0</v>
      </c>
      <c r="BT89" s="14">
        <v>1386.85</v>
      </c>
      <c r="BU89" s="14">
        <v>0</v>
      </c>
      <c r="BV89" s="14">
        <v>0</v>
      </c>
      <c r="BW89" s="14">
        <v>0</v>
      </c>
      <c r="BX89" s="14">
        <v>1634.48</v>
      </c>
    </row>
    <row r="90" spans="1:76" x14ac:dyDescent="0.25">
      <c r="A90" s="25" t="s">
        <v>198</v>
      </c>
      <c r="B90" s="26" t="s">
        <v>199</v>
      </c>
      <c r="C90" s="26" t="s">
        <v>520</v>
      </c>
      <c r="D90" s="26"/>
      <c r="E90" s="26"/>
      <c r="F90" s="27">
        <v>10054</v>
      </c>
      <c r="G90" s="14">
        <v>9486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200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784</v>
      </c>
      <c r="X90" s="14">
        <v>0</v>
      </c>
      <c r="Y90" s="14">
        <v>0</v>
      </c>
      <c r="Z90" s="14">
        <v>499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11872.03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1229.78</v>
      </c>
      <c r="AP90" s="14">
        <v>0</v>
      </c>
      <c r="AQ90" s="14">
        <v>1229.78</v>
      </c>
      <c r="AR90" s="14">
        <v>0</v>
      </c>
      <c r="AS90" s="14">
        <v>0</v>
      </c>
      <c r="AT90" s="14">
        <v>0</v>
      </c>
      <c r="AU90" s="14">
        <v>0</v>
      </c>
      <c r="AV90" s="14">
        <v>0</v>
      </c>
      <c r="AW90" s="14">
        <v>0</v>
      </c>
      <c r="AX90" s="14">
        <v>0</v>
      </c>
      <c r="AY90" s="14">
        <v>0</v>
      </c>
      <c r="AZ90" s="14">
        <v>1156.22</v>
      </c>
      <c r="BA90" s="14">
        <v>0</v>
      </c>
      <c r="BB90" s="14">
        <v>0</v>
      </c>
      <c r="BC90" s="14">
        <v>0</v>
      </c>
      <c r="BD90" s="14">
        <v>0</v>
      </c>
      <c r="BE90" s="14">
        <v>0</v>
      </c>
      <c r="BF90" s="14">
        <v>0.03</v>
      </c>
      <c r="BG90" s="14">
        <v>0</v>
      </c>
      <c r="BH90" s="14">
        <v>0</v>
      </c>
      <c r="BI90" s="14">
        <v>0</v>
      </c>
      <c r="BJ90" s="14">
        <v>0</v>
      </c>
      <c r="BK90" s="14">
        <v>0</v>
      </c>
      <c r="BL90" s="14">
        <v>0</v>
      </c>
      <c r="BM90" s="14">
        <v>2386.0300000000002</v>
      </c>
      <c r="BO90" s="14">
        <v>0</v>
      </c>
      <c r="BP90" s="14">
        <v>0</v>
      </c>
      <c r="BQ90" s="14">
        <v>780.15</v>
      </c>
      <c r="BR90" s="14">
        <v>247.63</v>
      </c>
      <c r="BS90" s="14">
        <v>0</v>
      </c>
      <c r="BT90" s="14">
        <v>1386.85</v>
      </c>
      <c r="BU90" s="14">
        <v>0</v>
      </c>
      <c r="BV90" s="14">
        <v>0</v>
      </c>
      <c r="BW90" s="14">
        <v>0</v>
      </c>
      <c r="BX90" s="14">
        <v>1634.48</v>
      </c>
    </row>
    <row r="91" spans="1:76" x14ac:dyDescent="0.25">
      <c r="A91" s="25" t="s">
        <v>200</v>
      </c>
      <c r="B91" s="26" t="s">
        <v>201</v>
      </c>
      <c r="C91" s="26" t="s">
        <v>520</v>
      </c>
      <c r="D91" s="26"/>
      <c r="E91" s="26"/>
      <c r="F91" s="27">
        <v>10054</v>
      </c>
      <c r="G91" s="14">
        <v>7974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400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784</v>
      </c>
      <c r="X91" s="14">
        <v>0</v>
      </c>
      <c r="Y91" s="14">
        <v>0</v>
      </c>
      <c r="Z91" s="14">
        <v>499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12072.03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14">
        <v>0</v>
      </c>
      <c r="AN91" s="14">
        <v>0</v>
      </c>
      <c r="AO91" s="14">
        <v>1265.6199999999999</v>
      </c>
      <c r="AP91" s="14">
        <v>0</v>
      </c>
      <c r="AQ91" s="14">
        <v>1265.6199999999999</v>
      </c>
      <c r="AR91" s="14">
        <v>0</v>
      </c>
      <c r="AS91" s="14">
        <v>0</v>
      </c>
      <c r="AT91" s="14">
        <v>0</v>
      </c>
      <c r="AU91" s="14">
        <v>0</v>
      </c>
      <c r="AV91" s="14">
        <v>0</v>
      </c>
      <c r="AW91" s="14">
        <v>0</v>
      </c>
      <c r="AX91" s="14">
        <v>0</v>
      </c>
      <c r="AY91" s="14">
        <v>0</v>
      </c>
      <c r="AZ91" s="14">
        <v>1156.22</v>
      </c>
      <c r="BA91" s="14">
        <v>1676</v>
      </c>
      <c r="BB91" s="14">
        <v>0</v>
      </c>
      <c r="BC91" s="14">
        <v>0</v>
      </c>
      <c r="BD91" s="14">
        <v>0</v>
      </c>
      <c r="BE91" s="14">
        <v>0</v>
      </c>
      <c r="BF91" s="14">
        <v>0.19</v>
      </c>
      <c r="BG91" s="14">
        <v>0</v>
      </c>
      <c r="BH91" s="14">
        <v>0</v>
      </c>
      <c r="BI91" s="14">
        <v>0</v>
      </c>
      <c r="BJ91" s="14">
        <v>0</v>
      </c>
      <c r="BK91" s="14">
        <v>0</v>
      </c>
      <c r="BL91" s="14">
        <v>0</v>
      </c>
      <c r="BM91" s="14">
        <v>4098.03</v>
      </c>
      <c r="BO91" s="14">
        <v>0</v>
      </c>
      <c r="BP91" s="14">
        <v>0</v>
      </c>
      <c r="BQ91" s="14">
        <v>780.15</v>
      </c>
      <c r="BR91" s="14">
        <v>247.63</v>
      </c>
      <c r="BS91" s="14">
        <v>0</v>
      </c>
      <c r="BT91" s="14">
        <v>1386.85</v>
      </c>
      <c r="BU91" s="14">
        <v>0</v>
      </c>
      <c r="BV91" s="14">
        <v>0</v>
      </c>
      <c r="BW91" s="14">
        <v>0</v>
      </c>
      <c r="BX91" s="14">
        <v>1634.48</v>
      </c>
    </row>
    <row r="92" spans="1:76" x14ac:dyDescent="0.25">
      <c r="A92" s="25" t="s">
        <v>202</v>
      </c>
      <c r="B92" s="26" t="s">
        <v>203</v>
      </c>
      <c r="C92" s="26" t="s">
        <v>520</v>
      </c>
      <c r="D92" s="26"/>
      <c r="E92" s="26"/>
      <c r="F92" s="27">
        <v>11756.25</v>
      </c>
      <c r="G92" s="14">
        <v>15851.5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16067.08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423</v>
      </c>
      <c r="X92" s="14">
        <v>0</v>
      </c>
      <c r="Y92" s="14">
        <v>0</v>
      </c>
      <c r="Z92" s="14">
        <v>264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23024.16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4649.05</v>
      </c>
      <c r="AP92" s="14">
        <v>0</v>
      </c>
      <c r="AQ92" s="14">
        <v>4649.05</v>
      </c>
      <c r="AR92" s="14">
        <v>0</v>
      </c>
      <c r="AS92" s="14">
        <v>0</v>
      </c>
      <c r="AT92" s="14">
        <v>0</v>
      </c>
      <c r="AU92" s="14">
        <v>0</v>
      </c>
      <c r="AV92" s="14">
        <v>0</v>
      </c>
      <c r="AW92" s="14">
        <v>0</v>
      </c>
      <c r="AX92" s="14">
        <v>0</v>
      </c>
      <c r="AY92" s="14">
        <v>0</v>
      </c>
      <c r="AZ92" s="14">
        <v>2523.71</v>
      </c>
      <c r="BA92" s="14">
        <v>0</v>
      </c>
      <c r="BB92" s="14">
        <v>0</v>
      </c>
      <c r="BC92" s="14">
        <v>0</v>
      </c>
      <c r="BD92" s="14">
        <v>0</v>
      </c>
      <c r="BE92" s="14">
        <v>0</v>
      </c>
      <c r="BF92" s="15">
        <v>-0.1</v>
      </c>
      <c r="BG92" s="14">
        <v>0</v>
      </c>
      <c r="BH92" s="14">
        <v>0</v>
      </c>
      <c r="BI92" s="14">
        <v>0</v>
      </c>
      <c r="BJ92" s="14">
        <v>0</v>
      </c>
      <c r="BK92" s="14">
        <v>0</v>
      </c>
      <c r="BL92" s="14">
        <v>0</v>
      </c>
      <c r="BM92" s="14">
        <v>7172.66</v>
      </c>
      <c r="BO92" s="14">
        <v>0</v>
      </c>
      <c r="BP92" s="14">
        <v>0</v>
      </c>
      <c r="BQ92" s="14">
        <v>433.49</v>
      </c>
      <c r="BR92" s="14">
        <v>149.44999999999999</v>
      </c>
      <c r="BS92" s="14">
        <v>0</v>
      </c>
      <c r="BT92" s="14">
        <v>799.65</v>
      </c>
      <c r="BU92" s="14">
        <v>0</v>
      </c>
      <c r="BV92" s="14">
        <v>0</v>
      </c>
      <c r="BW92" s="14">
        <v>0</v>
      </c>
      <c r="BX92" s="14">
        <v>949.1</v>
      </c>
    </row>
    <row r="93" spans="1:76" x14ac:dyDescent="0.25">
      <c r="A93" s="25" t="s">
        <v>204</v>
      </c>
      <c r="B93" s="26" t="s">
        <v>205</v>
      </c>
      <c r="C93" s="26" t="s">
        <v>520</v>
      </c>
      <c r="D93" s="26"/>
      <c r="E93" s="26"/>
      <c r="F93" s="27">
        <v>10054</v>
      </c>
      <c r="G93" s="14">
        <v>4505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367.5</v>
      </c>
      <c r="X93" s="14">
        <v>0</v>
      </c>
      <c r="Y93" s="14">
        <v>0</v>
      </c>
      <c r="Z93" s="14">
        <v>233.91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5628.36</v>
      </c>
      <c r="AH93" s="14">
        <v>0</v>
      </c>
      <c r="AI93" s="14">
        <v>0</v>
      </c>
      <c r="AJ93" s="14">
        <v>0</v>
      </c>
      <c r="AK93" s="14">
        <v>0</v>
      </c>
      <c r="AL93" s="14">
        <v>0</v>
      </c>
      <c r="AM93" s="14">
        <v>0</v>
      </c>
      <c r="AN93" s="14">
        <v>0</v>
      </c>
      <c r="AO93" s="14">
        <v>545.28</v>
      </c>
      <c r="AP93" s="14">
        <v>0</v>
      </c>
      <c r="AQ93" s="14">
        <v>545.28</v>
      </c>
      <c r="AR93" s="14">
        <v>0</v>
      </c>
      <c r="AS93" s="14">
        <v>0</v>
      </c>
      <c r="AT93" s="14">
        <v>0</v>
      </c>
      <c r="AU93" s="14">
        <v>0</v>
      </c>
      <c r="AV93" s="14">
        <v>0</v>
      </c>
      <c r="AW93" s="14">
        <v>0</v>
      </c>
      <c r="AX93" s="14">
        <v>0</v>
      </c>
      <c r="AY93" s="14">
        <v>0</v>
      </c>
      <c r="AZ93" s="14">
        <v>578.1</v>
      </c>
      <c r="BA93" s="14">
        <v>0</v>
      </c>
      <c r="BB93" s="14">
        <v>0</v>
      </c>
      <c r="BC93" s="14">
        <v>0</v>
      </c>
      <c r="BD93" s="14">
        <v>0</v>
      </c>
      <c r="BE93" s="14">
        <v>0</v>
      </c>
      <c r="BF93" s="15">
        <v>-0.02</v>
      </c>
      <c r="BG93" s="14">
        <v>0</v>
      </c>
      <c r="BH93" s="14">
        <v>0</v>
      </c>
      <c r="BI93" s="14">
        <v>0</v>
      </c>
      <c r="BJ93" s="14">
        <v>0</v>
      </c>
      <c r="BK93" s="14">
        <v>0</v>
      </c>
      <c r="BL93" s="14">
        <v>0</v>
      </c>
      <c r="BM93" s="14">
        <v>1123.3599999999999</v>
      </c>
      <c r="BO93" s="14">
        <v>0</v>
      </c>
      <c r="BP93" s="14">
        <v>0</v>
      </c>
      <c r="BQ93" s="14">
        <v>377.5</v>
      </c>
      <c r="BR93" s="14">
        <v>119.82</v>
      </c>
      <c r="BS93" s="14">
        <v>0</v>
      </c>
      <c r="BT93" s="14">
        <v>671.07</v>
      </c>
      <c r="BU93" s="14">
        <v>0</v>
      </c>
      <c r="BV93" s="14">
        <v>0</v>
      </c>
      <c r="BW93" s="14">
        <v>0</v>
      </c>
      <c r="BX93" s="14">
        <v>790.89</v>
      </c>
    </row>
    <row r="94" spans="1:76" s="7" customFormat="1" ht="11.25" x14ac:dyDescent="0.2">
      <c r="A94" s="29" t="s">
        <v>101</v>
      </c>
      <c r="B94" s="30"/>
      <c r="C94" s="30"/>
      <c r="D94" s="30"/>
      <c r="E94" s="30"/>
      <c r="F94" s="30" t="s">
        <v>518</v>
      </c>
      <c r="G94" s="7" t="s">
        <v>102</v>
      </c>
      <c r="H94" s="7" t="s">
        <v>102</v>
      </c>
      <c r="I94" s="7" t="s">
        <v>102</v>
      </c>
      <c r="J94" s="7" t="s">
        <v>102</v>
      </c>
      <c r="K94" s="7" t="s">
        <v>102</v>
      </c>
      <c r="L94" s="7" t="s">
        <v>102</v>
      </c>
      <c r="M94" s="7" t="s">
        <v>102</v>
      </c>
      <c r="N94" s="7" t="s">
        <v>102</v>
      </c>
      <c r="O94" s="7" t="s">
        <v>102</v>
      </c>
      <c r="P94" s="7" t="s">
        <v>102</v>
      </c>
      <c r="Q94" s="7" t="s">
        <v>102</v>
      </c>
      <c r="R94" s="7" t="s">
        <v>102</v>
      </c>
      <c r="S94" s="7" t="s">
        <v>102</v>
      </c>
      <c r="T94" s="7" t="s">
        <v>102</v>
      </c>
      <c r="U94" s="7" t="s">
        <v>102</v>
      </c>
      <c r="V94" s="7" t="s">
        <v>102</v>
      </c>
      <c r="W94" s="7" t="s">
        <v>102</v>
      </c>
      <c r="X94" s="7" t="s">
        <v>102</v>
      </c>
      <c r="Y94" s="7" t="s">
        <v>102</v>
      </c>
      <c r="Z94" s="7" t="s">
        <v>102</v>
      </c>
      <c r="AA94" s="7" t="s">
        <v>102</v>
      </c>
      <c r="AB94" s="7" t="s">
        <v>102</v>
      </c>
      <c r="AC94" s="7" t="s">
        <v>102</v>
      </c>
      <c r="AD94" s="7" t="s">
        <v>102</v>
      </c>
      <c r="AE94" s="7" t="s">
        <v>102</v>
      </c>
      <c r="AF94" s="7" t="s">
        <v>102</v>
      </c>
      <c r="AG94" s="7" t="s">
        <v>102</v>
      </c>
      <c r="AH94" s="7" t="s">
        <v>102</v>
      </c>
      <c r="AI94" s="7" t="s">
        <v>102</v>
      </c>
      <c r="AJ94" s="7" t="s">
        <v>102</v>
      </c>
      <c r="AK94" s="7" t="s">
        <v>102</v>
      </c>
      <c r="AL94" s="7" t="s">
        <v>102</v>
      </c>
      <c r="AM94" s="7" t="s">
        <v>102</v>
      </c>
      <c r="AN94" s="7" t="s">
        <v>102</v>
      </c>
      <c r="AO94" s="7" t="s">
        <v>102</v>
      </c>
      <c r="AP94" s="7" t="s">
        <v>102</v>
      </c>
      <c r="AQ94" s="7" t="s">
        <v>102</v>
      </c>
      <c r="AR94" s="7" t="s">
        <v>102</v>
      </c>
      <c r="AS94" s="7" t="s">
        <v>102</v>
      </c>
      <c r="AT94" s="7" t="s">
        <v>102</v>
      </c>
      <c r="AU94" s="7" t="s">
        <v>102</v>
      </c>
      <c r="AV94" s="7" t="s">
        <v>102</v>
      </c>
      <c r="AW94" s="7" t="s">
        <v>102</v>
      </c>
      <c r="AX94" s="7" t="s">
        <v>102</v>
      </c>
      <c r="AY94" s="7" t="s">
        <v>102</v>
      </c>
      <c r="AZ94" s="7" t="s">
        <v>102</v>
      </c>
      <c r="BA94" s="7" t="s">
        <v>102</v>
      </c>
      <c r="BB94" s="7" t="s">
        <v>102</v>
      </c>
      <c r="BC94" s="7" t="s">
        <v>102</v>
      </c>
      <c r="BD94" s="7" t="s">
        <v>102</v>
      </c>
      <c r="BE94" s="7" t="s">
        <v>102</v>
      </c>
      <c r="BF94" s="7" t="s">
        <v>102</v>
      </c>
      <c r="BG94" s="7" t="s">
        <v>102</v>
      </c>
      <c r="BH94" s="7" t="s">
        <v>102</v>
      </c>
      <c r="BI94" s="7" t="s">
        <v>102</v>
      </c>
      <c r="BJ94" s="7" t="s">
        <v>102</v>
      </c>
      <c r="BK94" s="7" t="s">
        <v>102</v>
      </c>
      <c r="BL94" s="7" t="s">
        <v>102</v>
      </c>
      <c r="BM94" s="7" t="s">
        <v>102</v>
      </c>
      <c r="BO94" s="7" t="s">
        <v>102</v>
      </c>
      <c r="BP94" s="7" t="s">
        <v>102</v>
      </c>
      <c r="BQ94" s="7" t="s">
        <v>102</v>
      </c>
      <c r="BR94" s="7" t="s">
        <v>102</v>
      </c>
      <c r="BS94" s="7" t="s">
        <v>102</v>
      </c>
      <c r="BT94" s="7" t="s">
        <v>102</v>
      </c>
      <c r="BU94" s="7" t="s">
        <v>102</v>
      </c>
      <c r="BV94" s="7" t="s">
        <v>102</v>
      </c>
      <c r="BW94" s="7" t="s">
        <v>102</v>
      </c>
      <c r="BX94" s="7" t="s">
        <v>102</v>
      </c>
    </row>
    <row r="95" spans="1:76" x14ac:dyDescent="0.25">
      <c r="A95" s="25"/>
      <c r="B95" s="26"/>
      <c r="C95" s="26"/>
      <c r="D95" s="26"/>
      <c r="E95" s="26"/>
      <c r="F95" s="40">
        <f>SUM(F86:F94)</f>
        <v>83836.25</v>
      </c>
      <c r="G95" s="19">
        <v>86260.5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300</v>
      </c>
      <c r="O95" s="19">
        <v>0</v>
      </c>
      <c r="P95" s="19">
        <v>1200</v>
      </c>
      <c r="Q95" s="19">
        <v>16067.08</v>
      </c>
      <c r="R95" s="19">
        <v>0</v>
      </c>
      <c r="S95" s="19">
        <v>0</v>
      </c>
      <c r="T95" s="19">
        <v>2459.85</v>
      </c>
      <c r="U95" s="19">
        <v>614.96</v>
      </c>
      <c r="V95" s="19">
        <v>1146.1400000000001</v>
      </c>
      <c r="W95" s="19">
        <v>6193.5</v>
      </c>
      <c r="X95" s="19">
        <v>0</v>
      </c>
      <c r="Y95" s="19">
        <v>0</v>
      </c>
      <c r="Z95" s="19">
        <v>3894.02</v>
      </c>
      <c r="AA95" s="19">
        <v>1027.52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115507.2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1008.99</v>
      </c>
      <c r="AN95" s="19">
        <v>0</v>
      </c>
      <c r="AO95" s="19">
        <v>14239.61</v>
      </c>
      <c r="AP95" s="19">
        <v>0</v>
      </c>
      <c r="AQ95" s="19">
        <v>14239.61</v>
      </c>
      <c r="AR95" s="19">
        <v>0</v>
      </c>
      <c r="AS95" s="19">
        <v>0</v>
      </c>
      <c r="AT95" s="19">
        <v>0</v>
      </c>
      <c r="AU95" s="19">
        <v>0</v>
      </c>
      <c r="AV95" s="20">
        <v>-569.28</v>
      </c>
      <c r="AW95" s="19">
        <v>0</v>
      </c>
      <c r="AX95" s="19">
        <v>0</v>
      </c>
      <c r="AY95" s="19">
        <v>0</v>
      </c>
      <c r="AZ95" s="19">
        <v>11391.11</v>
      </c>
      <c r="BA95" s="19">
        <v>3176</v>
      </c>
      <c r="BB95" s="19">
        <v>0</v>
      </c>
      <c r="BC95" s="19">
        <v>0</v>
      </c>
      <c r="BD95" s="19">
        <v>0</v>
      </c>
      <c r="BE95" s="19">
        <v>0</v>
      </c>
      <c r="BF95" s="19">
        <v>0.27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29246.7</v>
      </c>
      <c r="BO95" s="19">
        <v>69.900000000000006</v>
      </c>
      <c r="BP95" s="19">
        <v>125.81</v>
      </c>
      <c r="BQ95" s="19">
        <v>6331.78</v>
      </c>
      <c r="BR95" s="19">
        <v>1980.7</v>
      </c>
      <c r="BS95" s="19">
        <v>0</v>
      </c>
      <c r="BT95" s="19">
        <v>11184.6</v>
      </c>
      <c r="BU95" s="19">
        <v>199.71</v>
      </c>
      <c r="BV95" s="19">
        <v>39.94</v>
      </c>
      <c r="BW95" s="19">
        <v>0</v>
      </c>
      <c r="BX95" s="19">
        <v>13404.95</v>
      </c>
    </row>
    <row r="96" spans="1:76" x14ac:dyDescent="0.25">
      <c r="A96" s="25"/>
      <c r="B96" s="26"/>
      <c r="C96" s="26"/>
      <c r="D96" s="26"/>
      <c r="E96" s="26"/>
      <c r="F96" s="26"/>
    </row>
    <row r="97" spans="1:76" x14ac:dyDescent="0.25">
      <c r="A97" s="34" t="s">
        <v>206</v>
      </c>
      <c r="B97" s="26"/>
      <c r="C97" s="26"/>
      <c r="D97" s="26"/>
      <c r="E97" s="26"/>
      <c r="F97" s="26"/>
    </row>
    <row r="98" spans="1:76" x14ac:dyDescent="0.25">
      <c r="A98" s="25" t="s">
        <v>207</v>
      </c>
      <c r="B98" s="26" t="s">
        <v>208</v>
      </c>
      <c r="C98" s="26" t="s">
        <v>521</v>
      </c>
      <c r="D98" s="26"/>
      <c r="E98" s="26"/>
      <c r="F98" s="39">
        <v>10469</v>
      </c>
      <c r="G98" s="14">
        <v>6442.5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788</v>
      </c>
      <c r="X98" s="14">
        <v>0</v>
      </c>
      <c r="Y98" s="14">
        <v>0</v>
      </c>
      <c r="Z98" s="14">
        <v>468</v>
      </c>
      <c r="AA98" s="14">
        <v>616.79999999999995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12667.61</v>
      </c>
      <c r="AH98" s="14">
        <v>0</v>
      </c>
      <c r="AI98" s="14">
        <v>0</v>
      </c>
      <c r="AJ98" s="14">
        <v>0</v>
      </c>
      <c r="AK98" s="14">
        <v>0</v>
      </c>
      <c r="AL98" s="14">
        <v>0</v>
      </c>
      <c r="AM98" s="14">
        <v>701.18</v>
      </c>
      <c r="AN98" s="14">
        <v>0</v>
      </c>
      <c r="AO98" s="14">
        <v>1386.81</v>
      </c>
      <c r="AP98" s="14">
        <v>0</v>
      </c>
      <c r="AQ98" s="14">
        <v>1386.81</v>
      </c>
      <c r="AR98" s="14">
        <v>0</v>
      </c>
      <c r="AS98" s="14">
        <v>0</v>
      </c>
      <c r="AT98" s="14">
        <v>0</v>
      </c>
      <c r="AU98" s="14">
        <v>104.7</v>
      </c>
      <c r="AV98" s="14">
        <v>0</v>
      </c>
      <c r="AW98" s="14">
        <v>0</v>
      </c>
      <c r="AX98" s="14">
        <v>0</v>
      </c>
      <c r="AY98" s="14">
        <v>110.06</v>
      </c>
      <c r="AZ98" s="14">
        <v>1203.94</v>
      </c>
      <c r="BA98" s="14">
        <v>2668</v>
      </c>
      <c r="BB98" s="14">
        <v>0</v>
      </c>
      <c r="BC98" s="14">
        <v>0</v>
      </c>
      <c r="BD98" s="14">
        <v>0</v>
      </c>
      <c r="BE98" s="14">
        <v>0</v>
      </c>
      <c r="BF98" s="14">
        <v>0.42</v>
      </c>
      <c r="BG98" s="14">
        <v>0</v>
      </c>
      <c r="BH98" s="14">
        <v>50</v>
      </c>
      <c r="BI98" s="14">
        <v>0</v>
      </c>
      <c r="BJ98" s="14">
        <v>0</v>
      </c>
      <c r="BK98" s="14">
        <v>0</v>
      </c>
      <c r="BL98" s="14">
        <v>0</v>
      </c>
      <c r="BM98" s="14">
        <v>6225.11</v>
      </c>
      <c r="BO98" s="14">
        <v>0</v>
      </c>
      <c r="BP98" s="14">
        <v>0</v>
      </c>
      <c r="BQ98" s="14">
        <v>794.71</v>
      </c>
      <c r="BR98" s="14">
        <v>257.86</v>
      </c>
      <c r="BS98" s="14">
        <v>0</v>
      </c>
      <c r="BT98" s="14">
        <v>1426.45</v>
      </c>
      <c r="BU98" s="14">
        <v>0</v>
      </c>
      <c r="BV98" s="14">
        <v>0</v>
      </c>
      <c r="BW98" s="14">
        <v>0</v>
      </c>
      <c r="BX98" s="14">
        <v>1684.31</v>
      </c>
    </row>
    <row r="99" spans="1:76" x14ac:dyDescent="0.25">
      <c r="A99" s="25" t="s">
        <v>209</v>
      </c>
      <c r="B99" s="26" t="s">
        <v>210</v>
      </c>
      <c r="C99" s="26" t="s">
        <v>521</v>
      </c>
      <c r="D99" s="26"/>
      <c r="E99" s="26"/>
      <c r="F99" s="39">
        <v>9707</v>
      </c>
      <c r="G99" s="14">
        <v>7031</v>
      </c>
      <c r="H99" s="14">
        <v>0</v>
      </c>
      <c r="I99" s="14">
        <v>0</v>
      </c>
      <c r="J99" s="14">
        <v>0</v>
      </c>
      <c r="K99" s="14">
        <v>0</v>
      </c>
      <c r="L99" s="14">
        <v>566.5</v>
      </c>
      <c r="M99" s="14">
        <v>0</v>
      </c>
      <c r="N99" s="14">
        <v>300</v>
      </c>
      <c r="O99" s="14">
        <v>0</v>
      </c>
      <c r="P99" s="14">
        <v>400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717</v>
      </c>
      <c r="X99" s="14">
        <v>0</v>
      </c>
      <c r="Y99" s="14">
        <v>0</v>
      </c>
      <c r="Z99" s="14">
        <v>447</v>
      </c>
      <c r="AA99" s="14">
        <v>616.79999999999995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13077.97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639.37</v>
      </c>
      <c r="AN99" s="14">
        <v>0</v>
      </c>
      <c r="AO99" s="14">
        <v>1413.97</v>
      </c>
      <c r="AP99" s="14">
        <v>0</v>
      </c>
      <c r="AQ99" s="14">
        <v>1413.97</v>
      </c>
      <c r="AR99" s="14">
        <v>0</v>
      </c>
      <c r="AS99" s="14">
        <v>0</v>
      </c>
      <c r="AT99" s="14">
        <v>0</v>
      </c>
      <c r="AU99" s="14">
        <v>97.08</v>
      </c>
      <c r="AV99" s="14">
        <v>0</v>
      </c>
      <c r="AW99" s="14">
        <v>0</v>
      </c>
      <c r="AX99" s="14">
        <v>0</v>
      </c>
      <c r="AY99" s="14">
        <v>110.06</v>
      </c>
      <c r="AZ99" s="14">
        <v>1116.3</v>
      </c>
      <c r="BA99" s="14">
        <v>0</v>
      </c>
      <c r="BB99" s="14">
        <v>0</v>
      </c>
      <c r="BC99" s="14">
        <v>0</v>
      </c>
      <c r="BD99" s="14">
        <v>2620.1999999999998</v>
      </c>
      <c r="BE99" s="14">
        <v>0</v>
      </c>
      <c r="BF99" s="15">
        <v>-0.01</v>
      </c>
      <c r="BG99" s="14">
        <v>0</v>
      </c>
      <c r="BH99" s="14">
        <v>50</v>
      </c>
      <c r="BI99" s="14">
        <v>0</v>
      </c>
      <c r="BJ99" s="14">
        <v>0</v>
      </c>
      <c r="BK99" s="14">
        <v>0</v>
      </c>
      <c r="BL99" s="14">
        <v>0</v>
      </c>
      <c r="BM99" s="14">
        <v>6046.97</v>
      </c>
      <c r="BO99" s="14">
        <v>0</v>
      </c>
      <c r="BP99" s="14">
        <v>0</v>
      </c>
      <c r="BQ99" s="14">
        <v>767.97</v>
      </c>
      <c r="BR99" s="14">
        <v>239.09</v>
      </c>
      <c r="BS99" s="14">
        <v>0</v>
      </c>
      <c r="BT99" s="14">
        <v>1353.75</v>
      </c>
      <c r="BU99" s="14">
        <v>0</v>
      </c>
      <c r="BV99" s="14">
        <v>0</v>
      </c>
      <c r="BW99" s="14">
        <v>0</v>
      </c>
      <c r="BX99" s="14">
        <v>1592.84</v>
      </c>
    </row>
    <row r="100" spans="1:76" x14ac:dyDescent="0.25">
      <c r="A100" s="25" t="s">
        <v>211</v>
      </c>
      <c r="B100" s="26" t="s">
        <v>212</v>
      </c>
      <c r="C100" s="26" t="s">
        <v>520</v>
      </c>
      <c r="D100" s="26"/>
      <c r="E100" s="26"/>
      <c r="F100" s="39">
        <v>12852.5</v>
      </c>
      <c r="G100" s="14">
        <v>11837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991</v>
      </c>
      <c r="X100" s="14">
        <v>0</v>
      </c>
      <c r="Y100" s="14">
        <v>0</v>
      </c>
      <c r="Z100" s="14">
        <v>603</v>
      </c>
      <c r="AA100" s="14">
        <v>616.79999999999995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15483.25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179.71</v>
      </c>
      <c r="AN100" s="14">
        <v>0</v>
      </c>
      <c r="AO100" s="14">
        <v>1988.24</v>
      </c>
      <c r="AP100" s="14">
        <v>0</v>
      </c>
      <c r="AQ100" s="14">
        <v>1988.24</v>
      </c>
      <c r="AR100" s="14">
        <v>0</v>
      </c>
      <c r="AS100" s="14">
        <v>0</v>
      </c>
      <c r="AT100" s="14">
        <v>0</v>
      </c>
      <c r="AU100" s="14">
        <v>0</v>
      </c>
      <c r="AV100" s="14">
        <v>0</v>
      </c>
      <c r="AW100" s="14">
        <v>0</v>
      </c>
      <c r="AX100" s="14">
        <v>0</v>
      </c>
      <c r="AY100" s="14">
        <v>0</v>
      </c>
      <c r="AZ100" s="14">
        <v>1478.04</v>
      </c>
      <c r="BA100" s="14">
        <v>0</v>
      </c>
      <c r="BB100" s="14">
        <v>0</v>
      </c>
      <c r="BC100" s="14">
        <v>0</v>
      </c>
      <c r="BD100" s="14">
        <v>0</v>
      </c>
      <c r="BE100" s="14">
        <v>0</v>
      </c>
      <c r="BF100" s="14">
        <v>0.26</v>
      </c>
      <c r="BG100" s="14">
        <v>0</v>
      </c>
      <c r="BH100" s="14">
        <v>0</v>
      </c>
      <c r="BI100" s="14">
        <v>0</v>
      </c>
      <c r="BJ100" s="14">
        <v>0</v>
      </c>
      <c r="BK100" s="14">
        <v>0</v>
      </c>
      <c r="BL100" s="14">
        <v>0</v>
      </c>
      <c r="BM100" s="14">
        <v>3646.25</v>
      </c>
      <c r="BO100" s="14">
        <v>0</v>
      </c>
      <c r="BP100" s="14">
        <v>0</v>
      </c>
      <c r="BQ100" s="14">
        <v>878.38</v>
      </c>
      <c r="BR100" s="14">
        <v>316.57</v>
      </c>
      <c r="BS100" s="14">
        <v>0</v>
      </c>
      <c r="BT100" s="14">
        <v>1653.97</v>
      </c>
      <c r="BU100" s="14">
        <v>0</v>
      </c>
      <c r="BV100" s="14">
        <v>0</v>
      </c>
      <c r="BW100" s="14">
        <v>0</v>
      </c>
      <c r="BX100" s="14">
        <v>1970.54</v>
      </c>
    </row>
    <row r="101" spans="1:76" x14ac:dyDescent="0.25">
      <c r="A101" s="25" t="s">
        <v>213</v>
      </c>
      <c r="B101" s="26" t="s">
        <v>214</v>
      </c>
      <c r="C101" s="26" t="s">
        <v>521</v>
      </c>
      <c r="D101" s="26"/>
      <c r="E101" s="26"/>
      <c r="F101" s="39">
        <v>10469</v>
      </c>
      <c r="G101" s="14">
        <v>6430.5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400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788</v>
      </c>
      <c r="X101" s="14">
        <v>0</v>
      </c>
      <c r="Y101" s="14">
        <v>0</v>
      </c>
      <c r="Z101" s="14">
        <v>468</v>
      </c>
      <c r="AA101" s="14">
        <v>513.4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12987.47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14">
        <v>143.47999999999999</v>
      </c>
      <c r="AN101" s="14">
        <v>0</v>
      </c>
      <c r="AO101" s="14">
        <v>1455.14</v>
      </c>
      <c r="AP101" s="14">
        <v>0</v>
      </c>
      <c r="AQ101" s="14">
        <v>1455.14</v>
      </c>
      <c r="AR101" s="14">
        <v>0</v>
      </c>
      <c r="AS101" s="14">
        <v>0</v>
      </c>
      <c r="AT101" s="14">
        <v>0</v>
      </c>
      <c r="AU101" s="14">
        <v>104.7</v>
      </c>
      <c r="AV101" s="14">
        <v>0</v>
      </c>
      <c r="AW101" s="14">
        <v>0</v>
      </c>
      <c r="AX101" s="14">
        <v>0</v>
      </c>
      <c r="AY101" s="14">
        <v>110.06</v>
      </c>
      <c r="AZ101" s="14">
        <v>1203.94</v>
      </c>
      <c r="BA101" s="14">
        <v>3490</v>
      </c>
      <c r="BB101" s="14">
        <v>0</v>
      </c>
      <c r="BC101" s="14">
        <v>0</v>
      </c>
      <c r="BD101" s="14">
        <v>0</v>
      </c>
      <c r="BE101" s="14">
        <v>0</v>
      </c>
      <c r="BF101" s="15">
        <v>-0.35</v>
      </c>
      <c r="BG101" s="14">
        <v>0</v>
      </c>
      <c r="BH101" s="14">
        <v>50</v>
      </c>
      <c r="BI101" s="14">
        <v>0</v>
      </c>
      <c r="BJ101" s="14">
        <v>0</v>
      </c>
      <c r="BK101" s="14">
        <v>0</v>
      </c>
      <c r="BL101" s="14">
        <v>0</v>
      </c>
      <c r="BM101" s="14">
        <v>6556.97</v>
      </c>
      <c r="BO101" s="14">
        <v>0</v>
      </c>
      <c r="BP101" s="14">
        <v>0</v>
      </c>
      <c r="BQ101" s="14">
        <v>794.71</v>
      </c>
      <c r="BR101" s="14">
        <v>257.86</v>
      </c>
      <c r="BS101" s="14">
        <v>0</v>
      </c>
      <c r="BT101" s="14">
        <v>1426.45</v>
      </c>
      <c r="BU101" s="14">
        <v>0</v>
      </c>
      <c r="BV101" s="14">
        <v>0</v>
      </c>
      <c r="BW101" s="14">
        <v>0</v>
      </c>
      <c r="BX101" s="14">
        <v>1684.31</v>
      </c>
    </row>
    <row r="102" spans="1:76" x14ac:dyDescent="0.25">
      <c r="A102" s="25" t="s">
        <v>215</v>
      </c>
      <c r="B102" s="26" t="s">
        <v>216</v>
      </c>
      <c r="C102" s="26" t="s">
        <v>521</v>
      </c>
      <c r="D102" s="26"/>
      <c r="E102" s="26"/>
      <c r="F102" s="39">
        <v>10997</v>
      </c>
      <c r="G102" s="14">
        <v>2040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815</v>
      </c>
      <c r="X102" s="14">
        <v>0</v>
      </c>
      <c r="Y102" s="14">
        <v>0</v>
      </c>
      <c r="Z102" s="14">
        <v>496</v>
      </c>
      <c r="AA102" s="14">
        <v>410.72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13056.37</v>
      </c>
      <c r="AH102" s="14">
        <v>0</v>
      </c>
      <c r="AI102" s="14">
        <v>0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1469.85</v>
      </c>
      <c r="AP102" s="14">
        <v>0</v>
      </c>
      <c r="AQ102" s="14">
        <v>1469.85</v>
      </c>
      <c r="AR102" s="14">
        <v>0</v>
      </c>
      <c r="AS102" s="14">
        <v>0</v>
      </c>
      <c r="AT102" s="14">
        <v>0</v>
      </c>
      <c r="AU102" s="14">
        <v>109.98</v>
      </c>
      <c r="AV102" s="14">
        <v>0</v>
      </c>
      <c r="AW102" s="14">
        <v>2512.58</v>
      </c>
      <c r="AX102" s="14">
        <v>0</v>
      </c>
      <c r="AY102" s="14">
        <v>110.06</v>
      </c>
      <c r="AZ102" s="14">
        <v>1264.6600000000001</v>
      </c>
      <c r="BA102" s="14">
        <v>652</v>
      </c>
      <c r="BB102" s="14">
        <v>4847.46</v>
      </c>
      <c r="BC102" s="14">
        <v>0</v>
      </c>
      <c r="BD102" s="14">
        <v>0</v>
      </c>
      <c r="BE102" s="14">
        <v>0</v>
      </c>
      <c r="BF102" s="15">
        <v>-0.22</v>
      </c>
      <c r="BG102" s="14">
        <v>0</v>
      </c>
      <c r="BH102" s="14">
        <v>50</v>
      </c>
      <c r="BI102" s="14">
        <v>0</v>
      </c>
      <c r="BJ102" s="14">
        <v>0</v>
      </c>
      <c r="BK102" s="14">
        <v>0</v>
      </c>
      <c r="BL102" s="14">
        <v>0</v>
      </c>
      <c r="BM102" s="14">
        <v>11016.37</v>
      </c>
      <c r="BO102" s="14">
        <v>0</v>
      </c>
      <c r="BP102" s="14">
        <v>0</v>
      </c>
      <c r="BQ102" s="14">
        <v>813.24</v>
      </c>
      <c r="BR102" s="14">
        <v>270.86</v>
      </c>
      <c r="BS102" s="14">
        <v>0</v>
      </c>
      <c r="BT102" s="14">
        <v>1476.84</v>
      </c>
      <c r="BU102" s="14">
        <v>0</v>
      </c>
      <c r="BV102" s="14">
        <v>0</v>
      </c>
      <c r="BW102" s="14">
        <v>0</v>
      </c>
      <c r="BX102" s="14">
        <v>1747.7</v>
      </c>
    </row>
    <row r="103" spans="1:76" x14ac:dyDescent="0.25">
      <c r="A103" s="25" t="s">
        <v>217</v>
      </c>
      <c r="B103" s="26" t="s">
        <v>218</v>
      </c>
      <c r="C103" s="26" t="s">
        <v>521</v>
      </c>
      <c r="D103" s="26"/>
      <c r="E103" s="26"/>
      <c r="F103" s="39">
        <v>9707</v>
      </c>
      <c r="G103" s="14">
        <v>4648.5</v>
      </c>
      <c r="H103" s="14">
        <v>0</v>
      </c>
      <c r="I103" s="14">
        <v>0</v>
      </c>
      <c r="J103" s="14">
        <v>0</v>
      </c>
      <c r="K103" s="14">
        <v>0</v>
      </c>
      <c r="L103" s="14">
        <v>647.14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717</v>
      </c>
      <c r="X103" s="14">
        <v>0</v>
      </c>
      <c r="Y103" s="14">
        <v>0</v>
      </c>
      <c r="Z103" s="14">
        <v>447</v>
      </c>
      <c r="AA103" s="14">
        <v>513.4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12088.94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1213.46</v>
      </c>
      <c r="AP103" s="14">
        <v>0</v>
      </c>
      <c r="AQ103" s="14">
        <v>1213.46</v>
      </c>
      <c r="AR103" s="14">
        <v>0</v>
      </c>
      <c r="AS103" s="14">
        <v>0</v>
      </c>
      <c r="AT103" s="14">
        <v>0</v>
      </c>
      <c r="AU103" s="14">
        <v>97.08</v>
      </c>
      <c r="AV103" s="14">
        <v>0</v>
      </c>
      <c r="AW103" s="14">
        <v>0</v>
      </c>
      <c r="AX103" s="14">
        <v>0</v>
      </c>
      <c r="AY103" s="14">
        <v>110.06</v>
      </c>
      <c r="AZ103" s="14">
        <v>1116.3</v>
      </c>
      <c r="BA103" s="14">
        <v>2552</v>
      </c>
      <c r="BB103" s="14">
        <v>2301.6999999999998</v>
      </c>
      <c r="BC103" s="14">
        <v>0</v>
      </c>
      <c r="BD103" s="14">
        <v>0</v>
      </c>
      <c r="BE103" s="14">
        <v>0</v>
      </c>
      <c r="BF103" s="15">
        <v>-0.16</v>
      </c>
      <c r="BG103" s="14">
        <v>0</v>
      </c>
      <c r="BH103" s="14">
        <v>50</v>
      </c>
      <c r="BI103" s="14">
        <v>0</v>
      </c>
      <c r="BJ103" s="14">
        <v>0</v>
      </c>
      <c r="BK103" s="14">
        <v>0</v>
      </c>
      <c r="BL103" s="14">
        <v>0</v>
      </c>
      <c r="BM103" s="14">
        <v>7440.44</v>
      </c>
      <c r="BO103" s="14">
        <v>0</v>
      </c>
      <c r="BP103" s="14">
        <v>0</v>
      </c>
      <c r="BQ103" s="14">
        <v>767.97</v>
      </c>
      <c r="BR103" s="14">
        <v>239.09</v>
      </c>
      <c r="BS103" s="14">
        <v>0</v>
      </c>
      <c r="BT103" s="14">
        <v>1353.75</v>
      </c>
      <c r="BU103" s="14">
        <v>0</v>
      </c>
      <c r="BV103" s="14">
        <v>0</v>
      </c>
      <c r="BW103" s="14">
        <v>0</v>
      </c>
      <c r="BX103" s="14">
        <v>1592.84</v>
      </c>
    </row>
    <row r="104" spans="1:76" x14ac:dyDescent="0.25">
      <c r="A104" s="25" t="s">
        <v>219</v>
      </c>
      <c r="B104" s="26" t="s">
        <v>220</v>
      </c>
      <c r="C104" s="26" t="s">
        <v>521</v>
      </c>
      <c r="D104" s="26"/>
      <c r="E104" s="26"/>
      <c r="F104" s="39">
        <v>10997</v>
      </c>
      <c r="G104" s="14">
        <v>3166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300</v>
      </c>
      <c r="O104" s="14">
        <v>0</v>
      </c>
      <c r="P104" s="14">
        <v>400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815</v>
      </c>
      <c r="X104" s="14">
        <v>0</v>
      </c>
      <c r="Y104" s="14">
        <v>0</v>
      </c>
      <c r="Z104" s="14">
        <v>496</v>
      </c>
      <c r="AA104" s="14">
        <v>513.4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13888.07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513.45000000000005</v>
      </c>
      <c r="AN104" s="14">
        <v>0</v>
      </c>
      <c r="AO104" s="14">
        <v>1647.51</v>
      </c>
      <c r="AP104" s="14">
        <v>0</v>
      </c>
      <c r="AQ104" s="14">
        <v>1647.51</v>
      </c>
      <c r="AR104" s="14">
        <v>0</v>
      </c>
      <c r="AS104" s="14">
        <v>0</v>
      </c>
      <c r="AT104" s="14">
        <v>0</v>
      </c>
      <c r="AU104" s="14">
        <v>109.98</v>
      </c>
      <c r="AV104" s="14">
        <v>0</v>
      </c>
      <c r="AW104" s="14">
        <v>1527.14</v>
      </c>
      <c r="AX104" s="14">
        <v>0</v>
      </c>
      <c r="AY104" s="14">
        <v>110.06</v>
      </c>
      <c r="AZ104" s="14">
        <v>1264.6600000000001</v>
      </c>
      <c r="BA104" s="14">
        <v>640</v>
      </c>
      <c r="BB104" s="14">
        <v>0</v>
      </c>
      <c r="BC104" s="14">
        <v>0</v>
      </c>
      <c r="BD104" s="14">
        <v>0</v>
      </c>
      <c r="BE104" s="14">
        <v>4859.3</v>
      </c>
      <c r="BF104" s="15">
        <v>-0.03</v>
      </c>
      <c r="BG104" s="14">
        <v>0</v>
      </c>
      <c r="BH104" s="14">
        <v>50</v>
      </c>
      <c r="BI104" s="14">
        <v>0</v>
      </c>
      <c r="BJ104" s="14">
        <v>0</v>
      </c>
      <c r="BK104" s="14">
        <v>0</v>
      </c>
      <c r="BL104" s="14">
        <v>0</v>
      </c>
      <c r="BM104" s="14">
        <v>10722.07</v>
      </c>
      <c r="BO104" s="14">
        <v>0</v>
      </c>
      <c r="BP104" s="14">
        <v>0</v>
      </c>
      <c r="BQ104" s="14">
        <v>813.24</v>
      </c>
      <c r="BR104" s="14">
        <v>270.86</v>
      </c>
      <c r="BS104" s="14">
        <v>0</v>
      </c>
      <c r="BT104" s="14">
        <v>1476.84</v>
      </c>
      <c r="BU104" s="14">
        <v>0</v>
      </c>
      <c r="BV104" s="14">
        <v>0</v>
      </c>
      <c r="BW104" s="14">
        <v>0</v>
      </c>
      <c r="BX104" s="14">
        <v>1747.7</v>
      </c>
    </row>
    <row r="105" spans="1:76" x14ac:dyDescent="0.25">
      <c r="A105" s="25" t="s">
        <v>221</v>
      </c>
      <c r="B105" s="26" t="s">
        <v>222</v>
      </c>
      <c r="C105" s="26" t="s">
        <v>521</v>
      </c>
      <c r="D105" s="26"/>
      <c r="E105" s="26"/>
      <c r="F105" s="39">
        <v>10079</v>
      </c>
      <c r="G105" s="14">
        <v>7084</v>
      </c>
      <c r="H105" s="14">
        <v>0</v>
      </c>
      <c r="I105" s="14">
        <v>0</v>
      </c>
      <c r="J105" s="14">
        <v>0</v>
      </c>
      <c r="K105" s="14">
        <v>0</v>
      </c>
      <c r="L105" s="14">
        <v>1343.88</v>
      </c>
      <c r="M105" s="14">
        <v>0</v>
      </c>
      <c r="N105" s="14">
        <v>300</v>
      </c>
      <c r="O105" s="14">
        <v>0</v>
      </c>
      <c r="P105" s="14">
        <v>400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737</v>
      </c>
      <c r="X105" s="14">
        <v>0</v>
      </c>
      <c r="Y105" s="14">
        <v>0</v>
      </c>
      <c r="Z105" s="14">
        <v>455</v>
      </c>
      <c r="AA105" s="14">
        <v>513.4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14164.35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14">
        <v>679.82</v>
      </c>
      <c r="AN105" s="14">
        <v>0</v>
      </c>
      <c r="AO105" s="14">
        <v>1620.44</v>
      </c>
      <c r="AP105" s="14">
        <v>0</v>
      </c>
      <c r="AQ105" s="14">
        <v>1620.44</v>
      </c>
      <c r="AR105" s="14">
        <v>0</v>
      </c>
      <c r="AS105" s="14">
        <v>0</v>
      </c>
      <c r="AT105" s="14">
        <v>0</v>
      </c>
      <c r="AU105" s="14">
        <v>100.8</v>
      </c>
      <c r="AV105" s="14">
        <v>0</v>
      </c>
      <c r="AW105" s="14">
        <v>0</v>
      </c>
      <c r="AX105" s="14">
        <v>0</v>
      </c>
      <c r="AY105" s="14">
        <v>110.06</v>
      </c>
      <c r="AZ105" s="14">
        <v>1159.08</v>
      </c>
      <c r="BA105" s="14">
        <v>3360</v>
      </c>
      <c r="BB105" s="14">
        <v>0</v>
      </c>
      <c r="BC105" s="14">
        <v>0</v>
      </c>
      <c r="BD105" s="14">
        <v>0</v>
      </c>
      <c r="BE105" s="14">
        <v>0</v>
      </c>
      <c r="BF105" s="14">
        <v>0.15</v>
      </c>
      <c r="BG105" s="14">
        <v>0</v>
      </c>
      <c r="BH105" s="14">
        <v>50</v>
      </c>
      <c r="BI105" s="14">
        <v>0</v>
      </c>
      <c r="BJ105" s="14">
        <v>0</v>
      </c>
      <c r="BK105" s="14">
        <v>0</v>
      </c>
      <c r="BL105" s="14">
        <v>0</v>
      </c>
      <c r="BM105" s="14">
        <v>7080.35</v>
      </c>
      <c r="BO105" s="14">
        <v>0</v>
      </c>
      <c r="BP105" s="14">
        <v>0</v>
      </c>
      <c r="BQ105" s="14">
        <v>781.03</v>
      </c>
      <c r="BR105" s="14">
        <v>248.25</v>
      </c>
      <c r="BS105" s="14">
        <v>0</v>
      </c>
      <c r="BT105" s="14">
        <v>1389.25</v>
      </c>
      <c r="BU105" s="14">
        <v>0</v>
      </c>
      <c r="BV105" s="14">
        <v>0</v>
      </c>
      <c r="BW105" s="14">
        <v>0</v>
      </c>
      <c r="BX105" s="14">
        <v>1637.5</v>
      </c>
    </row>
    <row r="106" spans="1:76" x14ac:dyDescent="0.25">
      <c r="A106" s="25" t="s">
        <v>223</v>
      </c>
      <c r="B106" s="26" t="s">
        <v>224</v>
      </c>
      <c r="C106" s="26" t="s">
        <v>521</v>
      </c>
      <c r="D106" s="26"/>
      <c r="E106" s="26"/>
      <c r="F106" s="39">
        <v>10997</v>
      </c>
      <c r="G106" s="14">
        <v>8872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200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815</v>
      </c>
      <c r="X106" s="14">
        <v>0</v>
      </c>
      <c r="Y106" s="14">
        <v>0</v>
      </c>
      <c r="Z106" s="14">
        <v>496</v>
      </c>
      <c r="AA106" s="14">
        <v>513.4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13388.07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14">
        <v>516.04999999999995</v>
      </c>
      <c r="AN106" s="14">
        <v>0</v>
      </c>
      <c r="AO106" s="14">
        <v>1540.71</v>
      </c>
      <c r="AP106" s="14">
        <v>0</v>
      </c>
      <c r="AQ106" s="14">
        <v>1540.71</v>
      </c>
      <c r="AR106" s="14">
        <v>0</v>
      </c>
      <c r="AS106" s="14">
        <v>0</v>
      </c>
      <c r="AT106" s="14">
        <v>0</v>
      </c>
      <c r="AU106" s="14">
        <v>109.98</v>
      </c>
      <c r="AV106" s="14">
        <v>0</v>
      </c>
      <c r="AW106" s="14">
        <v>0</v>
      </c>
      <c r="AX106" s="14">
        <v>0</v>
      </c>
      <c r="AY106" s="14">
        <v>110.06</v>
      </c>
      <c r="AZ106" s="14">
        <v>1264.6600000000001</v>
      </c>
      <c r="BA106" s="14">
        <v>924.42</v>
      </c>
      <c r="BB106" s="14">
        <v>0</v>
      </c>
      <c r="BC106" s="14">
        <v>0</v>
      </c>
      <c r="BD106" s="14">
        <v>0</v>
      </c>
      <c r="BE106" s="14">
        <v>0</v>
      </c>
      <c r="BF106" s="14">
        <v>0.19</v>
      </c>
      <c r="BG106" s="14">
        <v>0</v>
      </c>
      <c r="BH106" s="14">
        <v>50</v>
      </c>
      <c r="BI106" s="14">
        <v>0</v>
      </c>
      <c r="BJ106" s="14">
        <v>0</v>
      </c>
      <c r="BK106" s="14">
        <v>0</v>
      </c>
      <c r="BL106" s="14">
        <v>0</v>
      </c>
      <c r="BM106" s="14">
        <v>4516.07</v>
      </c>
      <c r="BO106" s="14">
        <v>0</v>
      </c>
      <c r="BP106" s="14">
        <v>0</v>
      </c>
      <c r="BQ106" s="14">
        <v>813.24</v>
      </c>
      <c r="BR106" s="14">
        <v>270.86</v>
      </c>
      <c r="BS106" s="14">
        <v>0</v>
      </c>
      <c r="BT106" s="14">
        <v>1476.84</v>
      </c>
      <c r="BU106" s="14">
        <v>0</v>
      </c>
      <c r="BV106" s="14">
        <v>0</v>
      </c>
      <c r="BW106" s="14">
        <v>0</v>
      </c>
      <c r="BX106" s="14">
        <v>1747.7</v>
      </c>
    </row>
    <row r="107" spans="1:76" x14ac:dyDescent="0.25">
      <c r="A107" s="25" t="s">
        <v>225</v>
      </c>
      <c r="B107" s="26" t="s">
        <v>226</v>
      </c>
      <c r="C107" s="26" t="s">
        <v>521</v>
      </c>
      <c r="D107" s="26"/>
      <c r="E107" s="26"/>
      <c r="F107" s="39">
        <v>10079</v>
      </c>
      <c r="G107" s="14">
        <v>9015.5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400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737</v>
      </c>
      <c r="X107" s="14">
        <v>0</v>
      </c>
      <c r="Y107" s="14">
        <v>0</v>
      </c>
      <c r="Z107" s="14">
        <v>455</v>
      </c>
      <c r="AA107" s="14">
        <v>410.72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12417.79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14">
        <v>648.91999999999996</v>
      </c>
      <c r="AN107" s="14">
        <v>0</v>
      </c>
      <c r="AO107" s="14">
        <v>1333.46</v>
      </c>
      <c r="AP107" s="14">
        <v>0</v>
      </c>
      <c r="AQ107" s="14">
        <v>1333.46</v>
      </c>
      <c r="AR107" s="14">
        <v>0</v>
      </c>
      <c r="AS107" s="14">
        <v>0</v>
      </c>
      <c r="AT107" s="14">
        <v>0</v>
      </c>
      <c r="AU107" s="14">
        <v>100.8</v>
      </c>
      <c r="AV107" s="14">
        <v>0</v>
      </c>
      <c r="AW107" s="14">
        <v>0</v>
      </c>
      <c r="AX107" s="14">
        <v>0</v>
      </c>
      <c r="AY107" s="14">
        <v>110.06</v>
      </c>
      <c r="AZ107" s="14">
        <v>1159.08</v>
      </c>
      <c r="BA107" s="14">
        <v>0</v>
      </c>
      <c r="BB107" s="14">
        <v>0</v>
      </c>
      <c r="BC107" s="14">
        <v>0</v>
      </c>
      <c r="BD107" s="14">
        <v>0</v>
      </c>
      <c r="BE107" s="14">
        <v>0</v>
      </c>
      <c r="BF107" s="15">
        <v>-0.03</v>
      </c>
      <c r="BG107" s="14">
        <v>0</v>
      </c>
      <c r="BH107" s="14">
        <v>50</v>
      </c>
      <c r="BI107" s="14">
        <v>0</v>
      </c>
      <c r="BJ107" s="14">
        <v>0</v>
      </c>
      <c r="BK107" s="14">
        <v>0</v>
      </c>
      <c r="BL107" s="14">
        <v>0</v>
      </c>
      <c r="BM107" s="14">
        <v>3402.29</v>
      </c>
      <c r="BO107" s="14">
        <v>0</v>
      </c>
      <c r="BP107" s="14">
        <v>0</v>
      </c>
      <c r="BQ107" s="14">
        <v>781.03</v>
      </c>
      <c r="BR107" s="14">
        <v>248.25</v>
      </c>
      <c r="BS107" s="14">
        <v>0</v>
      </c>
      <c r="BT107" s="14">
        <v>1389.25</v>
      </c>
      <c r="BU107" s="14">
        <v>0</v>
      </c>
      <c r="BV107" s="14">
        <v>0</v>
      </c>
      <c r="BW107" s="14">
        <v>0</v>
      </c>
      <c r="BX107" s="14">
        <v>1637.5</v>
      </c>
    </row>
    <row r="108" spans="1:76" x14ac:dyDescent="0.25">
      <c r="A108" s="25" t="s">
        <v>227</v>
      </c>
      <c r="B108" s="26" t="s">
        <v>228</v>
      </c>
      <c r="C108" s="26" t="s">
        <v>521</v>
      </c>
      <c r="D108" s="26"/>
      <c r="E108" s="26"/>
      <c r="F108" s="39">
        <v>10079</v>
      </c>
      <c r="G108" s="14">
        <v>9799.5</v>
      </c>
      <c r="H108" s="14">
        <v>0</v>
      </c>
      <c r="I108" s="14">
        <v>0</v>
      </c>
      <c r="J108" s="14">
        <v>0</v>
      </c>
      <c r="K108" s="14">
        <v>0</v>
      </c>
      <c r="L108" s="14">
        <v>671.94</v>
      </c>
      <c r="M108" s="14">
        <v>0</v>
      </c>
      <c r="N108" s="14">
        <v>300</v>
      </c>
      <c r="O108" s="14">
        <v>0</v>
      </c>
      <c r="P108" s="14">
        <v>400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737</v>
      </c>
      <c r="X108" s="14">
        <v>0</v>
      </c>
      <c r="Y108" s="14">
        <v>0</v>
      </c>
      <c r="Z108" s="14">
        <v>455</v>
      </c>
      <c r="AA108" s="14">
        <v>410.72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13389.73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14">
        <v>700.97</v>
      </c>
      <c r="AN108" s="14">
        <v>0</v>
      </c>
      <c r="AO108" s="14">
        <v>1469.3</v>
      </c>
      <c r="AP108" s="14">
        <v>0</v>
      </c>
      <c r="AQ108" s="14">
        <v>1469.3</v>
      </c>
      <c r="AR108" s="14">
        <v>0</v>
      </c>
      <c r="AS108" s="14">
        <v>0</v>
      </c>
      <c r="AT108" s="14">
        <v>0</v>
      </c>
      <c r="AU108" s="14">
        <v>100.8</v>
      </c>
      <c r="AV108" s="14">
        <v>0</v>
      </c>
      <c r="AW108" s="14">
        <v>0</v>
      </c>
      <c r="AX108" s="14">
        <v>0</v>
      </c>
      <c r="AY108" s="14">
        <v>110.06</v>
      </c>
      <c r="AZ108" s="14">
        <v>1159.08</v>
      </c>
      <c r="BA108" s="14">
        <v>0</v>
      </c>
      <c r="BB108" s="14">
        <v>0</v>
      </c>
      <c r="BC108" s="14">
        <v>0</v>
      </c>
      <c r="BD108" s="14">
        <v>0</v>
      </c>
      <c r="BE108" s="14">
        <v>0</v>
      </c>
      <c r="BF108" s="14">
        <v>0.02</v>
      </c>
      <c r="BG108" s="14">
        <v>0</v>
      </c>
      <c r="BH108" s="14">
        <v>50</v>
      </c>
      <c r="BI108" s="14">
        <v>0</v>
      </c>
      <c r="BJ108" s="14">
        <v>0</v>
      </c>
      <c r="BK108" s="14">
        <v>0</v>
      </c>
      <c r="BL108" s="14">
        <v>0</v>
      </c>
      <c r="BM108" s="14">
        <v>3590.23</v>
      </c>
      <c r="BO108" s="14">
        <v>0</v>
      </c>
      <c r="BP108" s="14">
        <v>0</v>
      </c>
      <c r="BQ108" s="14">
        <v>781.03</v>
      </c>
      <c r="BR108" s="14">
        <v>248.25</v>
      </c>
      <c r="BS108" s="14">
        <v>0</v>
      </c>
      <c r="BT108" s="14">
        <v>1389.25</v>
      </c>
      <c r="BU108" s="14">
        <v>0</v>
      </c>
      <c r="BV108" s="14">
        <v>0</v>
      </c>
      <c r="BW108" s="14">
        <v>0</v>
      </c>
      <c r="BX108" s="14">
        <v>1637.5</v>
      </c>
    </row>
    <row r="109" spans="1:76" x14ac:dyDescent="0.25">
      <c r="A109" s="25" t="s">
        <v>229</v>
      </c>
      <c r="B109" s="26" t="s">
        <v>230</v>
      </c>
      <c r="C109" s="26" t="s">
        <v>521</v>
      </c>
      <c r="D109" s="26"/>
      <c r="E109" s="26"/>
      <c r="F109" s="39">
        <v>11741</v>
      </c>
      <c r="G109" s="14">
        <v>1542.5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200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815</v>
      </c>
      <c r="X109" s="14">
        <v>0</v>
      </c>
      <c r="Y109" s="14">
        <v>0</v>
      </c>
      <c r="Z109" s="14">
        <v>496</v>
      </c>
      <c r="AA109" s="14">
        <v>410.72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14054.19</v>
      </c>
      <c r="AH109" s="14">
        <v>0</v>
      </c>
      <c r="AI109" s="14">
        <v>0</v>
      </c>
      <c r="AJ109" s="14">
        <v>0</v>
      </c>
      <c r="AK109" s="14">
        <v>0</v>
      </c>
      <c r="AL109" s="14">
        <v>0</v>
      </c>
      <c r="AM109" s="14">
        <v>225.7</v>
      </c>
      <c r="AN109" s="14">
        <v>0</v>
      </c>
      <c r="AO109" s="14">
        <v>1682.99</v>
      </c>
      <c r="AP109" s="14">
        <v>0</v>
      </c>
      <c r="AQ109" s="14">
        <v>1682.99</v>
      </c>
      <c r="AR109" s="14">
        <v>0</v>
      </c>
      <c r="AS109" s="14">
        <v>0</v>
      </c>
      <c r="AT109" s="14">
        <v>0</v>
      </c>
      <c r="AU109" s="14">
        <v>117.4</v>
      </c>
      <c r="AV109" s="14">
        <v>0</v>
      </c>
      <c r="AW109" s="14">
        <v>0</v>
      </c>
      <c r="AX109" s="14">
        <v>0</v>
      </c>
      <c r="AY109" s="14">
        <v>0</v>
      </c>
      <c r="AZ109" s="14">
        <v>1350.22</v>
      </c>
      <c r="BA109" s="14">
        <v>4136</v>
      </c>
      <c r="BB109" s="14">
        <v>0</v>
      </c>
      <c r="BC109" s="14">
        <v>0</v>
      </c>
      <c r="BD109" s="14">
        <v>0</v>
      </c>
      <c r="BE109" s="14">
        <v>0</v>
      </c>
      <c r="BF109" s="14">
        <v>0.08</v>
      </c>
      <c r="BG109" s="14">
        <v>0</v>
      </c>
      <c r="BH109" s="14">
        <v>50</v>
      </c>
      <c r="BI109" s="14">
        <v>0</v>
      </c>
      <c r="BJ109" s="14">
        <v>4949.3</v>
      </c>
      <c r="BK109" s="14">
        <v>0</v>
      </c>
      <c r="BL109" s="14">
        <v>0</v>
      </c>
      <c r="BM109" s="14">
        <v>12511.69</v>
      </c>
      <c r="BO109" s="14">
        <v>0</v>
      </c>
      <c r="BP109" s="14">
        <v>0</v>
      </c>
      <c r="BQ109" s="14">
        <v>839.35</v>
      </c>
      <c r="BR109" s="14">
        <v>289.19</v>
      </c>
      <c r="BS109" s="14">
        <v>0</v>
      </c>
      <c r="BT109" s="14">
        <v>1547.86</v>
      </c>
      <c r="BU109" s="14">
        <v>0</v>
      </c>
      <c r="BV109" s="14">
        <v>0</v>
      </c>
      <c r="BW109" s="14">
        <v>0</v>
      </c>
      <c r="BX109" s="14">
        <v>1837.05</v>
      </c>
    </row>
    <row r="110" spans="1:76" x14ac:dyDescent="0.25">
      <c r="A110" s="25" t="s">
        <v>231</v>
      </c>
      <c r="B110" s="26" t="s">
        <v>232</v>
      </c>
      <c r="C110" s="26" t="s">
        <v>521</v>
      </c>
      <c r="D110" s="26"/>
      <c r="E110" s="26"/>
      <c r="F110" s="39">
        <v>10997</v>
      </c>
      <c r="G110" s="14">
        <v>6863.5</v>
      </c>
      <c r="H110" s="14">
        <v>0</v>
      </c>
      <c r="I110" s="14">
        <v>0</v>
      </c>
      <c r="J110" s="14">
        <v>0</v>
      </c>
      <c r="K110" s="14">
        <v>0</v>
      </c>
      <c r="L110" s="14">
        <v>733.14</v>
      </c>
      <c r="M110" s="14">
        <v>0</v>
      </c>
      <c r="N110" s="14">
        <v>300</v>
      </c>
      <c r="O110" s="14">
        <v>0</v>
      </c>
      <c r="P110" s="14">
        <v>400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815</v>
      </c>
      <c r="X110" s="14">
        <v>0</v>
      </c>
      <c r="Y110" s="14">
        <v>0</v>
      </c>
      <c r="Z110" s="14">
        <v>496</v>
      </c>
      <c r="AA110" s="14">
        <v>410.72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14518.53</v>
      </c>
      <c r="AH110" s="14">
        <v>0</v>
      </c>
      <c r="AI110" s="14">
        <v>0</v>
      </c>
      <c r="AJ110" s="14">
        <v>0</v>
      </c>
      <c r="AK110" s="14">
        <v>0</v>
      </c>
      <c r="AL110" s="14">
        <v>0</v>
      </c>
      <c r="AM110" s="14">
        <v>0</v>
      </c>
      <c r="AN110" s="14">
        <v>0</v>
      </c>
      <c r="AO110" s="14">
        <v>1703.87</v>
      </c>
      <c r="AP110" s="14">
        <v>0</v>
      </c>
      <c r="AQ110" s="14">
        <v>1703.87</v>
      </c>
      <c r="AR110" s="14">
        <v>0</v>
      </c>
      <c r="AS110" s="14">
        <v>0</v>
      </c>
      <c r="AT110" s="14">
        <v>0</v>
      </c>
      <c r="AU110" s="14">
        <v>109.98</v>
      </c>
      <c r="AV110" s="14">
        <v>0</v>
      </c>
      <c r="AW110" s="14">
        <v>0</v>
      </c>
      <c r="AX110" s="14">
        <v>0</v>
      </c>
      <c r="AY110" s="14">
        <v>110.06</v>
      </c>
      <c r="AZ110" s="14">
        <v>1264.6600000000001</v>
      </c>
      <c r="BA110" s="14">
        <v>0</v>
      </c>
      <c r="BB110" s="14">
        <v>4416.74</v>
      </c>
      <c r="BC110" s="14">
        <v>0</v>
      </c>
      <c r="BD110" s="14">
        <v>0</v>
      </c>
      <c r="BE110" s="14">
        <v>0</v>
      </c>
      <c r="BF110" s="15">
        <v>-0.28000000000000003</v>
      </c>
      <c r="BG110" s="14">
        <v>0</v>
      </c>
      <c r="BH110" s="14">
        <v>50</v>
      </c>
      <c r="BI110" s="14">
        <v>0</v>
      </c>
      <c r="BJ110" s="14">
        <v>0</v>
      </c>
      <c r="BK110" s="14">
        <v>0</v>
      </c>
      <c r="BL110" s="14">
        <v>0</v>
      </c>
      <c r="BM110" s="14">
        <v>7655.03</v>
      </c>
      <c r="BO110" s="14">
        <v>0</v>
      </c>
      <c r="BP110" s="14">
        <v>0</v>
      </c>
      <c r="BQ110" s="14">
        <v>813.24</v>
      </c>
      <c r="BR110" s="14">
        <v>270.86</v>
      </c>
      <c r="BS110" s="14">
        <v>0</v>
      </c>
      <c r="BT110" s="14">
        <v>1476.84</v>
      </c>
      <c r="BU110" s="14">
        <v>0</v>
      </c>
      <c r="BV110" s="14">
        <v>0</v>
      </c>
      <c r="BW110" s="14">
        <v>0</v>
      </c>
      <c r="BX110" s="14">
        <v>1747.7</v>
      </c>
    </row>
    <row r="111" spans="1:76" x14ac:dyDescent="0.25">
      <c r="A111" s="25" t="s">
        <v>233</v>
      </c>
      <c r="B111" s="26" t="s">
        <v>234</v>
      </c>
      <c r="C111" s="26" t="s">
        <v>521</v>
      </c>
      <c r="D111" s="26"/>
      <c r="E111" s="26"/>
      <c r="F111" s="39">
        <v>10997</v>
      </c>
      <c r="G111" s="14">
        <v>7130</v>
      </c>
      <c r="H111" s="14">
        <v>0</v>
      </c>
      <c r="I111" s="14">
        <v>0</v>
      </c>
      <c r="J111" s="14">
        <v>0</v>
      </c>
      <c r="K111" s="14">
        <v>0</v>
      </c>
      <c r="L111" s="14">
        <v>733.14</v>
      </c>
      <c r="M111" s="14">
        <v>0</v>
      </c>
      <c r="N111" s="14">
        <v>0</v>
      </c>
      <c r="O111" s="14">
        <v>0</v>
      </c>
      <c r="P111" s="14">
        <v>400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815</v>
      </c>
      <c r="X111" s="14">
        <v>0</v>
      </c>
      <c r="Y111" s="14">
        <v>0</v>
      </c>
      <c r="Z111" s="14">
        <v>496</v>
      </c>
      <c r="AA111" s="14">
        <v>308.04000000000002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14115.85</v>
      </c>
      <c r="AH111" s="14">
        <v>0</v>
      </c>
      <c r="AI111" s="14">
        <v>0</v>
      </c>
      <c r="AJ111" s="14">
        <v>0</v>
      </c>
      <c r="AK111" s="14">
        <v>0</v>
      </c>
      <c r="AL111" s="14">
        <v>0</v>
      </c>
      <c r="AM111" s="14">
        <v>499.3</v>
      </c>
      <c r="AN111" s="14">
        <v>0</v>
      </c>
      <c r="AO111" s="14">
        <v>1617.87</v>
      </c>
      <c r="AP111" s="14">
        <v>0</v>
      </c>
      <c r="AQ111" s="14">
        <v>1617.87</v>
      </c>
      <c r="AR111" s="14">
        <v>0</v>
      </c>
      <c r="AS111" s="14">
        <v>0</v>
      </c>
      <c r="AT111" s="14">
        <v>0</v>
      </c>
      <c r="AU111" s="14">
        <v>109.98</v>
      </c>
      <c r="AV111" s="14">
        <v>0</v>
      </c>
      <c r="AW111" s="14">
        <v>0</v>
      </c>
      <c r="AX111" s="14">
        <v>0</v>
      </c>
      <c r="AY111" s="14">
        <v>110.06</v>
      </c>
      <c r="AZ111" s="14">
        <v>1264.6600000000001</v>
      </c>
      <c r="BA111" s="14">
        <v>3334</v>
      </c>
      <c r="BB111" s="14">
        <v>0</v>
      </c>
      <c r="BC111" s="14">
        <v>0</v>
      </c>
      <c r="BD111" s="14">
        <v>0</v>
      </c>
      <c r="BE111" s="14">
        <v>0</v>
      </c>
      <c r="BF111" s="15">
        <v>-0.02</v>
      </c>
      <c r="BG111" s="14">
        <v>0</v>
      </c>
      <c r="BH111" s="14">
        <v>50</v>
      </c>
      <c r="BI111" s="14">
        <v>0</v>
      </c>
      <c r="BJ111" s="14">
        <v>0</v>
      </c>
      <c r="BK111" s="14">
        <v>0</v>
      </c>
      <c r="BL111" s="14">
        <v>0</v>
      </c>
      <c r="BM111" s="14">
        <v>6985.85</v>
      </c>
      <c r="BO111" s="14">
        <v>0</v>
      </c>
      <c r="BP111" s="14">
        <v>0</v>
      </c>
      <c r="BQ111" s="14">
        <v>813.24</v>
      </c>
      <c r="BR111" s="14">
        <v>270.86</v>
      </c>
      <c r="BS111" s="14">
        <v>0</v>
      </c>
      <c r="BT111" s="14">
        <v>1476.84</v>
      </c>
      <c r="BU111" s="14">
        <v>0</v>
      </c>
      <c r="BV111" s="14">
        <v>0</v>
      </c>
      <c r="BW111" s="14">
        <v>0</v>
      </c>
      <c r="BX111" s="14">
        <v>1747.7</v>
      </c>
    </row>
    <row r="112" spans="1:76" x14ac:dyDescent="0.25">
      <c r="A112" s="25" t="s">
        <v>235</v>
      </c>
      <c r="B112" s="26" t="s">
        <v>236</v>
      </c>
      <c r="C112" s="26" t="s">
        <v>521</v>
      </c>
      <c r="D112" s="26"/>
      <c r="E112" s="26"/>
      <c r="F112" s="39">
        <v>10997</v>
      </c>
      <c r="G112" s="14">
        <v>5924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300</v>
      </c>
      <c r="O112" s="14">
        <v>0</v>
      </c>
      <c r="P112" s="14">
        <v>400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815</v>
      </c>
      <c r="X112" s="14">
        <v>0</v>
      </c>
      <c r="Y112" s="14">
        <v>0</v>
      </c>
      <c r="Z112" s="14">
        <v>496</v>
      </c>
      <c r="AA112" s="14">
        <v>308.04000000000002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13682.71</v>
      </c>
      <c r="AH112" s="14">
        <v>0</v>
      </c>
      <c r="AI112" s="14">
        <v>0</v>
      </c>
      <c r="AJ112" s="14">
        <v>0</v>
      </c>
      <c r="AK112" s="14">
        <v>0</v>
      </c>
      <c r="AL112" s="14">
        <v>0</v>
      </c>
      <c r="AM112" s="14">
        <v>0</v>
      </c>
      <c r="AN112" s="14">
        <v>0</v>
      </c>
      <c r="AO112" s="14">
        <v>1603.65</v>
      </c>
      <c r="AP112" s="14">
        <v>0</v>
      </c>
      <c r="AQ112" s="14">
        <v>1603.65</v>
      </c>
      <c r="AR112" s="14">
        <v>0</v>
      </c>
      <c r="AS112" s="14">
        <v>0</v>
      </c>
      <c r="AT112" s="14">
        <v>0</v>
      </c>
      <c r="AU112" s="14">
        <v>109.98</v>
      </c>
      <c r="AV112" s="14">
        <v>0</v>
      </c>
      <c r="AW112" s="14">
        <v>0</v>
      </c>
      <c r="AX112" s="14">
        <v>0</v>
      </c>
      <c r="AY112" s="14">
        <v>110.06</v>
      </c>
      <c r="AZ112" s="14">
        <v>1264.6600000000001</v>
      </c>
      <c r="BA112" s="14">
        <v>0</v>
      </c>
      <c r="BB112" s="14">
        <v>4620.18</v>
      </c>
      <c r="BC112" s="14">
        <v>0</v>
      </c>
      <c r="BD112" s="14">
        <v>0</v>
      </c>
      <c r="BE112" s="14">
        <v>0</v>
      </c>
      <c r="BF112" s="14">
        <v>0.18</v>
      </c>
      <c r="BG112" s="14">
        <v>0</v>
      </c>
      <c r="BH112" s="14">
        <v>50</v>
      </c>
      <c r="BI112" s="14">
        <v>0</v>
      </c>
      <c r="BJ112" s="14">
        <v>0</v>
      </c>
      <c r="BK112" s="14">
        <v>0</v>
      </c>
      <c r="BL112" s="14">
        <v>0</v>
      </c>
      <c r="BM112" s="14">
        <v>7758.71</v>
      </c>
      <c r="BO112" s="14">
        <v>0</v>
      </c>
      <c r="BP112" s="14">
        <v>0</v>
      </c>
      <c r="BQ112" s="14">
        <v>813.24</v>
      </c>
      <c r="BR112" s="14">
        <v>270.86</v>
      </c>
      <c r="BS112" s="14">
        <v>0</v>
      </c>
      <c r="BT112" s="14">
        <v>1476.84</v>
      </c>
      <c r="BU112" s="14">
        <v>0</v>
      </c>
      <c r="BV112" s="14">
        <v>0</v>
      </c>
      <c r="BW112" s="14">
        <v>0</v>
      </c>
      <c r="BX112" s="14">
        <v>1747.7</v>
      </c>
    </row>
    <row r="113" spans="1:76" x14ac:dyDescent="0.25">
      <c r="A113" s="25" t="s">
        <v>237</v>
      </c>
      <c r="B113" s="26" t="s">
        <v>238</v>
      </c>
      <c r="C113" s="26" t="s">
        <v>521</v>
      </c>
      <c r="D113" s="26"/>
      <c r="E113" s="26"/>
      <c r="F113" s="39">
        <v>10079</v>
      </c>
      <c r="G113" s="14">
        <v>9136.5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300</v>
      </c>
      <c r="O113" s="14">
        <v>0</v>
      </c>
      <c r="P113" s="14">
        <v>400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737</v>
      </c>
      <c r="X113" s="14">
        <v>0</v>
      </c>
      <c r="Y113" s="14">
        <v>0</v>
      </c>
      <c r="Z113" s="14">
        <v>455</v>
      </c>
      <c r="AA113" s="14">
        <v>308.04000000000002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12615.11</v>
      </c>
      <c r="AH113" s="14">
        <v>0</v>
      </c>
      <c r="AI113" s="14">
        <v>0</v>
      </c>
      <c r="AJ113" s="14">
        <v>0</v>
      </c>
      <c r="AK113" s="14">
        <v>0</v>
      </c>
      <c r="AL113" s="14">
        <v>0</v>
      </c>
      <c r="AM113" s="14">
        <v>683.36</v>
      </c>
      <c r="AN113" s="14">
        <v>0</v>
      </c>
      <c r="AO113" s="14">
        <v>1375.6</v>
      </c>
      <c r="AP113" s="14">
        <v>0</v>
      </c>
      <c r="AQ113" s="14">
        <v>1375.6</v>
      </c>
      <c r="AR113" s="14">
        <v>0</v>
      </c>
      <c r="AS113" s="14">
        <v>0</v>
      </c>
      <c r="AT113" s="14">
        <v>0</v>
      </c>
      <c r="AU113" s="14">
        <v>100.8</v>
      </c>
      <c r="AV113" s="14">
        <v>0</v>
      </c>
      <c r="AW113" s="14">
        <v>0</v>
      </c>
      <c r="AX113" s="14">
        <v>0</v>
      </c>
      <c r="AY113" s="14">
        <v>110.06</v>
      </c>
      <c r="AZ113" s="14">
        <v>1159.08</v>
      </c>
      <c r="BA113" s="14">
        <v>0</v>
      </c>
      <c r="BB113" s="14">
        <v>0</v>
      </c>
      <c r="BC113" s="14">
        <v>0</v>
      </c>
      <c r="BD113" s="14">
        <v>0</v>
      </c>
      <c r="BE113" s="14">
        <v>0</v>
      </c>
      <c r="BF113" s="15">
        <v>-0.28999999999999998</v>
      </c>
      <c r="BG113" s="14">
        <v>0</v>
      </c>
      <c r="BH113" s="14">
        <v>50</v>
      </c>
      <c r="BI113" s="14">
        <v>0</v>
      </c>
      <c r="BJ113" s="14">
        <v>0</v>
      </c>
      <c r="BK113" s="14">
        <v>0</v>
      </c>
      <c r="BL113" s="14">
        <v>0</v>
      </c>
      <c r="BM113" s="14">
        <v>3478.61</v>
      </c>
      <c r="BO113" s="14">
        <v>0</v>
      </c>
      <c r="BP113" s="14">
        <v>0</v>
      </c>
      <c r="BQ113" s="14">
        <v>781.03</v>
      </c>
      <c r="BR113" s="14">
        <v>248.25</v>
      </c>
      <c r="BS113" s="14">
        <v>0</v>
      </c>
      <c r="BT113" s="14">
        <v>1389.25</v>
      </c>
      <c r="BU113" s="14">
        <v>0</v>
      </c>
      <c r="BV113" s="14">
        <v>0</v>
      </c>
      <c r="BW113" s="14">
        <v>0</v>
      </c>
      <c r="BX113" s="14">
        <v>1637.5</v>
      </c>
    </row>
    <row r="114" spans="1:76" x14ac:dyDescent="0.25">
      <c r="A114" s="25" t="s">
        <v>239</v>
      </c>
      <c r="B114" s="26" t="s">
        <v>240</v>
      </c>
      <c r="C114" s="26" t="s">
        <v>521</v>
      </c>
      <c r="D114" s="26"/>
      <c r="E114" s="26"/>
      <c r="F114" s="39">
        <v>10997</v>
      </c>
      <c r="G114" s="14">
        <v>6175.5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200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815</v>
      </c>
      <c r="X114" s="14">
        <v>0</v>
      </c>
      <c r="Y114" s="14">
        <v>0</v>
      </c>
      <c r="Z114" s="14">
        <v>496</v>
      </c>
      <c r="AA114" s="14">
        <v>308.04000000000002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13182.71</v>
      </c>
      <c r="AH114" s="14">
        <v>0</v>
      </c>
      <c r="AI114" s="14">
        <v>0</v>
      </c>
      <c r="AJ114" s="14">
        <v>0</v>
      </c>
      <c r="AK114" s="14">
        <v>0</v>
      </c>
      <c r="AL114" s="14">
        <v>0</v>
      </c>
      <c r="AM114" s="14">
        <v>509.92</v>
      </c>
      <c r="AN114" s="14">
        <v>0</v>
      </c>
      <c r="AO114" s="14">
        <v>1496.85</v>
      </c>
      <c r="AP114" s="14">
        <v>0</v>
      </c>
      <c r="AQ114" s="14">
        <v>1496.85</v>
      </c>
      <c r="AR114" s="14">
        <v>0</v>
      </c>
      <c r="AS114" s="14">
        <v>0</v>
      </c>
      <c r="AT114" s="14">
        <v>0</v>
      </c>
      <c r="AU114" s="14">
        <v>109.98</v>
      </c>
      <c r="AV114" s="14">
        <v>0</v>
      </c>
      <c r="AW114" s="14">
        <v>0</v>
      </c>
      <c r="AX114" s="14">
        <v>0</v>
      </c>
      <c r="AY114" s="14">
        <v>110.06</v>
      </c>
      <c r="AZ114" s="14">
        <v>1264.6600000000001</v>
      </c>
      <c r="BA114" s="14">
        <v>3466</v>
      </c>
      <c r="BB114" s="14">
        <v>0</v>
      </c>
      <c r="BC114" s="14">
        <v>0</v>
      </c>
      <c r="BD114" s="14">
        <v>0</v>
      </c>
      <c r="BE114" s="14">
        <v>0</v>
      </c>
      <c r="BF114" s="15">
        <v>-0.26</v>
      </c>
      <c r="BG114" s="14">
        <v>0</v>
      </c>
      <c r="BH114" s="14">
        <v>50</v>
      </c>
      <c r="BI114" s="14">
        <v>0</v>
      </c>
      <c r="BJ114" s="14">
        <v>0</v>
      </c>
      <c r="BK114" s="14">
        <v>0</v>
      </c>
      <c r="BL114" s="14">
        <v>0</v>
      </c>
      <c r="BM114" s="14">
        <v>7007.21</v>
      </c>
      <c r="BO114" s="14">
        <v>0</v>
      </c>
      <c r="BP114" s="14">
        <v>0</v>
      </c>
      <c r="BQ114" s="14">
        <v>813.24</v>
      </c>
      <c r="BR114" s="14">
        <v>270.86</v>
      </c>
      <c r="BS114" s="14">
        <v>0</v>
      </c>
      <c r="BT114" s="14">
        <v>1476.84</v>
      </c>
      <c r="BU114" s="14">
        <v>0</v>
      </c>
      <c r="BV114" s="14">
        <v>0</v>
      </c>
      <c r="BW114" s="14">
        <v>0</v>
      </c>
      <c r="BX114" s="14">
        <v>1747.7</v>
      </c>
    </row>
    <row r="115" spans="1:76" x14ac:dyDescent="0.25">
      <c r="A115" s="25" t="s">
        <v>241</v>
      </c>
      <c r="B115" s="26" t="s">
        <v>242</v>
      </c>
      <c r="C115" s="26" t="s">
        <v>521</v>
      </c>
      <c r="D115" s="26"/>
      <c r="E115" s="26"/>
      <c r="F115" s="39">
        <v>10997</v>
      </c>
      <c r="G115" s="14">
        <v>6215.5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200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815</v>
      </c>
      <c r="X115" s="14">
        <v>0</v>
      </c>
      <c r="Y115" s="14">
        <v>733.14</v>
      </c>
      <c r="Z115" s="14">
        <v>462.89</v>
      </c>
      <c r="AA115" s="14">
        <v>205.36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13046.92</v>
      </c>
      <c r="AH115" s="14">
        <v>0</v>
      </c>
      <c r="AI115" s="14">
        <v>0</v>
      </c>
      <c r="AJ115" s="14">
        <v>0</v>
      </c>
      <c r="AK115" s="14">
        <v>0</v>
      </c>
      <c r="AL115" s="14">
        <v>0</v>
      </c>
      <c r="AM115" s="14">
        <v>504.63</v>
      </c>
      <c r="AN115" s="14">
        <v>0</v>
      </c>
      <c r="AO115" s="14">
        <v>1326.22</v>
      </c>
      <c r="AP115" s="14">
        <v>0</v>
      </c>
      <c r="AQ115" s="14">
        <v>1326.22</v>
      </c>
      <c r="AR115" s="14">
        <v>0</v>
      </c>
      <c r="AS115" s="14">
        <v>0</v>
      </c>
      <c r="AT115" s="14">
        <v>0</v>
      </c>
      <c r="AU115" s="14">
        <v>109.98</v>
      </c>
      <c r="AV115" s="14">
        <v>0</v>
      </c>
      <c r="AW115" s="14">
        <v>0</v>
      </c>
      <c r="AX115" s="14">
        <v>0</v>
      </c>
      <c r="AY115" s="14">
        <v>110.06</v>
      </c>
      <c r="AZ115" s="14">
        <v>1264.6600000000001</v>
      </c>
      <c r="BA115" s="14">
        <v>3466</v>
      </c>
      <c r="BB115" s="14">
        <v>0</v>
      </c>
      <c r="BC115" s="14">
        <v>0</v>
      </c>
      <c r="BD115" s="14">
        <v>0</v>
      </c>
      <c r="BE115" s="14">
        <v>0</v>
      </c>
      <c r="BF115" s="15">
        <v>-0.13</v>
      </c>
      <c r="BG115" s="14">
        <v>0</v>
      </c>
      <c r="BH115" s="14">
        <v>50</v>
      </c>
      <c r="BI115" s="14">
        <v>0</v>
      </c>
      <c r="BJ115" s="14">
        <v>0</v>
      </c>
      <c r="BK115" s="14">
        <v>0</v>
      </c>
      <c r="BL115" s="14">
        <v>0</v>
      </c>
      <c r="BM115" s="14">
        <v>6831.42</v>
      </c>
      <c r="BO115" s="14">
        <v>0</v>
      </c>
      <c r="BP115" s="14">
        <v>0</v>
      </c>
      <c r="BQ115" s="14">
        <v>760.77</v>
      </c>
      <c r="BR115" s="14">
        <v>270.86</v>
      </c>
      <c r="BS115" s="14">
        <v>0</v>
      </c>
      <c r="BT115" s="14">
        <v>1381.56</v>
      </c>
      <c r="BU115" s="14">
        <v>0</v>
      </c>
      <c r="BV115" s="14">
        <v>0</v>
      </c>
      <c r="BW115" s="14">
        <v>0</v>
      </c>
      <c r="BX115" s="14">
        <v>1652.42</v>
      </c>
    </row>
    <row r="116" spans="1:76" x14ac:dyDescent="0.25">
      <c r="A116" s="25" t="s">
        <v>243</v>
      </c>
      <c r="B116" s="26" t="s">
        <v>244</v>
      </c>
      <c r="C116" s="26" t="s">
        <v>521</v>
      </c>
      <c r="D116" s="26"/>
      <c r="E116" s="26"/>
      <c r="F116" s="39">
        <v>10079</v>
      </c>
      <c r="G116" s="14">
        <v>6667.5</v>
      </c>
      <c r="H116" s="14">
        <v>0</v>
      </c>
      <c r="I116" s="14">
        <v>0</v>
      </c>
      <c r="J116" s="14">
        <v>0</v>
      </c>
      <c r="K116" s="14">
        <v>0</v>
      </c>
      <c r="L116" s="14">
        <v>1343.88</v>
      </c>
      <c r="M116" s="14">
        <v>0</v>
      </c>
      <c r="N116" s="14">
        <v>0</v>
      </c>
      <c r="O116" s="14">
        <v>0</v>
      </c>
      <c r="P116" s="14">
        <v>400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737</v>
      </c>
      <c r="X116" s="14">
        <v>0</v>
      </c>
      <c r="Y116" s="14">
        <v>0</v>
      </c>
      <c r="Z116" s="14">
        <v>455</v>
      </c>
      <c r="AA116" s="14">
        <v>205.36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13556.31</v>
      </c>
      <c r="AH116" s="14">
        <v>0</v>
      </c>
      <c r="AI116" s="14">
        <v>0</v>
      </c>
      <c r="AJ116" s="14">
        <v>0</v>
      </c>
      <c r="AK116" s="14">
        <v>0</v>
      </c>
      <c r="AL116" s="14">
        <v>0</v>
      </c>
      <c r="AM116" s="14">
        <v>616.53</v>
      </c>
      <c r="AN116" s="14">
        <v>0</v>
      </c>
      <c r="AO116" s="14">
        <v>1492.18</v>
      </c>
      <c r="AP116" s="14">
        <v>0</v>
      </c>
      <c r="AQ116" s="14">
        <v>1492.18</v>
      </c>
      <c r="AR116" s="14">
        <v>0</v>
      </c>
      <c r="AS116" s="14">
        <v>0</v>
      </c>
      <c r="AT116" s="14">
        <v>0</v>
      </c>
      <c r="AU116" s="14">
        <v>100.8</v>
      </c>
      <c r="AV116" s="14">
        <v>0</v>
      </c>
      <c r="AW116" s="14">
        <v>0</v>
      </c>
      <c r="AX116" s="14">
        <v>0</v>
      </c>
      <c r="AY116" s="14">
        <v>110.06</v>
      </c>
      <c r="AZ116" s="14">
        <v>1159.08</v>
      </c>
      <c r="BA116" s="14">
        <v>3360</v>
      </c>
      <c r="BB116" s="14">
        <v>0</v>
      </c>
      <c r="BC116" s="14">
        <v>0</v>
      </c>
      <c r="BD116" s="14">
        <v>0</v>
      </c>
      <c r="BE116" s="14">
        <v>0</v>
      </c>
      <c r="BF116" s="14">
        <v>0.16</v>
      </c>
      <c r="BG116" s="14">
        <v>0</v>
      </c>
      <c r="BH116" s="14">
        <v>50</v>
      </c>
      <c r="BI116" s="14">
        <v>0</v>
      </c>
      <c r="BJ116" s="14">
        <v>0</v>
      </c>
      <c r="BK116" s="14">
        <v>0</v>
      </c>
      <c r="BL116" s="14">
        <v>0</v>
      </c>
      <c r="BM116" s="14">
        <v>6888.81</v>
      </c>
      <c r="BO116" s="14">
        <v>0</v>
      </c>
      <c r="BP116" s="14">
        <v>0</v>
      </c>
      <c r="BQ116" s="14">
        <v>781.03</v>
      </c>
      <c r="BR116" s="14">
        <v>248.25</v>
      </c>
      <c r="BS116" s="14">
        <v>0</v>
      </c>
      <c r="BT116" s="14">
        <v>1389.25</v>
      </c>
      <c r="BU116" s="14">
        <v>0</v>
      </c>
      <c r="BV116" s="14">
        <v>0</v>
      </c>
      <c r="BW116" s="14">
        <v>0</v>
      </c>
      <c r="BX116" s="14">
        <v>1637.5</v>
      </c>
    </row>
    <row r="117" spans="1:76" x14ac:dyDescent="0.25">
      <c r="A117" s="25" t="s">
        <v>245</v>
      </c>
      <c r="B117" s="26" t="s">
        <v>246</v>
      </c>
      <c r="C117" s="26" t="s">
        <v>521</v>
      </c>
      <c r="D117" s="26"/>
      <c r="E117" s="26"/>
      <c r="F117" s="39">
        <v>9707</v>
      </c>
      <c r="G117" s="14">
        <v>6326.5</v>
      </c>
      <c r="H117" s="14">
        <v>0</v>
      </c>
      <c r="I117" s="14">
        <v>0</v>
      </c>
      <c r="J117" s="14">
        <v>0</v>
      </c>
      <c r="K117" s="14">
        <v>0</v>
      </c>
      <c r="L117" s="14">
        <v>647.14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717</v>
      </c>
      <c r="X117" s="14">
        <v>0</v>
      </c>
      <c r="Y117" s="14">
        <v>0</v>
      </c>
      <c r="Z117" s="14">
        <v>447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11841.81</v>
      </c>
      <c r="AH117" s="14">
        <v>0</v>
      </c>
      <c r="AI117" s="14">
        <v>0</v>
      </c>
      <c r="AJ117" s="14">
        <v>0</v>
      </c>
      <c r="AK117" s="14">
        <v>0</v>
      </c>
      <c r="AL117" s="14">
        <v>0</v>
      </c>
      <c r="AM117" s="14">
        <v>277.8</v>
      </c>
      <c r="AN117" s="14">
        <v>0</v>
      </c>
      <c r="AO117" s="14">
        <v>1166.3900000000001</v>
      </c>
      <c r="AP117" s="14">
        <v>0</v>
      </c>
      <c r="AQ117" s="14">
        <v>1166.3900000000001</v>
      </c>
      <c r="AR117" s="14">
        <v>0</v>
      </c>
      <c r="AS117" s="14">
        <v>0</v>
      </c>
      <c r="AT117" s="14">
        <v>0</v>
      </c>
      <c r="AU117" s="14">
        <v>97.08</v>
      </c>
      <c r="AV117" s="14">
        <v>0</v>
      </c>
      <c r="AW117" s="14">
        <v>0</v>
      </c>
      <c r="AX117" s="14">
        <v>0</v>
      </c>
      <c r="AY117" s="14">
        <v>110.06</v>
      </c>
      <c r="AZ117" s="14">
        <v>1116.3</v>
      </c>
      <c r="BA117" s="14">
        <v>2698</v>
      </c>
      <c r="BB117" s="14">
        <v>0</v>
      </c>
      <c r="BC117" s="14">
        <v>0</v>
      </c>
      <c r="BD117" s="14">
        <v>0</v>
      </c>
      <c r="BE117" s="14">
        <v>0</v>
      </c>
      <c r="BF117" s="15">
        <v>-0.32</v>
      </c>
      <c r="BG117" s="14">
        <v>0</v>
      </c>
      <c r="BH117" s="14">
        <v>50</v>
      </c>
      <c r="BI117" s="14">
        <v>0</v>
      </c>
      <c r="BJ117" s="14">
        <v>0</v>
      </c>
      <c r="BK117" s="14">
        <v>0</v>
      </c>
      <c r="BL117" s="14">
        <v>0</v>
      </c>
      <c r="BM117" s="14">
        <v>5515.31</v>
      </c>
      <c r="BO117" s="14">
        <v>0</v>
      </c>
      <c r="BP117" s="14">
        <v>0</v>
      </c>
      <c r="BQ117" s="14">
        <v>767.97</v>
      </c>
      <c r="BR117" s="14">
        <v>239.09</v>
      </c>
      <c r="BS117" s="14">
        <v>0</v>
      </c>
      <c r="BT117" s="14">
        <v>1353.75</v>
      </c>
      <c r="BU117" s="14">
        <v>0</v>
      </c>
      <c r="BV117" s="14">
        <v>0</v>
      </c>
      <c r="BW117" s="14">
        <v>0</v>
      </c>
      <c r="BX117" s="14">
        <v>1592.84</v>
      </c>
    </row>
    <row r="118" spans="1:76" x14ac:dyDescent="0.25">
      <c r="A118" s="25" t="s">
        <v>247</v>
      </c>
      <c r="B118" s="26" t="s">
        <v>248</v>
      </c>
      <c r="C118" s="26" t="s">
        <v>521</v>
      </c>
      <c r="D118" s="26"/>
      <c r="E118" s="26"/>
      <c r="F118" s="39">
        <v>10469</v>
      </c>
      <c r="G118" s="14">
        <v>6880.5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200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788</v>
      </c>
      <c r="X118" s="14">
        <v>0</v>
      </c>
      <c r="Y118" s="14">
        <v>0</v>
      </c>
      <c r="Z118" s="14">
        <v>468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12255.17</v>
      </c>
      <c r="AH118" s="14">
        <v>0</v>
      </c>
      <c r="AI118" s="14">
        <v>0</v>
      </c>
      <c r="AJ118" s="14">
        <v>0</v>
      </c>
      <c r="AK118" s="14">
        <v>0</v>
      </c>
      <c r="AL118" s="14">
        <v>0</v>
      </c>
      <c r="AM118" s="14">
        <v>234.25</v>
      </c>
      <c r="AN118" s="14">
        <v>0</v>
      </c>
      <c r="AO118" s="14">
        <v>1301.55</v>
      </c>
      <c r="AP118" s="14">
        <v>0</v>
      </c>
      <c r="AQ118" s="14">
        <v>1301.55</v>
      </c>
      <c r="AR118" s="14">
        <v>0</v>
      </c>
      <c r="AS118" s="14">
        <v>0</v>
      </c>
      <c r="AT118" s="14">
        <v>0</v>
      </c>
      <c r="AU118" s="14">
        <v>104.7</v>
      </c>
      <c r="AV118" s="14">
        <v>0</v>
      </c>
      <c r="AW118" s="14">
        <v>0</v>
      </c>
      <c r="AX118" s="14">
        <v>0</v>
      </c>
      <c r="AY118" s="14">
        <v>110.06</v>
      </c>
      <c r="AZ118" s="14">
        <v>1203.94</v>
      </c>
      <c r="BA118" s="14">
        <v>2370</v>
      </c>
      <c r="BB118" s="14">
        <v>0</v>
      </c>
      <c r="BC118" s="14">
        <v>0</v>
      </c>
      <c r="BD118" s="14">
        <v>0</v>
      </c>
      <c r="BE118" s="14">
        <v>0</v>
      </c>
      <c r="BF118" s="14">
        <v>0.17</v>
      </c>
      <c r="BG118" s="14">
        <v>0</v>
      </c>
      <c r="BH118" s="14">
        <v>50</v>
      </c>
      <c r="BI118" s="14">
        <v>0</v>
      </c>
      <c r="BJ118" s="14">
        <v>0</v>
      </c>
      <c r="BK118" s="14">
        <v>0</v>
      </c>
      <c r="BL118" s="14">
        <v>0</v>
      </c>
      <c r="BM118" s="14">
        <v>5374.67</v>
      </c>
      <c r="BO118" s="14">
        <v>0</v>
      </c>
      <c r="BP118" s="14">
        <v>0</v>
      </c>
      <c r="BQ118" s="14">
        <v>794.71</v>
      </c>
      <c r="BR118" s="14">
        <v>257.86</v>
      </c>
      <c r="BS118" s="14">
        <v>0</v>
      </c>
      <c r="BT118" s="14">
        <v>1426.45</v>
      </c>
      <c r="BU118" s="14">
        <v>0</v>
      </c>
      <c r="BV118" s="14">
        <v>0</v>
      </c>
      <c r="BW118" s="14">
        <v>0</v>
      </c>
      <c r="BX118" s="14">
        <v>1684.31</v>
      </c>
    </row>
    <row r="119" spans="1:76" x14ac:dyDescent="0.25">
      <c r="A119" s="25" t="s">
        <v>249</v>
      </c>
      <c r="B119" s="26" t="s">
        <v>250</v>
      </c>
      <c r="C119" s="26" t="s">
        <v>521</v>
      </c>
      <c r="D119" s="26"/>
      <c r="E119" s="26"/>
      <c r="F119" s="39">
        <v>10997</v>
      </c>
      <c r="G119" s="14">
        <v>6017.5</v>
      </c>
      <c r="H119" s="14">
        <v>0</v>
      </c>
      <c r="I119" s="14">
        <v>0</v>
      </c>
      <c r="J119" s="14">
        <v>0</v>
      </c>
      <c r="K119" s="14">
        <v>0</v>
      </c>
      <c r="L119" s="14">
        <v>2199.42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815</v>
      </c>
      <c r="X119" s="14">
        <v>0</v>
      </c>
      <c r="Y119" s="14">
        <v>2932.56</v>
      </c>
      <c r="Z119" s="14">
        <v>272.77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12451.44</v>
      </c>
      <c r="AH119" s="14">
        <v>0</v>
      </c>
      <c r="AI119" s="14">
        <v>0</v>
      </c>
      <c r="AJ119" s="14">
        <v>0</v>
      </c>
      <c r="AK119" s="14">
        <v>0</v>
      </c>
      <c r="AL119" s="15">
        <v>-133.44</v>
      </c>
      <c r="AM119" s="14">
        <v>492.59</v>
      </c>
      <c r="AN119" s="14">
        <v>0</v>
      </c>
      <c r="AO119" s="14">
        <v>825.91</v>
      </c>
      <c r="AP119" s="14">
        <v>0</v>
      </c>
      <c r="AQ119" s="14">
        <v>692.47</v>
      </c>
      <c r="AR119" s="14">
        <v>0</v>
      </c>
      <c r="AS119" s="14">
        <v>0</v>
      </c>
      <c r="AT119" s="14">
        <v>0</v>
      </c>
      <c r="AU119" s="14">
        <v>109.98</v>
      </c>
      <c r="AV119" s="14">
        <v>0</v>
      </c>
      <c r="AW119" s="14">
        <v>0</v>
      </c>
      <c r="AX119" s="14">
        <v>0</v>
      </c>
      <c r="AY119" s="14">
        <v>110.06</v>
      </c>
      <c r="AZ119" s="14">
        <v>1264.6600000000001</v>
      </c>
      <c r="BA119" s="14">
        <v>3714</v>
      </c>
      <c r="BB119" s="14">
        <v>0</v>
      </c>
      <c r="BC119" s="14">
        <v>0</v>
      </c>
      <c r="BD119" s="14">
        <v>0</v>
      </c>
      <c r="BE119" s="14">
        <v>0</v>
      </c>
      <c r="BF119" s="14">
        <v>0.18</v>
      </c>
      <c r="BG119" s="14">
        <v>0</v>
      </c>
      <c r="BH119" s="14">
        <v>50</v>
      </c>
      <c r="BI119" s="14">
        <v>0</v>
      </c>
      <c r="BJ119" s="14">
        <v>0</v>
      </c>
      <c r="BK119" s="14">
        <v>0</v>
      </c>
      <c r="BL119" s="14">
        <v>0</v>
      </c>
      <c r="BM119" s="14">
        <v>6433.94</v>
      </c>
      <c r="BO119" s="14">
        <v>0</v>
      </c>
      <c r="BP119" s="14">
        <v>0</v>
      </c>
      <c r="BQ119" s="14">
        <v>445.96</v>
      </c>
      <c r="BR119" s="14">
        <v>270.86</v>
      </c>
      <c r="BS119" s="14">
        <v>0</v>
      </c>
      <c r="BT119" s="14">
        <v>809.87</v>
      </c>
      <c r="BU119" s="14">
        <v>0</v>
      </c>
      <c r="BV119" s="14">
        <v>0</v>
      </c>
      <c r="BW119" s="14">
        <v>0</v>
      </c>
      <c r="BX119" s="14">
        <v>1080.73</v>
      </c>
    </row>
    <row r="120" spans="1:76" x14ac:dyDescent="0.25">
      <c r="A120" s="25" t="s">
        <v>251</v>
      </c>
      <c r="B120" s="26" t="s">
        <v>252</v>
      </c>
      <c r="C120" s="26" t="s">
        <v>521</v>
      </c>
      <c r="D120" s="26"/>
      <c r="E120" s="26"/>
      <c r="F120" s="39">
        <v>10469</v>
      </c>
      <c r="G120" s="14">
        <v>5746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300</v>
      </c>
      <c r="O120" s="14">
        <v>0</v>
      </c>
      <c r="P120" s="14">
        <v>400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788</v>
      </c>
      <c r="X120" s="14">
        <v>0</v>
      </c>
      <c r="Y120" s="14">
        <v>0</v>
      </c>
      <c r="Z120" s="14">
        <v>468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12774.07</v>
      </c>
      <c r="AH120" s="14">
        <v>0</v>
      </c>
      <c r="AI120" s="14">
        <v>0</v>
      </c>
      <c r="AJ120" s="14">
        <v>0</v>
      </c>
      <c r="AK120" s="14">
        <v>0</v>
      </c>
      <c r="AL120" s="14">
        <v>0</v>
      </c>
      <c r="AM120" s="14">
        <v>683.83</v>
      </c>
      <c r="AN120" s="14">
        <v>0</v>
      </c>
      <c r="AO120" s="14">
        <v>1409.55</v>
      </c>
      <c r="AP120" s="14">
        <v>0</v>
      </c>
      <c r="AQ120" s="14">
        <v>1409.55</v>
      </c>
      <c r="AR120" s="14">
        <v>0</v>
      </c>
      <c r="AS120" s="14">
        <v>0</v>
      </c>
      <c r="AT120" s="14">
        <v>0</v>
      </c>
      <c r="AU120" s="14">
        <v>104.7</v>
      </c>
      <c r="AV120" s="14">
        <v>0</v>
      </c>
      <c r="AW120" s="14">
        <v>0</v>
      </c>
      <c r="AX120" s="14">
        <v>0</v>
      </c>
      <c r="AY120" s="14">
        <v>110.06</v>
      </c>
      <c r="AZ120" s="14">
        <v>1203.94</v>
      </c>
      <c r="BA120" s="14">
        <v>3466</v>
      </c>
      <c r="BB120" s="14">
        <v>0</v>
      </c>
      <c r="BC120" s="14">
        <v>0</v>
      </c>
      <c r="BD120" s="14">
        <v>0</v>
      </c>
      <c r="BE120" s="14">
        <v>0</v>
      </c>
      <c r="BF120" s="15">
        <v>-0.01</v>
      </c>
      <c r="BG120" s="14">
        <v>0</v>
      </c>
      <c r="BH120" s="14">
        <v>50</v>
      </c>
      <c r="BI120" s="14">
        <v>0</v>
      </c>
      <c r="BJ120" s="14">
        <v>0</v>
      </c>
      <c r="BK120" s="14">
        <v>0</v>
      </c>
      <c r="BL120" s="14">
        <v>0</v>
      </c>
      <c r="BM120" s="14">
        <v>7028.07</v>
      </c>
      <c r="BO120" s="14">
        <v>0</v>
      </c>
      <c r="BP120" s="14">
        <v>0</v>
      </c>
      <c r="BQ120" s="14">
        <v>794.71</v>
      </c>
      <c r="BR120" s="14">
        <v>257.86</v>
      </c>
      <c r="BS120" s="14">
        <v>0</v>
      </c>
      <c r="BT120" s="14">
        <v>1426.45</v>
      </c>
      <c r="BU120" s="14">
        <v>0</v>
      </c>
      <c r="BV120" s="14">
        <v>0</v>
      </c>
      <c r="BW120" s="14">
        <v>0</v>
      </c>
      <c r="BX120" s="14">
        <v>1684.31</v>
      </c>
    </row>
    <row r="121" spans="1:76" x14ac:dyDescent="0.25">
      <c r="A121" s="25" t="s">
        <v>253</v>
      </c>
      <c r="B121" s="26" t="s">
        <v>254</v>
      </c>
      <c r="C121" s="26" t="s">
        <v>520</v>
      </c>
      <c r="D121" s="26"/>
      <c r="E121" s="26"/>
      <c r="F121" s="41">
        <v>15675</v>
      </c>
      <c r="G121" s="14">
        <v>13558.5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1128</v>
      </c>
      <c r="X121" s="14">
        <v>0</v>
      </c>
      <c r="Y121" s="14">
        <v>0</v>
      </c>
      <c r="Z121" s="14">
        <v>703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17856.509999999998</v>
      </c>
      <c r="AH121" s="14">
        <v>0</v>
      </c>
      <c r="AI121" s="14">
        <v>0</v>
      </c>
      <c r="AJ121" s="14">
        <v>0</v>
      </c>
      <c r="AK121" s="14">
        <v>0</v>
      </c>
      <c r="AL121" s="14">
        <v>0</v>
      </c>
      <c r="AM121" s="14">
        <v>0</v>
      </c>
      <c r="AN121" s="14">
        <v>0</v>
      </c>
      <c r="AO121" s="14">
        <v>2495.16</v>
      </c>
      <c r="AP121" s="14">
        <v>0</v>
      </c>
      <c r="AQ121" s="14">
        <v>2495.16</v>
      </c>
      <c r="AR121" s="14">
        <v>0</v>
      </c>
      <c r="AS121" s="14">
        <v>0</v>
      </c>
      <c r="AT121" s="14">
        <v>0</v>
      </c>
      <c r="AU121" s="14">
        <v>0</v>
      </c>
      <c r="AV121" s="14">
        <v>0</v>
      </c>
      <c r="AW121" s="14">
        <v>0</v>
      </c>
      <c r="AX121" s="14">
        <v>0</v>
      </c>
      <c r="AY121" s="14">
        <v>0</v>
      </c>
      <c r="AZ121" s="14">
        <v>1802.62</v>
      </c>
      <c r="BA121" s="14">
        <v>0</v>
      </c>
      <c r="BB121" s="14">
        <v>0</v>
      </c>
      <c r="BC121" s="14">
        <v>0</v>
      </c>
      <c r="BD121" s="14">
        <v>0</v>
      </c>
      <c r="BE121" s="14">
        <v>0</v>
      </c>
      <c r="BF121" s="14">
        <v>0.23</v>
      </c>
      <c r="BG121" s="14">
        <v>0</v>
      </c>
      <c r="BH121" s="14">
        <v>0</v>
      </c>
      <c r="BI121" s="14">
        <v>0</v>
      </c>
      <c r="BJ121" s="14">
        <v>0</v>
      </c>
      <c r="BK121" s="14">
        <v>0</v>
      </c>
      <c r="BL121" s="14">
        <v>0</v>
      </c>
      <c r="BM121" s="14">
        <v>4298.01</v>
      </c>
      <c r="BO121" s="14">
        <v>0</v>
      </c>
      <c r="BP121" s="14">
        <v>0</v>
      </c>
      <c r="BQ121" s="14">
        <v>977.44</v>
      </c>
      <c r="BR121" s="14">
        <v>386.09</v>
      </c>
      <c r="BS121" s="14">
        <v>0</v>
      </c>
      <c r="BT121" s="14">
        <v>1923.35</v>
      </c>
      <c r="BU121" s="14">
        <v>0</v>
      </c>
      <c r="BV121" s="14">
        <v>0</v>
      </c>
      <c r="BW121" s="14">
        <v>0</v>
      </c>
      <c r="BX121" s="14">
        <v>2309.44</v>
      </c>
    </row>
    <row r="122" spans="1:76" x14ac:dyDescent="0.25">
      <c r="A122" s="25" t="s">
        <v>255</v>
      </c>
      <c r="B122" s="26" t="s">
        <v>256</v>
      </c>
      <c r="C122" s="26" t="s">
        <v>521</v>
      </c>
      <c r="D122" s="26"/>
      <c r="E122" s="26"/>
      <c r="F122" s="39">
        <v>10079</v>
      </c>
      <c r="G122" s="14">
        <v>10197</v>
      </c>
      <c r="H122" s="14">
        <v>0</v>
      </c>
      <c r="I122" s="14">
        <v>0</v>
      </c>
      <c r="J122" s="14">
        <v>0</v>
      </c>
      <c r="K122" s="14">
        <v>0</v>
      </c>
      <c r="L122" s="14">
        <v>671.94</v>
      </c>
      <c r="M122" s="14">
        <v>0</v>
      </c>
      <c r="N122" s="14">
        <v>0</v>
      </c>
      <c r="O122" s="14">
        <v>0</v>
      </c>
      <c r="P122" s="14">
        <v>400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737</v>
      </c>
      <c r="X122" s="14">
        <v>0</v>
      </c>
      <c r="Y122" s="14">
        <v>0</v>
      </c>
      <c r="Z122" s="14">
        <v>455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12679.01</v>
      </c>
      <c r="AH122" s="14">
        <v>0</v>
      </c>
      <c r="AI122" s="14">
        <v>0</v>
      </c>
      <c r="AJ122" s="14">
        <v>0</v>
      </c>
      <c r="AK122" s="14">
        <v>0</v>
      </c>
      <c r="AL122" s="14">
        <v>0</v>
      </c>
      <c r="AM122" s="14">
        <v>0</v>
      </c>
      <c r="AN122" s="14">
        <v>0</v>
      </c>
      <c r="AO122" s="14">
        <v>1322.64</v>
      </c>
      <c r="AP122" s="14">
        <v>0</v>
      </c>
      <c r="AQ122" s="14">
        <v>1322.64</v>
      </c>
      <c r="AR122" s="14">
        <v>0</v>
      </c>
      <c r="AS122" s="14">
        <v>0</v>
      </c>
      <c r="AT122" s="14">
        <v>0</v>
      </c>
      <c r="AU122" s="14">
        <v>0</v>
      </c>
      <c r="AV122" s="14">
        <v>0</v>
      </c>
      <c r="AW122" s="14">
        <v>0</v>
      </c>
      <c r="AX122" s="14">
        <v>0</v>
      </c>
      <c r="AY122" s="14">
        <v>0</v>
      </c>
      <c r="AZ122" s="14">
        <v>1159.0999999999999</v>
      </c>
      <c r="BA122" s="14">
        <v>0</v>
      </c>
      <c r="BB122" s="14">
        <v>0</v>
      </c>
      <c r="BC122" s="14">
        <v>0</v>
      </c>
      <c r="BD122" s="14">
        <v>0</v>
      </c>
      <c r="BE122" s="14">
        <v>0</v>
      </c>
      <c r="BF122" s="14">
        <v>0.27</v>
      </c>
      <c r="BG122" s="14">
        <v>0</v>
      </c>
      <c r="BH122" s="14">
        <v>0</v>
      </c>
      <c r="BI122" s="14">
        <v>0</v>
      </c>
      <c r="BJ122" s="14">
        <v>0</v>
      </c>
      <c r="BK122" s="14">
        <v>0</v>
      </c>
      <c r="BL122" s="14">
        <v>0</v>
      </c>
      <c r="BM122" s="14">
        <v>2482.0100000000002</v>
      </c>
      <c r="BO122" s="14">
        <v>0</v>
      </c>
      <c r="BP122" s="14">
        <v>0</v>
      </c>
      <c r="BQ122" s="14">
        <v>780.92</v>
      </c>
      <c r="BR122" s="14">
        <v>248.18</v>
      </c>
      <c r="BS122" s="14">
        <v>0</v>
      </c>
      <c r="BT122" s="14">
        <v>1388.97</v>
      </c>
      <c r="BU122" s="14">
        <v>0</v>
      </c>
      <c r="BV122" s="14">
        <v>0</v>
      </c>
      <c r="BW122" s="14">
        <v>0</v>
      </c>
      <c r="BX122" s="14">
        <v>1637.15</v>
      </c>
    </row>
    <row r="123" spans="1:76" s="7" customFormat="1" ht="11.25" x14ac:dyDescent="0.2">
      <c r="A123" s="29" t="s">
        <v>101</v>
      </c>
      <c r="B123" s="30"/>
      <c r="C123" s="30"/>
      <c r="D123" s="30"/>
      <c r="E123" s="30"/>
      <c r="F123" s="30" t="s">
        <v>515</v>
      </c>
      <c r="G123" s="7" t="s">
        <v>102</v>
      </c>
      <c r="H123" s="7" t="s">
        <v>102</v>
      </c>
      <c r="I123" s="7" t="s">
        <v>102</v>
      </c>
      <c r="J123" s="7" t="s">
        <v>102</v>
      </c>
      <c r="K123" s="7" t="s">
        <v>102</v>
      </c>
      <c r="L123" s="7" t="s">
        <v>102</v>
      </c>
      <c r="M123" s="7" t="s">
        <v>102</v>
      </c>
      <c r="N123" s="7" t="s">
        <v>102</v>
      </c>
      <c r="O123" s="7" t="s">
        <v>102</v>
      </c>
      <c r="P123" s="7" t="s">
        <v>102</v>
      </c>
      <c r="Q123" s="7" t="s">
        <v>102</v>
      </c>
      <c r="R123" s="7" t="s">
        <v>102</v>
      </c>
      <c r="S123" s="7" t="s">
        <v>102</v>
      </c>
      <c r="T123" s="7" t="s">
        <v>102</v>
      </c>
      <c r="U123" s="7" t="s">
        <v>102</v>
      </c>
      <c r="V123" s="7" t="s">
        <v>102</v>
      </c>
      <c r="W123" s="7" t="s">
        <v>102</v>
      </c>
      <c r="X123" s="7" t="s">
        <v>102</v>
      </c>
      <c r="Y123" s="7" t="s">
        <v>102</v>
      </c>
      <c r="Z123" s="7" t="s">
        <v>102</v>
      </c>
      <c r="AA123" s="7" t="s">
        <v>102</v>
      </c>
      <c r="AB123" s="7" t="s">
        <v>102</v>
      </c>
      <c r="AC123" s="7" t="s">
        <v>102</v>
      </c>
      <c r="AD123" s="7" t="s">
        <v>102</v>
      </c>
      <c r="AE123" s="7" t="s">
        <v>102</v>
      </c>
      <c r="AF123" s="7" t="s">
        <v>102</v>
      </c>
      <c r="AG123" s="7" t="s">
        <v>102</v>
      </c>
      <c r="AH123" s="7" t="s">
        <v>102</v>
      </c>
      <c r="AI123" s="7" t="s">
        <v>102</v>
      </c>
      <c r="AJ123" s="7" t="s">
        <v>102</v>
      </c>
      <c r="AK123" s="7" t="s">
        <v>102</v>
      </c>
      <c r="AL123" s="7" t="s">
        <v>102</v>
      </c>
      <c r="AM123" s="7" t="s">
        <v>102</v>
      </c>
      <c r="AN123" s="7" t="s">
        <v>102</v>
      </c>
      <c r="AO123" s="7" t="s">
        <v>102</v>
      </c>
      <c r="AP123" s="7" t="s">
        <v>102</v>
      </c>
      <c r="AQ123" s="7" t="s">
        <v>102</v>
      </c>
      <c r="AR123" s="7" t="s">
        <v>102</v>
      </c>
      <c r="AS123" s="7" t="s">
        <v>102</v>
      </c>
      <c r="AT123" s="7" t="s">
        <v>102</v>
      </c>
      <c r="AU123" s="7" t="s">
        <v>102</v>
      </c>
      <c r="AV123" s="7" t="s">
        <v>102</v>
      </c>
      <c r="AW123" s="7" t="s">
        <v>102</v>
      </c>
      <c r="AX123" s="7" t="s">
        <v>102</v>
      </c>
      <c r="AY123" s="7" t="s">
        <v>102</v>
      </c>
      <c r="AZ123" s="7" t="s">
        <v>102</v>
      </c>
      <c r="BA123" s="7" t="s">
        <v>102</v>
      </c>
      <c r="BB123" s="7" t="s">
        <v>102</v>
      </c>
      <c r="BC123" s="7" t="s">
        <v>102</v>
      </c>
      <c r="BD123" s="7" t="s">
        <v>102</v>
      </c>
      <c r="BE123" s="7" t="s">
        <v>102</v>
      </c>
      <c r="BF123" s="7" t="s">
        <v>102</v>
      </c>
      <c r="BG123" s="7" t="s">
        <v>102</v>
      </c>
      <c r="BH123" s="7" t="s">
        <v>102</v>
      </c>
      <c r="BI123" s="7" t="s">
        <v>102</v>
      </c>
      <c r="BJ123" s="7" t="s">
        <v>102</v>
      </c>
      <c r="BK123" s="7" t="s">
        <v>102</v>
      </c>
      <c r="BL123" s="7" t="s">
        <v>102</v>
      </c>
      <c r="BM123" s="7" t="s">
        <v>102</v>
      </c>
      <c r="BO123" s="7" t="s">
        <v>102</v>
      </c>
      <c r="BP123" s="7" t="s">
        <v>102</v>
      </c>
      <c r="BQ123" s="7" t="s">
        <v>102</v>
      </c>
      <c r="BR123" s="7" t="s">
        <v>102</v>
      </c>
      <c r="BS123" s="7" t="s">
        <v>102</v>
      </c>
      <c r="BT123" s="7" t="s">
        <v>102</v>
      </c>
      <c r="BU123" s="7" t="s">
        <v>102</v>
      </c>
      <c r="BV123" s="7" t="s">
        <v>102</v>
      </c>
      <c r="BW123" s="7" t="s">
        <v>102</v>
      </c>
      <c r="BX123" s="7" t="s">
        <v>102</v>
      </c>
    </row>
    <row r="124" spans="1:76" x14ac:dyDescent="0.25">
      <c r="A124" s="25"/>
      <c r="B124" s="26"/>
      <c r="C124" s="26"/>
      <c r="D124" s="26"/>
      <c r="E124" s="26"/>
      <c r="F124" s="40">
        <f>SUM(F98:F123)</f>
        <v>270712.5</v>
      </c>
      <c r="G124" s="19">
        <v>174747.5</v>
      </c>
      <c r="H124" s="19">
        <v>0</v>
      </c>
      <c r="I124" s="19">
        <v>0</v>
      </c>
      <c r="J124" s="19">
        <v>0</v>
      </c>
      <c r="K124" s="19">
        <v>0</v>
      </c>
      <c r="L124" s="19">
        <v>9558.1200000000008</v>
      </c>
      <c r="M124" s="19">
        <v>0</v>
      </c>
      <c r="N124" s="19">
        <v>2400</v>
      </c>
      <c r="O124" s="19">
        <v>0</v>
      </c>
      <c r="P124" s="19">
        <v>6200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19994</v>
      </c>
      <c r="X124" s="19">
        <v>0</v>
      </c>
      <c r="Y124" s="19">
        <v>3665.7</v>
      </c>
      <c r="Z124" s="19">
        <v>11952.66</v>
      </c>
      <c r="AA124" s="19">
        <v>8113.88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335239.96000000002</v>
      </c>
      <c r="AH124" s="19">
        <v>0</v>
      </c>
      <c r="AI124" s="19">
        <v>0</v>
      </c>
      <c r="AJ124" s="19">
        <v>0</v>
      </c>
      <c r="AK124" s="19">
        <v>0</v>
      </c>
      <c r="AL124" s="20">
        <v>-133.44</v>
      </c>
      <c r="AM124" s="19">
        <v>9450.86</v>
      </c>
      <c r="AN124" s="19">
        <v>0</v>
      </c>
      <c r="AO124" s="19">
        <v>37359.32</v>
      </c>
      <c r="AP124" s="19">
        <v>0</v>
      </c>
      <c r="AQ124" s="19">
        <v>37225.879999999997</v>
      </c>
      <c r="AR124" s="19">
        <v>0</v>
      </c>
      <c r="AS124" s="19">
        <v>0</v>
      </c>
      <c r="AT124" s="19">
        <v>0</v>
      </c>
      <c r="AU124" s="19">
        <v>2321.2600000000002</v>
      </c>
      <c r="AV124" s="19">
        <v>0</v>
      </c>
      <c r="AW124" s="19">
        <v>4039.72</v>
      </c>
      <c r="AX124" s="19">
        <v>0</v>
      </c>
      <c r="AY124" s="19">
        <v>2311.2600000000002</v>
      </c>
      <c r="AZ124" s="19">
        <v>31131.98</v>
      </c>
      <c r="BA124" s="19">
        <v>44296.42</v>
      </c>
      <c r="BB124" s="19">
        <v>16186.08</v>
      </c>
      <c r="BC124" s="19">
        <v>0</v>
      </c>
      <c r="BD124" s="19">
        <v>2620.1999999999998</v>
      </c>
      <c r="BE124" s="19">
        <v>4859.3</v>
      </c>
      <c r="BF124" s="19">
        <v>0.2</v>
      </c>
      <c r="BG124" s="19">
        <v>0</v>
      </c>
      <c r="BH124" s="19">
        <v>1100</v>
      </c>
      <c r="BI124" s="19">
        <v>0</v>
      </c>
      <c r="BJ124" s="19">
        <v>4949.3</v>
      </c>
      <c r="BK124" s="19">
        <v>0</v>
      </c>
      <c r="BL124" s="19">
        <v>0</v>
      </c>
      <c r="BM124" s="19">
        <v>160492.46</v>
      </c>
      <c r="BO124" s="19">
        <v>0</v>
      </c>
      <c r="BP124" s="19">
        <v>0</v>
      </c>
      <c r="BQ124" s="19">
        <v>19763.400000000001</v>
      </c>
      <c r="BR124" s="19">
        <v>6667.73</v>
      </c>
      <c r="BS124" s="19">
        <v>0</v>
      </c>
      <c r="BT124" s="19">
        <v>35756.76</v>
      </c>
      <c r="BU124" s="19">
        <v>0</v>
      </c>
      <c r="BV124" s="19">
        <v>0</v>
      </c>
      <c r="BW124" s="19">
        <v>0</v>
      </c>
      <c r="BX124" s="19">
        <v>42424.49</v>
      </c>
    </row>
    <row r="125" spans="1:76" x14ac:dyDescent="0.25">
      <c r="A125" s="25"/>
      <c r="B125" s="26"/>
      <c r="C125" s="26"/>
      <c r="D125" s="26"/>
      <c r="E125" s="26"/>
      <c r="F125" s="26"/>
    </row>
    <row r="126" spans="1:76" x14ac:dyDescent="0.25">
      <c r="A126" s="34" t="s">
        <v>257</v>
      </c>
      <c r="B126" s="26"/>
      <c r="C126" s="26"/>
      <c r="D126" s="26"/>
      <c r="E126" s="26"/>
      <c r="F126" s="26"/>
    </row>
    <row r="127" spans="1:76" x14ac:dyDescent="0.25">
      <c r="A127" s="25" t="s">
        <v>258</v>
      </c>
      <c r="B127" s="26" t="s">
        <v>259</v>
      </c>
      <c r="C127" s="26" t="s">
        <v>521</v>
      </c>
      <c r="D127" s="26"/>
      <c r="E127" s="26"/>
      <c r="F127" s="37">
        <v>10838</v>
      </c>
      <c r="G127" s="14">
        <v>4843.5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200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802</v>
      </c>
      <c r="X127" s="14">
        <v>0</v>
      </c>
      <c r="Y127" s="14">
        <v>0</v>
      </c>
      <c r="Z127" s="14">
        <v>482</v>
      </c>
      <c r="AA127" s="14">
        <v>616.79999999999995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13300.17</v>
      </c>
      <c r="AH127" s="14">
        <v>0</v>
      </c>
      <c r="AI127" s="14">
        <v>0</v>
      </c>
      <c r="AJ127" s="14">
        <v>0</v>
      </c>
      <c r="AK127" s="14">
        <v>0</v>
      </c>
      <c r="AL127" s="14">
        <v>0</v>
      </c>
      <c r="AM127" s="14">
        <v>0</v>
      </c>
      <c r="AN127" s="14">
        <v>0</v>
      </c>
      <c r="AO127" s="14">
        <v>1521.94</v>
      </c>
      <c r="AP127" s="14">
        <v>0</v>
      </c>
      <c r="AQ127" s="14">
        <v>1521.94</v>
      </c>
      <c r="AR127" s="14">
        <v>0</v>
      </c>
      <c r="AS127" s="14">
        <v>0</v>
      </c>
      <c r="AT127" s="14">
        <v>0</v>
      </c>
      <c r="AU127" s="14">
        <v>108.38</v>
      </c>
      <c r="AV127" s="14">
        <v>0</v>
      </c>
      <c r="AW127" s="14">
        <v>0</v>
      </c>
      <c r="AX127" s="14">
        <v>0</v>
      </c>
      <c r="AY127" s="14">
        <v>110.06</v>
      </c>
      <c r="AZ127" s="14">
        <v>1246.3800000000001</v>
      </c>
      <c r="BA127" s="14">
        <v>1946</v>
      </c>
      <c r="BB127" s="14">
        <v>3474.22</v>
      </c>
      <c r="BC127" s="14">
        <v>0</v>
      </c>
      <c r="BD127" s="14">
        <v>0</v>
      </c>
      <c r="BE127" s="14">
        <v>0</v>
      </c>
      <c r="BF127" s="15">
        <v>-0.31</v>
      </c>
      <c r="BG127" s="14">
        <v>0</v>
      </c>
      <c r="BH127" s="14">
        <v>50</v>
      </c>
      <c r="BI127" s="14">
        <v>0</v>
      </c>
      <c r="BJ127" s="14">
        <v>0</v>
      </c>
      <c r="BK127" s="14">
        <v>0</v>
      </c>
      <c r="BL127" s="14">
        <v>0</v>
      </c>
      <c r="BM127" s="14">
        <v>8456.67</v>
      </c>
      <c r="BO127" s="14">
        <v>0</v>
      </c>
      <c r="BP127" s="14">
        <v>0</v>
      </c>
      <c r="BQ127" s="14">
        <v>807.66</v>
      </c>
      <c r="BR127" s="14">
        <v>266.95</v>
      </c>
      <c r="BS127" s="14">
        <v>0</v>
      </c>
      <c r="BT127" s="14">
        <v>1461.68</v>
      </c>
      <c r="BU127" s="14">
        <v>0</v>
      </c>
      <c r="BV127" s="14">
        <v>0</v>
      </c>
      <c r="BW127" s="14">
        <v>0</v>
      </c>
      <c r="BX127" s="14">
        <v>1728.63</v>
      </c>
    </row>
    <row r="128" spans="1:76" x14ac:dyDescent="0.25">
      <c r="A128" s="25" t="s">
        <v>260</v>
      </c>
      <c r="B128" s="26" t="s">
        <v>261</v>
      </c>
      <c r="C128" s="26" t="s">
        <v>521</v>
      </c>
      <c r="D128" s="26"/>
      <c r="E128" s="26"/>
      <c r="F128" s="39">
        <v>10079</v>
      </c>
      <c r="G128" s="14">
        <v>6839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200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737</v>
      </c>
      <c r="X128" s="14">
        <v>0</v>
      </c>
      <c r="Y128" s="14">
        <v>0</v>
      </c>
      <c r="Z128" s="14">
        <v>455</v>
      </c>
      <c r="AA128" s="14">
        <v>513.4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12312.07</v>
      </c>
      <c r="AH128" s="14">
        <v>0</v>
      </c>
      <c r="AI128" s="14">
        <v>0</v>
      </c>
      <c r="AJ128" s="14">
        <v>0</v>
      </c>
      <c r="AK128" s="14">
        <v>0</v>
      </c>
      <c r="AL128" s="14">
        <v>0</v>
      </c>
      <c r="AM128" s="14">
        <v>417.25</v>
      </c>
      <c r="AN128" s="14">
        <v>0</v>
      </c>
      <c r="AO128" s="14">
        <v>1314.36</v>
      </c>
      <c r="AP128" s="14">
        <v>0</v>
      </c>
      <c r="AQ128" s="14">
        <v>1314.36</v>
      </c>
      <c r="AR128" s="14">
        <v>0</v>
      </c>
      <c r="AS128" s="14">
        <v>0</v>
      </c>
      <c r="AT128" s="14">
        <v>0</v>
      </c>
      <c r="AU128" s="14">
        <v>100.8</v>
      </c>
      <c r="AV128" s="14">
        <v>0</v>
      </c>
      <c r="AW128" s="14">
        <v>0</v>
      </c>
      <c r="AX128" s="14">
        <v>0</v>
      </c>
      <c r="AY128" s="14">
        <v>110.06</v>
      </c>
      <c r="AZ128" s="14">
        <v>1159.08</v>
      </c>
      <c r="BA128" s="14">
        <v>2321.42</v>
      </c>
      <c r="BB128" s="14">
        <v>0</v>
      </c>
      <c r="BC128" s="14">
        <v>0</v>
      </c>
      <c r="BD128" s="14">
        <v>0</v>
      </c>
      <c r="BE128" s="14">
        <v>0</v>
      </c>
      <c r="BF128" s="14">
        <v>0.1</v>
      </c>
      <c r="BG128" s="14">
        <v>0</v>
      </c>
      <c r="BH128" s="14">
        <v>50</v>
      </c>
      <c r="BI128" s="14">
        <v>0</v>
      </c>
      <c r="BJ128" s="14">
        <v>0</v>
      </c>
      <c r="BK128" s="14">
        <v>0</v>
      </c>
      <c r="BL128" s="14">
        <v>0</v>
      </c>
      <c r="BM128" s="14">
        <v>5473.07</v>
      </c>
      <c r="BO128" s="14">
        <v>0</v>
      </c>
      <c r="BP128" s="14">
        <v>0</v>
      </c>
      <c r="BQ128" s="14">
        <v>781.03</v>
      </c>
      <c r="BR128" s="14">
        <v>248.25</v>
      </c>
      <c r="BS128" s="14">
        <v>0</v>
      </c>
      <c r="BT128" s="14">
        <v>1389.25</v>
      </c>
      <c r="BU128" s="14">
        <v>0</v>
      </c>
      <c r="BV128" s="14">
        <v>0</v>
      </c>
      <c r="BW128" s="14">
        <v>0</v>
      </c>
      <c r="BX128" s="14">
        <v>1637.5</v>
      </c>
    </row>
    <row r="129" spans="1:76" x14ac:dyDescent="0.25">
      <c r="A129" s="25" t="s">
        <v>262</v>
      </c>
      <c r="B129" s="26" t="s">
        <v>263</v>
      </c>
      <c r="C129" s="26" t="s">
        <v>521</v>
      </c>
      <c r="D129" s="26"/>
      <c r="E129" s="26"/>
      <c r="F129" s="39">
        <v>10079</v>
      </c>
      <c r="G129" s="14">
        <v>9720.5</v>
      </c>
      <c r="H129" s="14">
        <v>0</v>
      </c>
      <c r="I129" s="14">
        <v>0</v>
      </c>
      <c r="J129" s="14">
        <v>0</v>
      </c>
      <c r="K129" s="14">
        <v>0</v>
      </c>
      <c r="L129" s="14">
        <v>588</v>
      </c>
      <c r="M129" s="14">
        <v>0</v>
      </c>
      <c r="N129" s="14">
        <v>0</v>
      </c>
      <c r="O129" s="14">
        <v>0</v>
      </c>
      <c r="P129" s="14">
        <v>400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737</v>
      </c>
      <c r="X129" s="14">
        <v>0</v>
      </c>
      <c r="Y129" s="14">
        <v>0</v>
      </c>
      <c r="Z129" s="14">
        <v>455</v>
      </c>
      <c r="AA129" s="14">
        <v>616.79999999999995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13211.87</v>
      </c>
      <c r="AH129" s="14">
        <v>0</v>
      </c>
      <c r="AI129" s="14">
        <v>0</v>
      </c>
      <c r="AJ129" s="14">
        <v>0</v>
      </c>
      <c r="AK129" s="14">
        <v>0</v>
      </c>
      <c r="AL129" s="14">
        <v>0</v>
      </c>
      <c r="AM129" s="14">
        <v>631.21</v>
      </c>
      <c r="AN129" s="14">
        <v>0</v>
      </c>
      <c r="AO129" s="14">
        <v>1440.27</v>
      </c>
      <c r="AP129" s="14">
        <v>0</v>
      </c>
      <c r="AQ129" s="14">
        <v>1440.27</v>
      </c>
      <c r="AR129" s="14">
        <v>0</v>
      </c>
      <c r="AS129" s="14">
        <v>0</v>
      </c>
      <c r="AT129" s="14">
        <v>0</v>
      </c>
      <c r="AU129" s="14">
        <v>100.8</v>
      </c>
      <c r="AV129" s="14">
        <v>0</v>
      </c>
      <c r="AW129" s="14">
        <v>0</v>
      </c>
      <c r="AX129" s="14">
        <v>0</v>
      </c>
      <c r="AY129" s="14">
        <v>110.06</v>
      </c>
      <c r="AZ129" s="14">
        <v>1159.08</v>
      </c>
      <c r="BA129" s="14">
        <v>0</v>
      </c>
      <c r="BB129" s="14">
        <v>0</v>
      </c>
      <c r="BC129" s="14">
        <v>0</v>
      </c>
      <c r="BD129" s="14">
        <v>0</v>
      </c>
      <c r="BE129" s="14">
        <v>0</v>
      </c>
      <c r="BF129" s="15">
        <v>-0.05</v>
      </c>
      <c r="BG129" s="14">
        <v>0</v>
      </c>
      <c r="BH129" s="14">
        <v>50</v>
      </c>
      <c r="BI129" s="14">
        <v>0</v>
      </c>
      <c r="BJ129" s="14">
        <v>0</v>
      </c>
      <c r="BK129" s="14">
        <v>0</v>
      </c>
      <c r="BL129" s="14">
        <v>0</v>
      </c>
      <c r="BM129" s="14">
        <v>3491.37</v>
      </c>
      <c r="BO129" s="14">
        <v>0</v>
      </c>
      <c r="BP129" s="14">
        <v>0</v>
      </c>
      <c r="BQ129" s="14">
        <v>781.03</v>
      </c>
      <c r="BR129" s="14">
        <v>248.25</v>
      </c>
      <c r="BS129" s="14">
        <v>0</v>
      </c>
      <c r="BT129" s="14">
        <v>1389.25</v>
      </c>
      <c r="BU129" s="14">
        <v>0</v>
      </c>
      <c r="BV129" s="14">
        <v>0</v>
      </c>
      <c r="BW129" s="14">
        <v>0</v>
      </c>
      <c r="BX129" s="14">
        <v>1637.5</v>
      </c>
    </row>
    <row r="130" spans="1:76" x14ac:dyDescent="0.25">
      <c r="A130" s="25" t="s">
        <v>264</v>
      </c>
      <c r="B130" s="26" t="s">
        <v>265</v>
      </c>
      <c r="C130" s="26" t="s">
        <v>521</v>
      </c>
      <c r="D130" s="26"/>
      <c r="E130" s="26"/>
      <c r="F130" s="39">
        <v>10079</v>
      </c>
      <c r="G130" s="14">
        <v>4937.5</v>
      </c>
      <c r="H130" s="14">
        <v>0</v>
      </c>
      <c r="I130" s="14">
        <v>0</v>
      </c>
      <c r="J130" s="14">
        <v>0</v>
      </c>
      <c r="K130" s="14">
        <v>0</v>
      </c>
      <c r="L130" s="14">
        <v>671.94</v>
      </c>
      <c r="M130" s="14">
        <v>0</v>
      </c>
      <c r="N130" s="14">
        <v>0</v>
      </c>
      <c r="O130" s="14">
        <v>0</v>
      </c>
      <c r="P130" s="14">
        <v>400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737</v>
      </c>
      <c r="X130" s="14">
        <v>0</v>
      </c>
      <c r="Y130" s="14">
        <v>0</v>
      </c>
      <c r="Z130" s="14">
        <v>455</v>
      </c>
      <c r="AA130" s="14">
        <v>616.79999999999995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13295.81</v>
      </c>
      <c r="AH130" s="14">
        <v>0</v>
      </c>
      <c r="AI130" s="14">
        <v>0</v>
      </c>
      <c r="AJ130" s="14">
        <v>0</v>
      </c>
      <c r="AK130" s="14">
        <v>0</v>
      </c>
      <c r="AL130" s="14">
        <v>0</v>
      </c>
      <c r="AM130" s="14">
        <v>689.48</v>
      </c>
      <c r="AN130" s="14">
        <v>0</v>
      </c>
      <c r="AO130" s="14">
        <v>1449.23</v>
      </c>
      <c r="AP130" s="14">
        <v>0</v>
      </c>
      <c r="AQ130" s="14">
        <v>1449.23</v>
      </c>
      <c r="AR130" s="14">
        <v>0</v>
      </c>
      <c r="AS130" s="14">
        <v>0</v>
      </c>
      <c r="AT130" s="14">
        <v>0</v>
      </c>
      <c r="AU130" s="14">
        <v>100.8</v>
      </c>
      <c r="AV130" s="14">
        <v>0</v>
      </c>
      <c r="AW130" s="14">
        <v>1439.52</v>
      </c>
      <c r="AX130" s="14">
        <v>0</v>
      </c>
      <c r="AY130" s="14">
        <v>110.06</v>
      </c>
      <c r="AZ130" s="14">
        <v>1159.08</v>
      </c>
      <c r="BA130" s="14">
        <v>3360</v>
      </c>
      <c r="BB130" s="14">
        <v>0</v>
      </c>
      <c r="BC130" s="14">
        <v>0</v>
      </c>
      <c r="BD130" s="14">
        <v>0</v>
      </c>
      <c r="BE130" s="14">
        <v>0</v>
      </c>
      <c r="BF130" s="14">
        <v>0.14000000000000001</v>
      </c>
      <c r="BG130" s="14">
        <v>0</v>
      </c>
      <c r="BH130" s="14">
        <v>50</v>
      </c>
      <c r="BI130" s="14">
        <v>0</v>
      </c>
      <c r="BJ130" s="14">
        <v>0</v>
      </c>
      <c r="BK130" s="14">
        <v>0</v>
      </c>
      <c r="BL130" s="14">
        <v>0</v>
      </c>
      <c r="BM130" s="14">
        <v>8358.31</v>
      </c>
      <c r="BO130" s="14">
        <v>0</v>
      </c>
      <c r="BP130" s="14">
        <v>0</v>
      </c>
      <c r="BQ130" s="14">
        <v>781.03</v>
      </c>
      <c r="BR130" s="14">
        <v>248.25</v>
      </c>
      <c r="BS130" s="14">
        <v>0</v>
      </c>
      <c r="BT130" s="14">
        <v>1389.25</v>
      </c>
      <c r="BU130" s="14">
        <v>0</v>
      </c>
      <c r="BV130" s="14">
        <v>0</v>
      </c>
      <c r="BW130" s="14">
        <v>0</v>
      </c>
      <c r="BX130" s="14">
        <v>1637.5</v>
      </c>
    </row>
    <row r="131" spans="1:76" x14ac:dyDescent="0.25">
      <c r="A131" s="25" t="s">
        <v>266</v>
      </c>
      <c r="B131" s="26" t="s">
        <v>267</v>
      </c>
      <c r="C131" s="26" t="s">
        <v>521</v>
      </c>
      <c r="D131" s="26"/>
      <c r="E131" s="26"/>
      <c r="F131" s="39">
        <v>10079</v>
      </c>
      <c r="G131" s="14">
        <v>6197.5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300</v>
      </c>
      <c r="O131" s="14">
        <v>0</v>
      </c>
      <c r="P131" s="14">
        <v>400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737</v>
      </c>
      <c r="X131" s="14">
        <v>0</v>
      </c>
      <c r="Y131" s="14">
        <v>0</v>
      </c>
      <c r="Z131" s="14">
        <v>455</v>
      </c>
      <c r="AA131" s="14">
        <v>616.79999999999995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12923.87</v>
      </c>
      <c r="AH131" s="14">
        <v>0</v>
      </c>
      <c r="AI131" s="14">
        <v>0</v>
      </c>
      <c r="AJ131" s="14">
        <v>0</v>
      </c>
      <c r="AK131" s="14">
        <v>0</v>
      </c>
      <c r="AL131" s="14">
        <v>0</v>
      </c>
      <c r="AM131" s="14">
        <v>704.77</v>
      </c>
      <c r="AN131" s="14">
        <v>0</v>
      </c>
      <c r="AO131" s="14">
        <v>1441.55</v>
      </c>
      <c r="AP131" s="14">
        <v>0</v>
      </c>
      <c r="AQ131" s="14">
        <v>1441.55</v>
      </c>
      <c r="AR131" s="14">
        <v>0</v>
      </c>
      <c r="AS131" s="14">
        <v>0</v>
      </c>
      <c r="AT131" s="14">
        <v>0</v>
      </c>
      <c r="AU131" s="14">
        <v>100.8</v>
      </c>
      <c r="AV131" s="14">
        <v>0</v>
      </c>
      <c r="AW131" s="14">
        <v>0</v>
      </c>
      <c r="AX131" s="14">
        <v>0</v>
      </c>
      <c r="AY131" s="14">
        <v>110.06</v>
      </c>
      <c r="AZ131" s="14">
        <v>1159.08</v>
      </c>
      <c r="BA131" s="14">
        <v>3160</v>
      </c>
      <c r="BB131" s="14">
        <v>0</v>
      </c>
      <c r="BC131" s="14">
        <v>0</v>
      </c>
      <c r="BD131" s="14">
        <v>0</v>
      </c>
      <c r="BE131" s="14">
        <v>0</v>
      </c>
      <c r="BF131" s="14">
        <v>0.11</v>
      </c>
      <c r="BG131" s="14">
        <v>0</v>
      </c>
      <c r="BH131" s="14">
        <v>50</v>
      </c>
      <c r="BI131" s="14">
        <v>0</v>
      </c>
      <c r="BJ131" s="14">
        <v>0</v>
      </c>
      <c r="BK131" s="14">
        <v>0</v>
      </c>
      <c r="BL131" s="14">
        <v>0</v>
      </c>
      <c r="BM131" s="14">
        <v>6726.37</v>
      </c>
      <c r="BO131" s="14">
        <v>0</v>
      </c>
      <c r="BP131" s="14">
        <v>0</v>
      </c>
      <c r="BQ131" s="14">
        <v>781.03</v>
      </c>
      <c r="BR131" s="14">
        <v>248.25</v>
      </c>
      <c r="BS131" s="14">
        <v>0</v>
      </c>
      <c r="BT131" s="14">
        <v>1389.25</v>
      </c>
      <c r="BU131" s="14">
        <v>0</v>
      </c>
      <c r="BV131" s="14">
        <v>0</v>
      </c>
      <c r="BW131" s="14">
        <v>0</v>
      </c>
      <c r="BX131" s="14">
        <v>1637.5</v>
      </c>
    </row>
    <row r="132" spans="1:76" x14ac:dyDescent="0.25">
      <c r="A132" s="25" t="s">
        <v>268</v>
      </c>
      <c r="B132" s="26" t="s">
        <v>269</v>
      </c>
      <c r="C132" s="26" t="s">
        <v>521</v>
      </c>
      <c r="D132" s="26"/>
      <c r="E132" s="26"/>
      <c r="F132" s="39">
        <v>10079</v>
      </c>
      <c r="G132" s="14">
        <v>4065</v>
      </c>
      <c r="H132" s="14">
        <v>0</v>
      </c>
      <c r="I132" s="14">
        <v>0</v>
      </c>
      <c r="J132" s="14">
        <v>0</v>
      </c>
      <c r="K132" s="14">
        <v>0</v>
      </c>
      <c r="L132" s="14">
        <v>588</v>
      </c>
      <c r="M132" s="14">
        <v>0</v>
      </c>
      <c r="N132" s="14">
        <v>300</v>
      </c>
      <c r="O132" s="14">
        <v>0</v>
      </c>
      <c r="P132" s="14">
        <v>400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737</v>
      </c>
      <c r="X132" s="14">
        <v>0</v>
      </c>
      <c r="Y132" s="14">
        <v>0</v>
      </c>
      <c r="Z132" s="14">
        <v>455</v>
      </c>
      <c r="AA132" s="14">
        <v>513.4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13408.47</v>
      </c>
      <c r="AH132" s="14">
        <v>0</v>
      </c>
      <c r="AI132" s="14">
        <v>0</v>
      </c>
      <c r="AJ132" s="14">
        <v>0</v>
      </c>
      <c r="AK132" s="14">
        <v>0</v>
      </c>
      <c r="AL132" s="14">
        <v>0</v>
      </c>
      <c r="AM132" s="14">
        <v>0</v>
      </c>
      <c r="AN132" s="14">
        <v>0</v>
      </c>
      <c r="AO132" s="14">
        <v>1482.26</v>
      </c>
      <c r="AP132" s="14">
        <v>0</v>
      </c>
      <c r="AQ132" s="14">
        <v>1482.26</v>
      </c>
      <c r="AR132" s="14">
        <v>0</v>
      </c>
      <c r="AS132" s="14">
        <v>0</v>
      </c>
      <c r="AT132" s="14">
        <v>0</v>
      </c>
      <c r="AU132" s="14">
        <v>100.8</v>
      </c>
      <c r="AV132" s="14">
        <v>0</v>
      </c>
      <c r="AW132" s="14">
        <v>1400</v>
      </c>
      <c r="AX132" s="14">
        <v>0</v>
      </c>
      <c r="AY132" s="14">
        <v>110.06</v>
      </c>
      <c r="AZ132" s="14">
        <v>1159.08</v>
      </c>
      <c r="BA132" s="14">
        <v>1500</v>
      </c>
      <c r="BB132" s="14">
        <v>3540.82</v>
      </c>
      <c r="BC132" s="14">
        <v>0</v>
      </c>
      <c r="BD132" s="14">
        <v>0</v>
      </c>
      <c r="BE132" s="14">
        <v>0</v>
      </c>
      <c r="BF132" s="14">
        <v>0.45</v>
      </c>
      <c r="BG132" s="14">
        <v>0</v>
      </c>
      <c r="BH132" s="14">
        <v>50</v>
      </c>
      <c r="BI132" s="14">
        <v>0</v>
      </c>
      <c r="BJ132" s="14">
        <v>0</v>
      </c>
      <c r="BK132" s="14">
        <v>0</v>
      </c>
      <c r="BL132" s="14">
        <v>0</v>
      </c>
      <c r="BM132" s="14">
        <v>9343.4699999999993</v>
      </c>
      <c r="BO132" s="14">
        <v>0</v>
      </c>
      <c r="BP132" s="14">
        <v>0</v>
      </c>
      <c r="BQ132" s="14">
        <v>781.03</v>
      </c>
      <c r="BR132" s="14">
        <v>248.25</v>
      </c>
      <c r="BS132" s="14">
        <v>0</v>
      </c>
      <c r="BT132" s="14">
        <v>1389.25</v>
      </c>
      <c r="BU132" s="14">
        <v>0</v>
      </c>
      <c r="BV132" s="14">
        <v>0</v>
      </c>
      <c r="BW132" s="14">
        <v>0</v>
      </c>
      <c r="BX132" s="14">
        <v>1637.5</v>
      </c>
    </row>
    <row r="133" spans="1:76" x14ac:dyDescent="0.25">
      <c r="A133" s="25" t="s">
        <v>270</v>
      </c>
      <c r="B133" s="26" t="s">
        <v>271</v>
      </c>
      <c r="C133" s="26" t="s">
        <v>521</v>
      </c>
      <c r="D133" s="26"/>
      <c r="E133" s="26"/>
      <c r="F133" s="39">
        <v>10079</v>
      </c>
      <c r="G133" s="14">
        <v>9961</v>
      </c>
      <c r="H133" s="14">
        <v>0</v>
      </c>
      <c r="I133" s="14">
        <v>0</v>
      </c>
      <c r="J133" s="14">
        <v>0</v>
      </c>
      <c r="K133" s="14">
        <v>0</v>
      </c>
      <c r="L133" s="14">
        <v>1176</v>
      </c>
      <c r="M133" s="14">
        <v>0</v>
      </c>
      <c r="N133" s="14">
        <v>0</v>
      </c>
      <c r="O133" s="14">
        <v>0</v>
      </c>
      <c r="P133" s="14">
        <v>200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737</v>
      </c>
      <c r="X133" s="14">
        <v>0</v>
      </c>
      <c r="Y133" s="14">
        <v>0</v>
      </c>
      <c r="Z133" s="14">
        <v>455</v>
      </c>
      <c r="AA133" s="14">
        <v>513.4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13496.47</v>
      </c>
      <c r="AH133" s="14">
        <v>0</v>
      </c>
      <c r="AI133" s="14">
        <v>0</v>
      </c>
      <c r="AJ133" s="14">
        <v>0</v>
      </c>
      <c r="AK133" s="14">
        <v>0</v>
      </c>
      <c r="AL133" s="14">
        <v>0</v>
      </c>
      <c r="AM133" s="14">
        <v>638.04</v>
      </c>
      <c r="AN133" s="14">
        <v>0</v>
      </c>
      <c r="AO133" s="14">
        <v>1477.78</v>
      </c>
      <c r="AP133" s="14">
        <v>0</v>
      </c>
      <c r="AQ133" s="14">
        <v>1477.78</v>
      </c>
      <c r="AR133" s="14">
        <v>0</v>
      </c>
      <c r="AS133" s="14">
        <v>0</v>
      </c>
      <c r="AT133" s="14">
        <v>0</v>
      </c>
      <c r="AU133" s="14">
        <v>100.8</v>
      </c>
      <c r="AV133" s="14">
        <v>0</v>
      </c>
      <c r="AW133" s="14">
        <v>0</v>
      </c>
      <c r="AX133" s="14">
        <v>0</v>
      </c>
      <c r="AY133" s="14">
        <v>110.06</v>
      </c>
      <c r="AZ133" s="14">
        <v>1159.08</v>
      </c>
      <c r="BA133" s="14">
        <v>0</v>
      </c>
      <c r="BB133" s="14">
        <v>0</v>
      </c>
      <c r="BC133" s="14">
        <v>0</v>
      </c>
      <c r="BD133" s="14">
        <v>0</v>
      </c>
      <c r="BE133" s="14">
        <v>0</v>
      </c>
      <c r="BF133" s="15">
        <v>-0.28999999999999998</v>
      </c>
      <c r="BG133" s="14">
        <v>0</v>
      </c>
      <c r="BH133" s="14">
        <v>50</v>
      </c>
      <c r="BI133" s="14">
        <v>0</v>
      </c>
      <c r="BJ133" s="14">
        <v>0</v>
      </c>
      <c r="BK133" s="14">
        <v>0</v>
      </c>
      <c r="BL133" s="14">
        <v>0</v>
      </c>
      <c r="BM133" s="14">
        <v>3535.47</v>
      </c>
      <c r="BO133" s="14">
        <v>0</v>
      </c>
      <c r="BP133" s="14">
        <v>0</v>
      </c>
      <c r="BQ133" s="14">
        <v>781.03</v>
      </c>
      <c r="BR133" s="14">
        <v>248.25</v>
      </c>
      <c r="BS133" s="14">
        <v>0</v>
      </c>
      <c r="BT133" s="14">
        <v>1389.25</v>
      </c>
      <c r="BU133" s="14">
        <v>0</v>
      </c>
      <c r="BV133" s="14">
        <v>0</v>
      </c>
      <c r="BW133" s="14">
        <v>0</v>
      </c>
      <c r="BX133" s="14">
        <v>1637.5</v>
      </c>
    </row>
    <row r="134" spans="1:76" x14ac:dyDescent="0.25">
      <c r="A134" s="25" t="s">
        <v>272</v>
      </c>
      <c r="B134" s="26" t="s">
        <v>273</v>
      </c>
      <c r="C134" s="26" t="s">
        <v>521</v>
      </c>
      <c r="D134" s="26"/>
      <c r="E134" s="26"/>
      <c r="F134" s="39">
        <v>10079</v>
      </c>
      <c r="G134" s="14">
        <v>2204.5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737</v>
      </c>
      <c r="X134" s="14">
        <v>0</v>
      </c>
      <c r="Y134" s="14">
        <v>0</v>
      </c>
      <c r="Z134" s="14">
        <v>455</v>
      </c>
      <c r="AA134" s="14">
        <v>513.4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12068.67</v>
      </c>
      <c r="AH134" s="14">
        <v>0</v>
      </c>
      <c r="AI134" s="14">
        <v>0</v>
      </c>
      <c r="AJ134" s="14">
        <v>0</v>
      </c>
      <c r="AK134" s="14">
        <v>0</v>
      </c>
      <c r="AL134" s="14">
        <v>0</v>
      </c>
      <c r="AM134" s="14">
        <v>0</v>
      </c>
      <c r="AN134" s="14">
        <v>0</v>
      </c>
      <c r="AO134" s="14">
        <v>1265.02</v>
      </c>
      <c r="AP134" s="14">
        <v>0</v>
      </c>
      <c r="AQ134" s="14">
        <v>1265.02</v>
      </c>
      <c r="AR134" s="14">
        <v>0</v>
      </c>
      <c r="AS134" s="14">
        <v>0</v>
      </c>
      <c r="AT134" s="14">
        <v>0</v>
      </c>
      <c r="AU134" s="14">
        <v>100.8</v>
      </c>
      <c r="AV134" s="14">
        <v>0</v>
      </c>
      <c r="AW134" s="14">
        <v>2138.58</v>
      </c>
      <c r="AX134" s="14">
        <v>0</v>
      </c>
      <c r="AY134" s="14">
        <v>110.06</v>
      </c>
      <c r="AZ134" s="14">
        <v>1159.08</v>
      </c>
      <c r="BA134" s="14">
        <v>976</v>
      </c>
      <c r="BB134" s="14">
        <v>4064.66</v>
      </c>
      <c r="BC134" s="14">
        <v>0</v>
      </c>
      <c r="BD134" s="14">
        <v>0</v>
      </c>
      <c r="BE134" s="14">
        <v>0</v>
      </c>
      <c r="BF134" s="15">
        <v>-0.03</v>
      </c>
      <c r="BG134" s="14">
        <v>0</v>
      </c>
      <c r="BH134" s="14">
        <v>50</v>
      </c>
      <c r="BI134" s="14">
        <v>0</v>
      </c>
      <c r="BJ134" s="14">
        <v>0</v>
      </c>
      <c r="BK134" s="14">
        <v>0</v>
      </c>
      <c r="BL134" s="14">
        <v>0</v>
      </c>
      <c r="BM134" s="14">
        <v>9864.17</v>
      </c>
      <c r="BO134" s="14">
        <v>0</v>
      </c>
      <c r="BP134" s="14">
        <v>0</v>
      </c>
      <c r="BQ134" s="14">
        <v>781.03</v>
      </c>
      <c r="BR134" s="14">
        <v>248.25</v>
      </c>
      <c r="BS134" s="14">
        <v>0</v>
      </c>
      <c r="BT134" s="14">
        <v>1389.25</v>
      </c>
      <c r="BU134" s="14">
        <v>0</v>
      </c>
      <c r="BV134" s="14">
        <v>0</v>
      </c>
      <c r="BW134" s="14">
        <v>0</v>
      </c>
      <c r="BX134" s="14">
        <v>1637.5</v>
      </c>
    </row>
    <row r="135" spans="1:76" x14ac:dyDescent="0.25">
      <c r="A135" s="25" t="s">
        <v>274</v>
      </c>
      <c r="B135" s="26" t="s">
        <v>275</v>
      </c>
      <c r="C135" s="26" t="s">
        <v>521</v>
      </c>
      <c r="D135" s="26"/>
      <c r="E135" s="26"/>
      <c r="F135" s="39">
        <v>10838</v>
      </c>
      <c r="G135" s="14">
        <v>6082.5</v>
      </c>
      <c r="H135" s="14">
        <v>0</v>
      </c>
      <c r="I135" s="14">
        <v>0</v>
      </c>
      <c r="J135" s="14">
        <v>0</v>
      </c>
      <c r="K135" s="14">
        <v>0</v>
      </c>
      <c r="L135" s="14">
        <v>1264.48</v>
      </c>
      <c r="M135" s="14">
        <v>0</v>
      </c>
      <c r="N135" s="14">
        <v>300</v>
      </c>
      <c r="O135" s="14">
        <v>0</v>
      </c>
      <c r="P135" s="14">
        <v>200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802</v>
      </c>
      <c r="X135" s="14">
        <v>0</v>
      </c>
      <c r="Y135" s="14">
        <v>0</v>
      </c>
      <c r="Z135" s="14">
        <v>482</v>
      </c>
      <c r="AA135" s="14">
        <v>410.72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14658.57</v>
      </c>
      <c r="AH135" s="14">
        <v>0</v>
      </c>
      <c r="AI135" s="14">
        <v>0</v>
      </c>
      <c r="AJ135" s="14">
        <v>0</v>
      </c>
      <c r="AK135" s="14">
        <v>0</v>
      </c>
      <c r="AL135" s="14">
        <v>0</v>
      </c>
      <c r="AM135" s="14">
        <v>0</v>
      </c>
      <c r="AN135" s="14">
        <v>0</v>
      </c>
      <c r="AO135" s="14">
        <v>1726.01</v>
      </c>
      <c r="AP135" s="14">
        <v>0</v>
      </c>
      <c r="AQ135" s="14">
        <v>1726.01</v>
      </c>
      <c r="AR135" s="14">
        <v>0</v>
      </c>
      <c r="AS135" s="14">
        <v>0</v>
      </c>
      <c r="AT135" s="14">
        <v>0</v>
      </c>
      <c r="AU135" s="14">
        <v>108.38</v>
      </c>
      <c r="AV135" s="14">
        <v>0</v>
      </c>
      <c r="AW135" s="14">
        <v>0</v>
      </c>
      <c r="AX135" s="14">
        <v>0</v>
      </c>
      <c r="AY135" s="14">
        <v>110.06</v>
      </c>
      <c r="AZ135" s="14">
        <v>1246.3800000000001</v>
      </c>
      <c r="BA135" s="14">
        <v>0</v>
      </c>
      <c r="BB135" s="14">
        <v>5335.56</v>
      </c>
      <c r="BC135" s="14">
        <v>0</v>
      </c>
      <c r="BD135" s="14">
        <v>0</v>
      </c>
      <c r="BE135" s="14">
        <v>0</v>
      </c>
      <c r="BF135" s="15">
        <v>-0.32</v>
      </c>
      <c r="BG135" s="14">
        <v>0</v>
      </c>
      <c r="BH135" s="14">
        <v>50</v>
      </c>
      <c r="BI135" s="14">
        <v>0</v>
      </c>
      <c r="BJ135" s="14">
        <v>0</v>
      </c>
      <c r="BK135" s="14">
        <v>0</v>
      </c>
      <c r="BL135" s="14">
        <v>0</v>
      </c>
      <c r="BM135" s="14">
        <v>8576.07</v>
      </c>
      <c r="BO135" s="14">
        <v>0</v>
      </c>
      <c r="BP135" s="14">
        <v>0</v>
      </c>
      <c r="BQ135" s="14">
        <v>807.66</v>
      </c>
      <c r="BR135" s="14">
        <v>266.95</v>
      </c>
      <c r="BS135" s="14">
        <v>0</v>
      </c>
      <c r="BT135" s="14">
        <v>1461.68</v>
      </c>
      <c r="BU135" s="14">
        <v>0</v>
      </c>
      <c r="BV135" s="14">
        <v>0</v>
      </c>
      <c r="BW135" s="14">
        <v>0</v>
      </c>
      <c r="BX135" s="14">
        <v>1728.63</v>
      </c>
    </row>
    <row r="136" spans="1:76" x14ac:dyDescent="0.25">
      <c r="A136" s="25" t="s">
        <v>276</v>
      </c>
      <c r="B136" s="26" t="s">
        <v>277</v>
      </c>
      <c r="C136" s="26" t="s">
        <v>521</v>
      </c>
      <c r="D136" s="26"/>
      <c r="E136" s="26"/>
      <c r="F136" s="39">
        <v>10079</v>
      </c>
      <c r="G136" s="14">
        <v>5689.5</v>
      </c>
      <c r="H136" s="14">
        <v>0</v>
      </c>
      <c r="I136" s="14">
        <v>0</v>
      </c>
      <c r="J136" s="14">
        <v>0</v>
      </c>
      <c r="K136" s="14">
        <v>0</v>
      </c>
      <c r="L136" s="14">
        <v>1175.8900000000001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737</v>
      </c>
      <c r="X136" s="14">
        <v>0</v>
      </c>
      <c r="Y136" s="14">
        <v>0</v>
      </c>
      <c r="Z136" s="14">
        <v>455</v>
      </c>
      <c r="AA136" s="14">
        <v>410.72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13180.38</v>
      </c>
      <c r="AH136" s="14">
        <v>0</v>
      </c>
      <c r="AI136" s="14">
        <v>0</v>
      </c>
      <c r="AJ136" s="14">
        <v>0</v>
      </c>
      <c r="AK136" s="14">
        <v>0</v>
      </c>
      <c r="AL136" s="14">
        <v>0</v>
      </c>
      <c r="AM136" s="14">
        <v>0</v>
      </c>
      <c r="AN136" s="14">
        <v>0</v>
      </c>
      <c r="AO136" s="14">
        <v>1415.68</v>
      </c>
      <c r="AP136" s="14">
        <v>0</v>
      </c>
      <c r="AQ136" s="14">
        <v>1415.68</v>
      </c>
      <c r="AR136" s="14">
        <v>0</v>
      </c>
      <c r="AS136" s="14">
        <v>0</v>
      </c>
      <c r="AT136" s="14">
        <v>0</v>
      </c>
      <c r="AU136" s="14">
        <v>100.8</v>
      </c>
      <c r="AV136" s="14">
        <v>0</v>
      </c>
      <c r="AW136" s="14">
        <v>0</v>
      </c>
      <c r="AX136" s="14">
        <v>0</v>
      </c>
      <c r="AY136" s="14">
        <v>110.06</v>
      </c>
      <c r="AZ136" s="14">
        <v>1159.08</v>
      </c>
      <c r="BA136" s="14">
        <v>656</v>
      </c>
      <c r="BB136" s="14">
        <v>3999.18</v>
      </c>
      <c r="BC136" s="14">
        <v>0</v>
      </c>
      <c r="BD136" s="14">
        <v>0</v>
      </c>
      <c r="BE136" s="14">
        <v>0</v>
      </c>
      <c r="BF136" s="14">
        <v>0.08</v>
      </c>
      <c r="BG136" s="14">
        <v>0</v>
      </c>
      <c r="BH136" s="14">
        <v>50</v>
      </c>
      <c r="BI136" s="14">
        <v>0</v>
      </c>
      <c r="BJ136" s="14">
        <v>0</v>
      </c>
      <c r="BK136" s="14">
        <v>0</v>
      </c>
      <c r="BL136" s="14">
        <v>0</v>
      </c>
      <c r="BM136" s="14">
        <v>7490.88</v>
      </c>
      <c r="BO136" s="14">
        <v>0</v>
      </c>
      <c r="BP136" s="14">
        <v>0</v>
      </c>
      <c r="BQ136" s="14">
        <v>781.03</v>
      </c>
      <c r="BR136" s="14">
        <v>248.25</v>
      </c>
      <c r="BS136" s="14">
        <v>0</v>
      </c>
      <c r="BT136" s="14">
        <v>1389.25</v>
      </c>
      <c r="BU136" s="14">
        <v>0</v>
      </c>
      <c r="BV136" s="14">
        <v>0</v>
      </c>
      <c r="BW136" s="14">
        <v>0</v>
      </c>
      <c r="BX136" s="14">
        <v>1637.5</v>
      </c>
    </row>
    <row r="137" spans="1:76" x14ac:dyDescent="0.25">
      <c r="A137" s="25" t="s">
        <v>278</v>
      </c>
      <c r="B137" s="26" t="s">
        <v>279</v>
      </c>
      <c r="C137" s="26" t="s">
        <v>521</v>
      </c>
      <c r="D137" s="26"/>
      <c r="E137" s="26"/>
      <c r="F137" s="39">
        <v>10079</v>
      </c>
      <c r="G137" s="14">
        <v>4345.5</v>
      </c>
      <c r="H137" s="14">
        <v>0</v>
      </c>
      <c r="I137" s="14">
        <v>0</v>
      </c>
      <c r="J137" s="14">
        <v>0</v>
      </c>
      <c r="K137" s="14">
        <v>0</v>
      </c>
      <c r="L137" s="14">
        <v>588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737</v>
      </c>
      <c r="X137" s="14">
        <v>0</v>
      </c>
      <c r="Y137" s="14">
        <v>0</v>
      </c>
      <c r="Z137" s="14">
        <v>439.88</v>
      </c>
      <c r="AA137" s="14">
        <v>308.04000000000002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12135.92</v>
      </c>
      <c r="AH137" s="14">
        <v>0</v>
      </c>
      <c r="AI137" s="14">
        <v>0</v>
      </c>
      <c r="AJ137" s="14">
        <v>0</v>
      </c>
      <c r="AK137" s="14">
        <v>0</v>
      </c>
      <c r="AL137" s="14">
        <v>0</v>
      </c>
      <c r="AM137" s="14">
        <v>164.23</v>
      </c>
      <c r="AN137" s="14">
        <v>0</v>
      </c>
      <c r="AO137" s="14">
        <v>1224.3900000000001</v>
      </c>
      <c r="AP137" s="14">
        <v>0</v>
      </c>
      <c r="AQ137" s="14">
        <v>1224.3900000000001</v>
      </c>
      <c r="AR137" s="14">
        <v>0</v>
      </c>
      <c r="AS137" s="14">
        <v>0</v>
      </c>
      <c r="AT137" s="14">
        <v>0</v>
      </c>
      <c r="AU137" s="14">
        <v>100.8</v>
      </c>
      <c r="AV137" s="14">
        <v>0</v>
      </c>
      <c r="AW137" s="14">
        <v>1621.62</v>
      </c>
      <c r="AX137" s="14">
        <v>0</v>
      </c>
      <c r="AY137" s="14">
        <v>110.06</v>
      </c>
      <c r="AZ137" s="14">
        <v>1159.08</v>
      </c>
      <c r="BA137" s="14">
        <v>3360</v>
      </c>
      <c r="BB137" s="14">
        <v>0</v>
      </c>
      <c r="BC137" s="14">
        <v>0</v>
      </c>
      <c r="BD137" s="14">
        <v>0</v>
      </c>
      <c r="BE137" s="14">
        <v>0</v>
      </c>
      <c r="BF137" s="14">
        <v>0.24</v>
      </c>
      <c r="BG137" s="14">
        <v>0</v>
      </c>
      <c r="BH137" s="14">
        <v>50</v>
      </c>
      <c r="BI137" s="14">
        <v>0</v>
      </c>
      <c r="BJ137" s="14">
        <v>0</v>
      </c>
      <c r="BK137" s="14">
        <v>0</v>
      </c>
      <c r="BL137" s="14">
        <v>0</v>
      </c>
      <c r="BM137" s="14">
        <v>7790.42</v>
      </c>
      <c r="BO137" s="14">
        <v>0</v>
      </c>
      <c r="BP137" s="14">
        <v>0</v>
      </c>
      <c r="BQ137" s="14">
        <v>781.03</v>
      </c>
      <c r="BR137" s="14">
        <v>240.24</v>
      </c>
      <c r="BS137" s="14">
        <v>0</v>
      </c>
      <c r="BT137" s="14">
        <v>1369.63</v>
      </c>
      <c r="BU137" s="14">
        <v>0</v>
      </c>
      <c r="BV137" s="14">
        <v>0</v>
      </c>
      <c r="BW137" s="14">
        <v>0</v>
      </c>
      <c r="BX137" s="14">
        <v>1609.87</v>
      </c>
    </row>
    <row r="138" spans="1:76" x14ac:dyDescent="0.25">
      <c r="A138" s="25" t="s">
        <v>280</v>
      </c>
      <c r="B138" s="26" t="s">
        <v>281</v>
      </c>
      <c r="C138" s="26" t="s">
        <v>521</v>
      </c>
      <c r="D138" s="26"/>
      <c r="E138" s="26"/>
      <c r="F138" s="39">
        <v>10079</v>
      </c>
      <c r="G138" s="14">
        <v>6967.5</v>
      </c>
      <c r="H138" s="14">
        <v>0</v>
      </c>
      <c r="I138" s="14">
        <v>0</v>
      </c>
      <c r="J138" s="14">
        <v>0</v>
      </c>
      <c r="K138" s="14">
        <v>0</v>
      </c>
      <c r="L138" s="14">
        <v>1259.94</v>
      </c>
      <c r="M138" s="14">
        <v>0</v>
      </c>
      <c r="N138" s="14">
        <v>0</v>
      </c>
      <c r="O138" s="14">
        <v>0</v>
      </c>
      <c r="P138" s="14">
        <v>400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737</v>
      </c>
      <c r="X138" s="14">
        <v>0</v>
      </c>
      <c r="Y138" s="14">
        <v>0</v>
      </c>
      <c r="Z138" s="14">
        <v>455</v>
      </c>
      <c r="AA138" s="14">
        <v>308.04000000000002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13575.05</v>
      </c>
      <c r="AH138" s="14">
        <v>0</v>
      </c>
      <c r="AI138" s="14">
        <v>0</v>
      </c>
      <c r="AJ138" s="14">
        <v>0</v>
      </c>
      <c r="AK138" s="14">
        <v>0</v>
      </c>
      <c r="AL138" s="14">
        <v>0</v>
      </c>
      <c r="AM138" s="14">
        <v>532.97</v>
      </c>
      <c r="AN138" s="14">
        <v>0</v>
      </c>
      <c r="AO138" s="14">
        <v>1494.57</v>
      </c>
      <c r="AP138" s="14">
        <v>0</v>
      </c>
      <c r="AQ138" s="14">
        <v>1494.57</v>
      </c>
      <c r="AR138" s="14">
        <v>0</v>
      </c>
      <c r="AS138" s="14">
        <v>0</v>
      </c>
      <c r="AT138" s="14">
        <v>0</v>
      </c>
      <c r="AU138" s="14">
        <v>100.8</v>
      </c>
      <c r="AV138" s="14">
        <v>0</v>
      </c>
      <c r="AW138" s="14">
        <v>0</v>
      </c>
      <c r="AX138" s="14">
        <v>0</v>
      </c>
      <c r="AY138" s="14">
        <v>110.06</v>
      </c>
      <c r="AZ138" s="14">
        <v>1159.08</v>
      </c>
      <c r="BA138" s="14">
        <v>3160</v>
      </c>
      <c r="BB138" s="14">
        <v>0</v>
      </c>
      <c r="BC138" s="14">
        <v>0</v>
      </c>
      <c r="BD138" s="14">
        <v>0</v>
      </c>
      <c r="BE138" s="14">
        <v>0</v>
      </c>
      <c r="BF138" s="14">
        <v>7.0000000000000007E-2</v>
      </c>
      <c r="BG138" s="14">
        <v>0</v>
      </c>
      <c r="BH138" s="14">
        <v>50</v>
      </c>
      <c r="BI138" s="14">
        <v>0</v>
      </c>
      <c r="BJ138" s="14">
        <v>0</v>
      </c>
      <c r="BK138" s="14">
        <v>0</v>
      </c>
      <c r="BL138" s="14">
        <v>0</v>
      </c>
      <c r="BM138" s="14">
        <v>6607.55</v>
      </c>
      <c r="BO138" s="14">
        <v>0</v>
      </c>
      <c r="BP138" s="14">
        <v>0</v>
      </c>
      <c r="BQ138" s="14">
        <v>781.03</v>
      </c>
      <c r="BR138" s="14">
        <v>248.25</v>
      </c>
      <c r="BS138" s="14">
        <v>0</v>
      </c>
      <c r="BT138" s="14">
        <v>1389.25</v>
      </c>
      <c r="BU138" s="14">
        <v>0</v>
      </c>
      <c r="BV138" s="14">
        <v>0</v>
      </c>
      <c r="BW138" s="14">
        <v>0</v>
      </c>
      <c r="BX138" s="14">
        <v>1637.5</v>
      </c>
    </row>
    <row r="139" spans="1:76" x14ac:dyDescent="0.25">
      <c r="A139" s="25" t="s">
        <v>282</v>
      </c>
      <c r="B139" s="26" t="s">
        <v>283</v>
      </c>
      <c r="C139" s="26" t="s">
        <v>521</v>
      </c>
      <c r="D139" s="26"/>
      <c r="E139" s="26"/>
      <c r="F139" s="39">
        <v>10079</v>
      </c>
      <c r="G139" s="14">
        <v>4815</v>
      </c>
      <c r="H139" s="14">
        <v>0</v>
      </c>
      <c r="I139" s="14">
        <v>0</v>
      </c>
      <c r="J139" s="14">
        <v>0</v>
      </c>
      <c r="K139" s="14">
        <v>0</v>
      </c>
      <c r="L139" s="14">
        <v>588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737</v>
      </c>
      <c r="X139" s="14">
        <v>0</v>
      </c>
      <c r="Y139" s="14">
        <v>0</v>
      </c>
      <c r="Z139" s="14">
        <v>455</v>
      </c>
      <c r="AA139" s="14">
        <v>308.04000000000002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12503.11</v>
      </c>
      <c r="AH139" s="14">
        <v>0</v>
      </c>
      <c r="AI139" s="14">
        <v>0</v>
      </c>
      <c r="AJ139" s="14">
        <v>0</v>
      </c>
      <c r="AK139" s="14">
        <v>0</v>
      </c>
      <c r="AL139" s="14">
        <v>0</v>
      </c>
      <c r="AM139" s="14">
        <v>0</v>
      </c>
      <c r="AN139" s="14">
        <v>0</v>
      </c>
      <c r="AO139" s="14">
        <v>1295.6099999999999</v>
      </c>
      <c r="AP139" s="14">
        <v>0</v>
      </c>
      <c r="AQ139" s="14">
        <v>1295.6099999999999</v>
      </c>
      <c r="AR139" s="14">
        <v>0</v>
      </c>
      <c r="AS139" s="14">
        <v>0</v>
      </c>
      <c r="AT139" s="14">
        <v>0</v>
      </c>
      <c r="AU139" s="14">
        <v>100.8</v>
      </c>
      <c r="AV139" s="14">
        <v>0</v>
      </c>
      <c r="AW139" s="14">
        <v>0</v>
      </c>
      <c r="AX139" s="14">
        <v>0</v>
      </c>
      <c r="AY139" s="14">
        <v>110.06</v>
      </c>
      <c r="AZ139" s="14">
        <v>1159.08</v>
      </c>
      <c r="BA139" s="14">
        <v>1186</v>
      </c>
      <c r="BB139" s="14">
        <v>3786.76</v>
      </c>
      <c r="BC139" s="14">
        <v>0</v>
      </c>
      <c r="BD139" s="14">
        <v>0</v>
      </c>
      <c r="BE139" s="14">
        <v>0</v>
      </c>
      <c r="BF139" s="15">
        <v>-0.2</v>
      </c>
      <c r="BG139" s="14">
        <v>0</v>
      </c>
      <c r="BH139" s="14">
        <v>50</v>
      </c>
      <c r="BI139" s="14">
        <v>0</v>
      </c>
      <c r="BJ139" s="14">
        <v>0</v>
      </c>
      <c r="BK139" s="14">
        <v>0</v>
      </c>
      <c r="BL139" s="14">
        <v>0</v>
      </c>
      <c r="BM139" s="14">
        <v>7688.11</v>
      </c>
      <c r="BO139" s="14">
        <v>0</v>
      </c>
      <c r="BP139" s="14">
        <v>0</v>
      </c>
      <c r="BQ139" s="14">
        <v>781.03</v>
      </c>
      <c r="BR139" s="14">
        <v>248.25</v>
      </c>
      <c r="BS139" s="14">
        <v>0</v>
      </c>
      <c r="BT139" s="14">
        <v>1389.25</v>
      </c>
      <c r="BU139" s="14">
        <v>0</v>
      </c>
      <c r="BV139" s="14">
        <v>0</v>
      </c>
      <c r="BW139" s="14">
        <v>0</v>
      </c>
      <c r="BX139" s="14">
        <v>1637.5</v>
      </c>
    </row>
    <row r="140" spans="1:76" x14ac:dyDescent="0.25">
      <c r="A140" s="25" t="s">
        <v>284</v>
      </c>
      <c r="B140" s="26" t="s">
        <v>285</v>
      </c>
      <c r="C140" s="26" t="s">
        <v>521</v>
      </c>
      <c r="D140" s="26"/>
      <c r="E140" s="26"/>
      <c r="F140" s="39">
        <v>10838</v>
      </c>
      <c r="G140" s="14">
        <v>6558</v>
      </c>
      <c r="H140" s="14">
        <v>0</v>
      </c>
      <c r="I140" s="14">
        <v>0</v>
      </c>
      <c r="J140" s="14">
        <v>0</v>
      </c>
      <c r="K140" s="14">
        <v>0</v>
      </c>
      <c r="L140" s="14">
        <v>632.24</v>
      </c>
      <c r="M140" s="14">
        <v>0</v>
      </c>
      <c r="N140" s="14">
        <v>0</v>
      </c>
      <c r="O140" s="14">
        <v>0</v>
      </c>
      <c r="P140" s="14">
        <v>400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802</v>
      </c>
      <c r="X140" s="14">
        <v>0</v>
      </c>
      <c r="Y140" s="14">
        <v>0</v>
      </c>
      <c r="Z140" s="14">
        <v>482</v>
      </c>
      <c r="AA140" s="14">
        <v>308.04000000000002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13823.65</v>
      </c>
      <c r="AH140" s="14">
        <v>0</v>
      </c>
      <c r="AI140" s="14">
        <v>0</v>
      </c>
      <c r="AJ140" s="14">
        <v>0</v>
      </c>
      <c r="AK140" s="14">
        <v>0</v>
      </c>
      <c r="AL140" s="14">
        <v>0</v>
      </c>
      <c r="AM140" s="14">
        <v>570.79999999999995</v>
      </c>
      <c r="AN140" s="14">
        <v>0</v>
      </c>
      <c r="AO140" s="14">
        <v>1566.22</v>
      </c>
      <c r="AP140" s="14">
        <v>0</v>
      </c>
      <c r="AQ140" s="14">
        <v>1566.22</v>
      </c>
      <c r="AR140" s="14">
        <v>0</v>
      </c>
      <c r="AS140" s="14">
        <v>0</v>
      </c>
      <c r="AT140" s="14">
        <v>0</v>
      </c>
      <c r="AU140" s="14">
        <v>108.38</v>
      </c>
      <c r="AV140" s="14">
        <v>0</v>
      </c>
      <c r="AW140" s="14">
        <v>0</v>
      </c>
      <c r="AX140" s="14">
        <v>0</v>
      </c>
      <c r="AY140" s="14">
        <v>110.06</v>
      </c>
      <c r="AZ140" s="14">
        <v>1246.3800000000001</v>
      </c>
      <c r="BA140" s="14">
        <v>3614</v>
      </c>
      <c r="BB140" s="14">
        <v>0</v>
      </c>
      <c r="BC140" s="14">
        <v>0</v>
      </c>
      <c r="BD140" s="14">
        <v>0</v>
      </c>
      <c r="BE140" s="14">
        <v>0</v>
      </c>
      <c r="BF140" s="15">
        <v>-0.19</v>
      </c>
      <c r="BG140" s="14">
        <v>0</v>
      </c>
      <c r="BH140" s="14">
        <v>50</v>
      </c>
      <c r="BI140" s="14">
        <v>0</v>
      </c>
      <c r="BJ140" s="14">
        <v>0</v>
      </c>
      <c r="BK140" s="14">
        <v>0</v>
      </c>
      <c r="BL140" s="14">
        <v>0</v>
      </c>
      <c r="BM140" s="14">
        <v>7265.65</v>
      </c>
      <c r="BO140" s="14">
        <v>0</v>
      </c>
      <c r="BP140" s="14">
        <v>0</v>
      </c>
      <c r="BQ140" s="14">
        <v>807.66</v>
      </c>
      <c r="BR140" s="14">
        <v>266.95</v>
      </c>
      <c r="BS140" s="14">
        <v>0</v>
      </c>
      <c r="BT140" s="14">
        <v>1461.68</v>
      </c>
      <c r="BU140" s="14">
        <v>0</v>
      </c>
      <c r="BV140" s="14">
        <v>0</v>
      </c>
      <c r="BW140" s="14">
        <v>0</v>
      </c>
      <c r="BX140" s="14">
        <v>1728.63</v>
      </c>
    </row>
    <row r="141" spans="1:76" x14ac:dyDescent="0.25">
      <c r="A141" s="25" t="s">
        <v>286</v>
      </c>
      <c r="B141" s="26" t="s">
        <v>287</v>
      </c>
      <c r="C141" s="26" t="s">
        <v>521</v>
      </c>
      <c r="D141" s="26"/>
      <c r="E141" s="26"/>
      <c r="F141" s="39">
        <v>10079</v>
      </c>
      <c r="G141" s="14">
        <v>5764.5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300</v>
      </c>
      <c r="O141" s="14">
        <v>0</v>
      </c>
      <c r="P141" s="14">
        <v>400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737</v>
      </c>
      <c r="X141" s="14">
        <v>0</v>
      </c>
      <c r="Y141" s="14">
        <v>0</v>
      </c>
      <c r="Z141" s="14">
        <v>455</v>
      </c>
      <c r="AA141" s="14">
        <v>205.36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12512.43</v>
      </c>
      <c r="AH141" s="14">
        <v>0</v>
      </c>
      <c r="AI141" s="14">
        <v>0</v>
      </c>
      <c r="AJ141" s="14">
        <v>0</v>
      </c>
      <c r="AK141" s="14">
        <v>0</v>
      </c>
      <c r="AL141" s="14">
        <v>0</v>
      </c>
      <c r="AM141" s="14">
        <v>612.53</v>
      </c>
      <c r="AN141" s="14">
        <v>0</v>
      </c>
      <c r="AO141" s="14">
        <v>1355.29</v>
      </c>
      <c r="AP141" s="14">
        <v>0</v>
      </c>
      <c r="AQ141" s="14">
        <v>1355.29</v>
      </c>
      <c r="AR141" s="14">
        <v>0</v>
      </c>
      <c r="AS141" s="14">
        <v>0</v>
      </c>
      <c r="AT141" s="14">
        <v>0</v>
      </c>
      <c r="AU141" s="14">
        <v>100.8</v>
      </c>
      <c r="AV141" s="14">
        <v>0</v>
      </c>
      <c r="AW141" s="14">
        <v>0</v>
      </c>
      <c r="AX141" s="14">
        <v>0</v>
      </c>
      <c r="AY141" s="14">
        <v>110.06</v>
      </c>
      <c r="AZ141" s="14">
        <v>1159.08</v>
      </c>
      <c r="BA141" s="14">
        <v>3360</v>
      </c>
      <c r="BB141" s="14">
        <v>0</v>
      </c>
      <c r="BC141" s="14">
        <v>0</v>
      </c>
      <c r="BD141" s="14">
        <v>0</v>
      </c>
      <c r="BE141" s="14">
        <v>0</v>
      </c>
      <c r="BF141" s="14">
        <v>0.17</v>
      </c>
      <c r="BG141" s="14">
        <v>0</v>
      </c>
      <c r="BH141" s="14">
        <v>50</v>
      </c>
      <c r="BI141" s="14">
        <v>0</v>
      </c>
      <c r="BJ141" s="14">
        <v>0</v>
      </c>
      <c r="BK141" s="14">
        <v>0</v>
      </c>
      <c r="BL141" s="14">
        <v>0</v>
      </c>
      <c r="BM141" s="14">
        <v>6747.93</v>
      </c>
      <c r="BO141" s="14">
        <v>0</v>
      </c>
      <c r="BP141" s="14">
        <v>0</v>
      </c>
      <c r="BQ141" s="14">
        <v>781.03</v>
      </c>
      <c r="BR141" s="14">
        <v>248.25</v>
      </c>
      <c r="BS141" s="14">
        <v>0</v>
      </c>
      <c r="BT141" s="14">
        <v>1389.25</v>
      </c>
      <c r="BU141" s="14">
        <v>0</v>
      </c>
      <c r="BV141" s="14">
        <v>0</v>
      </c>
      <c r="BW141" s="14">
        <v>0</v>
      </c>
      <c r="BX141" s="14">
        <v>1637.5</v>
      </c>
    </row>
    <row r="142" spans="1:76" x14ac:dyDescent="0.25">
      <c r="A142" s="25" t="s">
        <v>288</v>
      </c>
      <c r="B142" s="26" t="s">
        <v>289</v>
      </c>
      <c r="C142" s="26" t="s">
        <v>521</v>
      </c>
      <c r="D142" s="26"/>
      <c r="E142" s="26"/>
      <c r="F142" s="39">
        <v>10838</v>
      </c>
      <c r="G142" s="14">
        <v>5623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802</v>
      </c>
      <c r="X142" s="14">
        <v>0</v>
      </c>
      <c r="Y142" s="14">
        <v>0</v>
      </c>
      <c r="Z142" s="14">
        <v>482</v>
      </c>
      <c r="AA142" s="14">
        <v>205.36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12672.17</v>
      </c>
      <c r="AH142" s="14">
        <v>0</v>
      </c>
      <c r="AI142" s="14">
        <v>0</v>
      </c>
      <c r="AJ142" s="14">
        <v>0</v>
      </c>
      <c r="AK142" s="14">
        <v>0</v>
      </c>
      <c r="AL142" s="14">
        <v>0</v>
      </c>
      <c r="AM142" s="14">
        <v>532.42999999999995</v>
      </c>
      <c r="AN142" s="14">
        <v>0</v>
      </c>
      <c r="AO142" s="14">
        <v>1387.79</v>
      </c>
      <c r="AP142" s="14">
        <v>0</v>
      </c>
      <c r="AQ142" s="14">
        <v>1387.79</v>
      </c>
      <c r="AR142" s="14">
        <v>0</v>
      </c>
      <c r="AS142" s="14">
        <v>0</v>
      </c>
      <c r="AT142" s="14">
        <v>0</v>
      </c>
      <c r="AU142" s="14">
        <v>108.38</v>
      </c>
      <c r="AV142" s="14">
        <v>0</v>
      </c>
      <c r="AW142" s="14">
        <v>0</v>
      </c>
      <c r="AX142" s="14">
        <v>0</v>
      </c>
      <c r="AY142" s="14">
        <v>110.06</v>
      </c>
      <c r="AZ142" s="14">
        <v>1246.3800000000001</v>
      </c>
      <c r="BA142" s="14">
        <v>3614</v>
      </c>
      <c r="BB142" s="14">
        <v>0</v>
      </c>
      <c r="BC142" s="14">
        <v>0</v>
      </c>
      <c r="BD142" s="14">
        <v>0</v>
      </c>
      <c r="BE142" s="14">
        <v>0</v>
      </c>
      <c r="BF142" s="14">
        <v>0.13</v>
      </c>
      <c r="BG142" s="14">
        <v>0</v>
      </c>
      <c r="BH142" s="14">
        <v>50</v>
      </c>
      <c r="BI142" s="14">
        <v>0</v>
      </c>
      <c r="BJ142" s="14">
        <v>0</v>
      </c>
      <c r="BK142" s="14">
        <v>0</v>
      </c>
      <c r="BL142" s="14">
        <v>0</v>
      </c>
      <c r="BM142" s="14">
        <v>7049.17</v>
      </c>
      <c r="BO142" s="14">
        <v>0</v>
      </c>
      <c r="BP142" s="14">
        <v>0</v>
      </c>
      <c r="BQ142" s="14">
        <v>807.66</v>
      </c>
      <c r="BR142" s="14">
        <v>266.95</v>
      </c>
      <c r="BS142" s="14">
        <v>0</v>
      </c>
      <c r="BT142" s="14">
        <v>1461.68</v>
      </c>
      <c r="BU142" s="14">
        <v>0</v>
      </c>
      <c r="BV142" s="14">
        <v>0</v>
      </c>
      <c r="BW142" s="14">
        <v>0</v>
      </c>
      <c r="BX142" s="14">
        <v>1728.63</v>
      </c>
    </row>
    <row r="143" spans="1:76" x14ac:dyDescent="0.25">
      <c r="A143" s="25" t="s">
        <v>290</v>
      </c>
      <c r="B143" s="26" t="s">
        <v>291</v>
      </c>
      <c r="C143" s="26" t="s">
        <v>521</v>
      </c>
      <c r="D143" s="26"/>
      <c r="E143" s="26"/>
      <c r="F143" s="39">
        <v>10079</v>
      </c>
      <c r="G143" s="14">
        <v>5047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737</v>
      </c>
      <c r="X143" s="14">
        <v>0</v>
      </c>
      <c r="Y143" s="14">
        <v>0</v>
      </c>
      <c r="Z143" s="14">
        <v>455</v>
      </c>
      <c r="AA143" s="14">
        <v>0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11481.08</v>
      </c>
      <c r="AH143" s="14">
        <v>0</v>
      </c>
      <c r="AI143" s="14">
        <v>0</v>
      </c>
      <c r="AJ143" s="14">
        <v>0</v>
      </c>
      <c r="AK143" s="14">
        <v>0</v>
      </c>
      <c r="AL143" s="14">
        <v>0</v>
      </c>
      <c r="AM143" s="14">
        <v>494.19</v>
      </c>
      <c r="AN143" s="14">
        <v>0</v>
      </c>
      <c r="AO143" s="14">
        <v>1159.73</v>
      </c>
      <c r="AP143" s="14">
        <v>0</v>
      </c>
      <c r="AQ143" s="14">
        <v>1159.73</v>
      </c>
      <c r="AR143" s="14">
        <v>0</v>
      </c>
      <c r="AS143" s="14">
        <v>0</v>
      </c>
      <c r="AT143" s="14">
        <v>0</v>
      </c>
      <c r="AU143" s="14">
        <v>100.8</v>
      </c>
      <c r="AV143" s="14">
        <v>0</v>
      </c>
      <c r="AW143" s="14">
        <v>0</v>
      </c>
      <c r="AX143" s="14">
        <v>0</v>
      </c>
      <c r="AY143" s="14">
        <v>110.06</v>
      </c>
      <c r="AZ143" s="14">
        <v>1159.08</v>
      </c>
      <c r="BA143" s="14">
        <v>3360</v>
      </c>
      <c r="BB143" s="14">
        <v>0</v>
      </c>
      <c r="BC143" s="14">
        <v>0</v>
      </c>
      <c r="BD143" s="14">
        <v>0</v>
      </c>
      <c r="BE143" s="14">
        <v>0</v>
      </c>
      <c r="BF143" s="14">
        <v>0.22</v>
      </c>
      <c r="BG143" s="14">
        <v>0</v>
      </c>
      <c r="BH143" s="14">
        <v>50</v>
      </c>
      <c r="BI143" s="14">
        <v>0</v>
      </c>
      <c r="BJ143" s="14">
        <v>0</v>
      </c>
      <c r="BK143" s="14">
        <v>0</v>
      </c>
      <c r="BL143" s="14">
        <v>0</v>
      </c>
      <c r="BM143" s="14">
        <v>6434.08</v>
      </c>
      <c r="BO143" s="14">
        <v>0</v>
      </c>
      <c r="BP143" s="14">
        <v>0</v>
      </c>
      <c r="BQ143" s="14">
        <v>781.03</v>
      </c>
      <c r="BR143" s="14">
        <v>248.25</v>
      </c>
      <c r="BS143" s="14">
        <v>0</v>
      </c>
      <c r="BT143" s="14">
        <v>1389.25</v>
      </c>
      <c r="BU143" s="14">
        <v>0</v>
      </c>
      <c r="BV143" s="14">
        <v>0</v>
      </c>
      <c r="BW143" s="14">
        <v>0</v>
      </c>
      <c r="BX143" s="14">
        <v>1637.5</v>
      </c>
    </row>
    <row r="144" spans="1:76" x14ac:dyDescent="0.25">
      <c r="A144" s="25" t="s">
        <v>292</v>
      </c>
      <c r="B144" s="26" t="s">
        <v>293</v>
      </c>
      <c r="C144" s="26" t="s">
        <v>521</v>
      </c>
      <c r="D144" s="26"/>
      <c r="E144" s="26"/>
      <c r="F144" s="39">
        <v>10079</v>
      </c>
      <c r="G144" s="14">
        <v>7534.5</v>
      </c>
      <c r="H144" s="14">
        <v>0</v>
      </c>
      <c r="I144" s="14">
        <v>0</v>
      </c>
      <c r="J144" s="14">
        <v>0</v>
      </c>
      <c r="K144" s="14">
        <v>0</v>
      </c>
      <c r="L144" s="14">
        <v>671.94</v>
      </c>
      <c r="M144" s="14">
        <v>0</v>
      </c>
      <c r="N144" s="14">
        <v>0</v>
      </c>
      <c r="O144" s="14">
        <v>0</v>
      </c>
      <c r="P144" s="14">
        <v>200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737</v>
      </c>
      <c r="X144" s="14">
        <v>0</v>
      </c>
      <c r="Y144" s="14">
        <v>0</v>
      </c>
      <c r="Z144" s="14">
        <v>455</v>
      </c>
      <c r="AA144" s="14">
        <v>0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12479.01</v>
      </c>
      <c r="AH144" s="14">
        <v>0</v>
      </c>
      <c r="AI144" s="14">
        <v>0</v>
      </c>
      <c r="AJ144" s="14">
        <v>0</v>
      </c>
      <c r="AK144" s="14">
        <v>0</v>
      </c>
      <c r="AL144" s="14">
        <v>0</v>
      </c>
      <c r="AM144" s="14">
        <v>0</v>
      </c>
      <c r="AN144" s="14">
        <v>0</v>
      </c>
      <c r="AO144" s="14">
        <v>1286.8</v>
      </c>
      <c r="AP144" s="14">
        <v>0</v>
      </c>
      <c r="AQ144" s="14">
        <v>1286.8</v>
      </c>
      <c r="AR144" s="14">
        <v>0</v>
      </c>
      <c r="AS144" s="14">
        <v>0</v>
      </c>
      <c r="AT144" s="14">
        <v>0</v>
      </c>
      <c r="AU144" s="14">
        <v>100.8</v>
      </c>
      <c r="AV144" s="15">
        <v>-395.94</v>
      </c>
      <c r="AW144" s="14">
        <v>0</v>
      </c>
      <c r="AX144" s="14">
        <v>0</v>
      </c>
      <c r="AY144" s="14">
        <v>110.06</v>
      </c>
      <c r="AZ144" s="14">
        <v>1159.08</v>
      </c>
      <c r="BA144" s="14">
        <v>2634</v>
      </c>
      <c r="BB144" s="14">
        <v>0</v>
      </c>
      <c r="BC144" s="14">
        <v>0</v>
      </c>
      <c r="BD144" s="14">
        <v>0</v>
      </c>
      <c r="BE144" s="14">
        <v>0</v>
      </c>
      <c r="BF144" s="15">
        <v>-0.28999999999999998</v>
      </c>
      <c r="BG144" s="14">
        <v>0</v>
      </c>
      <c r="BH144" s="14">
        <v>50</v>
      </c>
      <c r="BI144" s="14">
        <v>0</v>
      </c>
      <c r="BJ144" s="14">
        <v>0</v>
      </c>
      <c r="BK144" s="14">
        <v>0</v>
      </c>
      <c r="BL144" s="14">
        <v>0</v>
      </c>
      <c r="BM144" s="14">
        <v>4944.51</v>
      </c>
      <c r="BO144" s="14">
        <v>0</v>
      </c>
      <c r="BP144" s="14">
        <v>0</v>
      </c>
      <c r="BQ144" s="14">
        <v>781.03</v>
      </c>
      <c r="BR144" s="14">
        <v>248.25</v>
      </c>
      <c r="BS144" s="14">
        <v>0</v>
      </c>
      <c r="BT144" s="14">
        <v>1389.25</v>
      </c>
      <c r="BU144" s="14">
        <v>0</v>
      </c>
      <c r="BV144" s="14">
        <v>0</v>
      </c>
      <c r="BW144" s="14">
        <v>0</v>
      </c>
      <c r="BX144" s="14">
        <v>1637.5</v>
      </c>
    </row>
    <row r="145" spans="1:76" x14ac:dyDescent="0.25">
      <c r="A145" s="25" t="s">
        <v>294</v>
      </c>
      <c r="B145" s="26" t="s">
        <v>295</v>
      </c>
      <c r="C145" s="26" t="s">
        <v>520</v>
      </c>
      <c r="D145" s="26"/>
      <c r="E145" s="26"/>
      <c r="F145" s="42">
        <v>12406</v>
      </c>
      <c r="G145" s="14">
        <v>9251.5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300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941</v>
      </c>
      <c r="X145" s="14">
        <v>0</v>
      </c>
      <c r="Y145" s="14">
        <v>0</v>
      </c>
      <c r="Z145" s="14">
        <v>624.9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14271.8</v>
      </c>
      <c r="AH145" s="14">
        <v>0</v>
      </c>
      <c r="AI145" s="14">
        <v>0</v>
      </c>
      <c r="AJ145" s="14">
        <v>0</v>
      </c>
      <c r="AK145" s="14">
        <v>0</v>
      </c>
      <c r="AL145" s="14">
        <v>0</v>
      </c>
      <c r="AM145" s="14">
        <v>162.12</v>
      </c>
      <c r="AN145" s="14">
        <v>0</v>
      </c>
      <c r="AO145" s="14">
        <v>1729.48</v>
      </c>
      <c r="AP145" s="14">
        <v>0</v>
      </c>
      <c r="AQ145" s="14">
        <v>1729.48</v>
      </c>
      <c r="AR145" s="14">
        <v>0</v>
      </c>
      <c r="AS145" s="14">
        <v>0</v>
      </c>
      <c r="AT145" s="14">
        <v>0</v>
      </c>
      <c r="AU145" s="14">
        <v>0</v>
      </c>
      <c r="AV145" s="14">
        <v>0</v>
      </c>
      <c r="AW145" s="14">
        <v>0</v>
      </c>
      <c r="AX145" s="14">
        <v>0</v>
      </c>
      <c r="AY145" s="14">
        <v>0</v>
      </c>
      <c r="AZ145" s="14">
        <v>1426.7</v>
      </c>
      <c r="BA145" s="14">
        <v>1702</v>
      </c>
      <c r="BB145" s="14">
        <v>0</v>
      </c>
      <c r="BC145" s="14">
        <v>0</v>
      </c>
      <c r="BD145" s="14">
        <v>0</v>
      </c>
      <c r="BE145" s="14">
        <v>0</v>
      </c>
      <c r="BF145" s="14">
        <v>0</v>
      </c>
      <c r="BG145" s="14">
        <v>0</v>
      </c>
      <c r="BH145" s="14">
        <v>0</v>
      </c>
      <c r="BI145" s="14">
        <v>0</v>
      </c>
      <c r="BJ145" s="14">
        <v>0</v>
      </c>
      <c r="BK145" s="14">
        <v>0</v>
      </c>
      <c r="BL145" s="14">
        <v>0</v>
      </c>
      <c r="BM145" s="14">
        <v>5020.3</v>
      </c>
      <c r="BO145" s="14">
        <v>0</v>
      </c>
      <c r="BP145" s="14">
        <v>0</v>
      </c>
      <c r="BQ145" s="14">
        <v>862.69</v>
      </c>
      <c r="BR145" s="14">
        <v>295.7</v>
      </c>
      <c r="BS145" s="14">
        <v>0</v>
      </c>
      <c r="BT145" s="14">
        <v>1587.17</v>
      </c>
      <c r="BU145" s="14">
        <v>0</v>
      </c>
      <c r="BV145" s="14">
        <v>0</v>
      </c>
      <c r="BW145" s="14">
        <v>0</v>
      </c>
      <c r="BX145" s="14">
        <v>1882.87</v>
      </c>
    </row>
    <row r="146" spans="1:76" x14ac:dyDescent="0.25">
      <c r="A146" s="25" t="s">
        <v>296</v>
      </c>
      <c r="B146" s="26" t="s">
        <v>297</v>
      </c>
      <c r="C146" s="26" t="s">
        <v>521</v>
      </c>
      <c r="D146" s="26"/>
      <c r="E146" s="26"/>
      <c r="F146" s="39">
        <v>10079</v>
      </c>
      <c r="G146" s="14">
        <v>3995.5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300</v>
      </c>
      <c r="O146" s="14">
        <v>0</v>
      </c>
      <c r="P146" s="14">
        <v>200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10915.07</v>
      </c>
      <c r="AH146" s="14">
        <v>0</v>
      </c>
      <c r="AI146" s="14">
        <v>0</v>
      </c>
      <c r="AJ146" s="14">
        <v>0</v>
      </c>
      <c r="AK146" s="14">
        <v>0</v>
      </c>
      <c r="AL146" s="14">
        <v>0</v>
      </c>
      <c r="AM146" s="14">
        <v>807.09</v>
      </c>
      <c r="AN146" s="14">
        <v>0</v>
      </c>
      <c r="AO146" s="14">
        <v>1058.29</v>
      </c>
      <c r="AP146" s="14">
        <v>0</v>
      </c>
      <c r="AQ146" s="14">
        <v>1058.29</v>
      </c>
      <c r="AR146" s="14">
        <v>0</v>
      </c>
      <c r="AS146" s="14">
        <v>0</v>
      </c>
      <c r="AT146" s="14">
        <v>0</v>
      </c>
      <c r="AU146" s="14">
        <v>124.56</v>
      </c>
      <c r="AV146" s="14">
        <v>0</v>
      </c>
      <c r="AW146" s="14">
        <v>0</v>
      </c>
      <c r="AX146" s="14">
        <v>0</v>
      </c>
      <c r="AY146" s="14">
        <v>110.06</v>
      </c>
      <c r="AZ146" s="14">
        <v>1432.44</v>
      </c>
      <c r="BA146" s="14">
        <v>0</v>
      </c>
      <c r="BB146" s="14">
        <v>0</v>
      </c>
      <c r="BC146" s="14">
        <v>3336.9</v>
      </c>
      <c r="BD146" s="14">
        <v>0</v>
      </c>
      <c r="BE146" s="14">
        <v>0</v>
      </c>
      <c r="BF146" s="14">
        <v>0.23</v>
      </c>
      <c r="BG146" s="14">
        <v>0</v>
      </c>
      <c r="BH146" s="14">
        <v>50</v>
      </c>
      <c r="BI146" s="14">
        <v>0</v>
      </c>
      <c r="BJ146" s="14">
        <v>0</v>
      </c>
      <c r="BK146" s="14">
        <v>0</v>
      </c>
      <c r="BL146" s="14">
        <v>0</v>
      </c>
      <c r="BM146" s="14">
        <v>6919.57</v>
      </c>
      <c r="BO146" s="14">
        <v>0</v>
      </c>
      <c r="BP146" s="14">
        <v>0</v>
      </c>
      <c r="BQ146" s="14">
        <v>781.03</v>
      </c>
      <c r="BR146" s="14">
        <v>248.25</v>
      </c>
      <c r="BS146" s="14">
        <v>0</v>
      </c>
      <c r="BT146" s="14">
        <v>1389.25</v>
      </c>
      <c r="BU146" s="14">
        <v>0</v>
      </c>
      <c r="BV146" s="14">
        <v>0</v>
      </c>
      <c r="BW146" s="14">
        <v>0</v>
      </c>
      <c r="BX146" s="14">
        <v>1637.5</v>
      </c>
    </row>
    <row r="147" spans="1:76" s="7" customFormat="1" ht="11.25" x14ac:dyDescent="0.2">
      <c r="A147" s="29" t="s">
        <v>101</v>
      </c>
      <c r="B147" s="30"/>
      <c r="C147" s="30"/>
      <c r="D147" s="30"/>
      <c r="E147" s="30"/>
      <c r="F147" s="30" t="s">
        <v>515</v>
      </c>
      <c r="G147" s="7" t="s">
        <v>102</v>
      </c>
      <c r="H147" s="7" t="s">
        <v>102</v>
      </c>
      <c r="I147" s="7" t="s">
        <v>102</v>
      </c>
      <c r="J147" s="7" t="s">
        <v>102</v>
      </c>
      <c r="K147" s="7" t="s">
        <v>102</v>
      </c>
      <c r="L147" s="7" t="s">
        <v>102</v>
      </c>
      <c r="M147" s="7" t="s">
        <v>102</v>
      </c>
      <c r="N147" s="7" t="s">
        <v>102</v>
      </c>
      <c r="O147" s="7" t="s">
        <v>102</v>
      </c>
      <c r="P147" s="7" t="s">
        <v>102</v>
      </c>
      <c r="Q147" s="7" t="s">
        <v>102</v>
      </c>
      <c r="R147" s="7" t="s">
        <v>102</v>
      </c>
      <c r="S147" s="7" t="s">
        <v>102</v>
      </c>
      <c r="T147" s="7" t="s">
        <v>102</v>
      </c>
      <c r="U147" s="7" t="s">
        <v>102</v>
      </c>
      <c r="V147" s="7" t="s">
        <v>102</v>
      </c>
      <c r="W147" s="7" t="s">
        <v>102</v>
      </c>
      <c r="X147" s="7" t="s">
        <v>102</v>
      </c>
      <c r="Y147" s="7" t="s">
        <v>102</v>
      </c>
      <c r="Z147" s="7" t="s">
        <v>102</v>
      </c>
      <c r="AA147" s="7" t="s">
        <v>102</v>
      </c>
      <c r="AB147" s="7" t="s">
        <v>102</v>
      </c>
      <c r="AC147" s="7" t="s">
        <v>102</v>
      </c>
      <c r="AD147" s="7" t="s">
        <v>102</v>
      </c>
      <c r="AE147" s="7" t="s">
        <v>102</v>
      </c>
      <c r="AF147" s="7" t="s">
        <v>102</v>
      </c>
      <c r="AG147" s="7" t="s">
        <v>102</v>
      </c>
      <c r="AH147" s="7" t="s">
        <v>102</v>
      </c>
      <c r="AI147" s="7" t="s">
        <v>102</v>
      </c>
      <c r="AJ147" s="7" t="s">
        <v>102</v>
      </c>
      <c r="AK147" s="7" t="s">
        <v>102</v>
      </c>
      <c r="AL147" s="7" t="s">
        <v>102</v>
      </c>
      <c r="AM147" s="7" t="s">
        <v>102</v>
      </c>
      <c r="AN147" s="7" t="s">
        <v>102</v>
      </c>
      <c r="AO147" s="7" t="s">
        <v>102</v>
      </c>
      <c r="AP147" s="7" t="s">
        <v>102</v>
      </c>
      <c r="AQ147" s="7" t="s">
        <v>102</v>
      </c>
      <c r="AR147" s="7" t="s">
        <v>102</v>
      </c>
      <c r="AS147" s="7" t="s">
        <v>102</v>
      </c>
      <c r="AT147" s="7" t="s">
        <v>102</v>
      </c>
      <c r="AU147" s="7" t="s">
        <v>102</v>
      </c>
      <c r="AV147" s="7" t="s">
        <v>102</v>
      </c>
      <c r="AW147" s="7" t="s">
        <v>102</v>
      </c>
      <c r="AX147" s="7" t="s">
        <v>102</v>
      </c>
      <c r="AY147" s="7" t="s">
        <v>102</v>
      </c>
      <c r="AZ147" s="7" t="s">
        <v>102</v>
      </c>
      <c r="BA147" s="7" t="s">
        <v>102</v>
      </c>
      <c r="BB147" s="7" t="s">
        <v>102</v>
      </c>
      <c r="BC147" s="7" t="s">
        <v>102</v>
      </c>
      <c r="BD147" s="7" t="s">
        <v>102</v>
      </c>
      <c r="BE147" s="7" t="s">
        <v>102</v>
      </c>
      <c r="BF147" s="7" t="s">
        <v>102</v>
      </c>
      <c r="BG147" s="7" t="s">
        <v>102</v>
      </c>
      <c r="BH147" s="7" t="s">
        <v>102</v>
      </c>
      <c r="BI147" s="7" t="s">
        <v>102</v>
      </c>
      <c r="BJ147" s="7" t="s">
        <v>102</v>
      </c>
      <c r="BK147" s="7" t="s">
        <v>102</v>
      </c>
      <c r="BL147" s="7" t="s">
        <v>102</v>
      </c>
      <c r="BM147" s="7" t="s">
        <v>102</v>
      </c>
      <c r="BO147" s="7" t="s">
        <v>102</v>
      </c>
      <c r="BP147" s="7" t="s">
        <v>102</v>
      </c>
      <c r="BQ147" s="7" t="s">
        <v>102</v>
      </c>
      <c r="BR147" s="7" t="s">
        <v>102</v>
      </c>
      <c r="BS147" s="7" t="s">
        <v>102</v>
      </c>
      <c r="BT147" s="7" t="s">
        <v>102</v>
      </c>
      <c r="BU147" s="7" t="s">
        <v>102</v>
      </c>
      <c r="BV147" s="7" t="s">
        <v>102</v>
      </c>
      <c r="BW147" s="7" t="s">
        <v>102</v>
      </c>
      <c r="BX147" s="7" t="s">
        <v>102</v>
      </c>
    </row>
    <row r="148" spans="1:76" x14ac:dyDescent="0.25">
      <c r="A148" s="25"/>
      <c r="B148" s="26"/>
      <c r="C148" s="26"/>
      <c r="D148" s="26"/>
      <c r="E148" s="26"/>
      <c r="F148" s="40">
        <f>SUM(F127:F147)</f>
        <v>206943</v>
      </c>
      <c r="G148" s="19">
        <v>120442.5</v>
      </c>
      <c r="H148" s="19">
        <v>0</v>
      </c>
      <c r="I148" s="19">
        <v>0</v>
      </c>
      <c r="J148" s="19">
        <v>0</v>
      </c>
      <c r="K148" s="19">
        <v>0</v>
      </c>
      <c r="L148" s="19">
        <v>9204.43</v>
      </c>
      <c r="M148" s="19">
        <v>0</v>
      </c>
      <c r="N148" s="19">
        <v>1800</v>
      </c>
      <c r="O148" s="19">
        <v>0</v>
      </c>
      <c r="P148" s="19">
        <v>4000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14467</v>
      </c>
      <c r="X148" s="19">
        <v>0</v>
      </c>
      <c r="Y148" s="19">
        <v>0</v>
      </c>
      <c r="Z148" s="19">
        <v>8907.7800000000007</v>
      </c>
      <c r="AA148" s="19">
        <v>6985.12</v>
      </c>
      <c r="AB148" s="19">
        <v>0</v>
      </c>
      <c r="AC148" s="19">
        <v>0</v>
      </c>
      <c r="AD148" s="19">
        <v>0</v>
      </c>
      <c r="AE148" s="19">
        <v>0</v>
      </c>
      <c r="AF148" s="19">
        <v>0</v>
      </c>
      <c r="AG148" s="19">
        <v>258225.64</v>
      </c>
      <c r="AH148" s="19">
        <v>0</v>
      </c>
      <c r="AI148" s="19">
        <v>0</v>
      </c>
      <c r="AJ148" s="19">
        <v>0</v>
      </c>
      <c r="AK148" s="19">
        <v>0</v>
      </c>
      <c r="AL148" s="19">
        <v>0</v>
      </c>
      <c r="AM148" s="19">
        <v>6957.11</v>
      </c>
      <c r="AN148" s="19">
        <v>0</v>
      </c>
      <c r="AO148" s="19">
        <v>28092.27</v>
      </c>
      <c r="AP148" s="19">
        <v>0</v>
      </c>
      <c r="AQ148" s="19">
        <v>28092.27</v>
      </c>
      <c r="AR148" s="19">
        <v>0</v>
      </c>
      <c r="AS148" s="19">
        <v>0</v>
      </c>
      <c r="AT148" s="19">
        <v>0</v>
      </c>
      <c r="AU148" s="19">
        <v>1969.28</v>
      </c>
      <c r="AV148" s="20">
        <v>-395.94</v>
      </c>
      <c r="AW148" s="19">
        <v>6599.72</v>
      </c>
      <c r="AX148" s="19">
        <v>0</v>
      </c>
      <c r="AY148" s="19">
        <v>2091.14</v>
      </c>
      <c r="AZ148" s="19">
        <v>24071.78</v>
      </c>
      <c r="BA148" s="19">
        <v>39909.42</v>
      </c>
      <c r="BB148" s="19">
        <v>24201.200000000001</v>
      </c>
      <c r="BC148" s="19">
        <v>3336.9</v>
      </c>
      <c r="BD148" s="19">
        <v>0</v>
      </c>
      <c r="BE148" s="19">
        <v>0</v>
      </c>
      <c r="BF148" s="19">
        <v>0.26</v>
      </c>
      <c r="BG148" s="19">
        <v>0</v>
      </c>
      <c r="BH148" s="19">
        <v>950</v>
      </c>
      <c r="BI148" s="19">
        <v>0</v>
      </c>
      <c r="BJ148" s="19">
        <v>0</v>
      </c>
      <c r="BK148" s="19">
        <v>0</v>
      </c>
      <c r="BL148" s="19">
        <v>0</v>
      </c>
      <c r="BM148" s="19">
        <v>137783.14000000001</v>
      </c>
      <c r="BO148" s="19">
        <v>0</v>
      </c>
      <c r="BP148" s="19">
        <v>0</v>
      </c>
      <c r="BQ148" s="19">
        <v>15808.78</v>
      </c>
      <c r="BR148" s="19">
        <v>5079.24</v>
      </c>
      <c r="BS148" s="19">
        <v>0</v>
      </c>
      <c r="BT148" s="19">
        <v>28253.02</v>
      </c>
      <c r="BU148" s="19">
        <v>0</v>
      </c>
      <c r="BV148" s="19">
        <v>0</v>
      </c>
      <c r="BW148" s="19">
        <v>0</v>
      </c>
      <c r="BX148" s="19">
        <v>33332.26</v>
      </c>
    </row>
    <row r="149" spans="1:76" x14ac:dyDescent="0.25">
      <c r="A149" s="25"/>
      <c r="B149" s="26"/>
      <c r="C149" s="26"/>
      <c r="D149" s="26"/>
      <c r="E149" s="26"/>
      <c r="F149" s="26"/>
    </row>
    <row r="150" spans="1:76" x14ac:dyDescent="0.25">
      <c r="A150" s="34" t="s">
        <v>298</v>
      </c>
      <c r="B150" s="26"/>
      <c r="C150" s="26"/>
      <c r="D150" s="26"/>
      <c r="E150" s="26"/>
      <c r="F150" s="26"/>
    </row>
    <row r="151" spans="1:76" x14ac:dyDescent="0.25">
      <c r="A151" s="25" t="s">
        <v>299</v>
      </c>
      <c r="B151" s="26" t="s">
        <v>300</v>
      </c>
      <c r="C151" s="26" t="s">
        <v>520</v>
      </c>
      <c r="D151" s="26"/>
      <c r="E151" s="26"/>
      <c r="F151" s="39">
        <v>12406</v>
      </c>
      <c r="G151" s="14">
        <v>6442</v>
      </c>
      <c r="H151" s="14">
        <v>0</v>
      </c>
      <c r="I151" s="14">
        <v>0</v>
      </c>
      <c r="J151" s="14">
        <v>0</v>
      </c>
      <c r="K151" s="14">
        <v>0</v>
      </c>
      <c r="L151" s="14">
        <v>827.06</v>
      </c>
      <c r="M151" s="14">
        <v>0</v>
      </c>
      <c r="N151" s="14">
        <v>0</v>
      </c>
      <c r="O151" s="14">
        <v>0</v>
      </c>
      <c r="P151" s="14">
        <v>400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941</v>
      </c>
      <c r="X151" s="14">
        <v>0</v>
      </c>
      <c r="Y151" s="14">
        <v>0</v>
      </c>
      <c r="Z151" s="14">
        <v>645</v>
      </c>
      <c r="AA151" s="14">
        <v>513.4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16145.89</v>
      </c>
      <c r="AH151" s="14">
        <v>0</v>
      </c>
      <c r="AI151" s="14">
        <v>0</v>
      </c>
      <c r="AJ151" s="14">
        <v>0</v>
      </c>
      <c r="AK151" s="14">
        <v>0</v>
      </c>
      <c r="AL151" s="14">
        <v>0</v>
      </c>
      <c r="AM151" s="14">
        <v>0</v>
      </c>
      <c r="AN151" s="14">
        <v>0</v>
      </c>
      <c r="AO151" s="14">
        <v>2043.7</v>
      </c>
      <c r="AP151" s="14">
        <v>0</v>
      </c>
      <c r="AQ151" s="14">
        <v>2043.7</v>
      </c>
      <c r="AR151" s="14">
        <v>0</v>
      </c>
      <c r="AS151" s="14">
        <v>0</v>
      </c>
      <c r="AT151" s="14">
        <v>0</v>
      </c>
      <c r="AU151" s="14">
        <v>0</v>
      </c>
      <c r="AV151" s="14">
        <v>0</v>
      </c>
      <c r="AW151" s="14">
        <v>0</v>
      </c>
      <c r="AX151" s="14">
        <v>0</v>
      </c>
      <c r="AY151" s="14">
        <v>0</v>
      </c>
      <c r="AZ151" s="14">
        <v>1426.7</v>
      </c>
      <c r="BA151" s="14">
        <v>0</v>
      </c>
      <c r="BB151" s="14">
        <v>6233.88</v>
      </c>
      <c r="BC151" s="14">
        <v>0</v>
      </c>
      <c r="BD151" s="14">
        <v>0</v>
      </c>
      <c r="BE151" s="14">
        <v>0</v>
      </c>
      <c r="BF151" s="15">
        <v>-0.39</v>
      </c>
      <c r="BG151" s="14">
        <v>0</v>
      </c>
      <c r="BH151" s="14">
        <v>0</v>
      </c>
      <c r="BI151" s="14">
        <v>0</v>
      </c>
      <c r="BJ151" s="14">
        <v>0</v>
      </c>
      <c r="BK151" s="14">
        <v>0</v>
      </c>
      <c r="BL151" s="14">
        <v>0</v>
      </c>
      <c r="BM151" s="14">
        <v>9703.89</v>
      </c>
      <c r="BO151" s="14">
        <v>0</v>
      </c>
      <c r="BP151" s="14">
        <v>0</v>
      </c>
      <c r="BQ151" s="14">
        <v>862.69</v>
      </c>
      <c r="BR151" s="14">
        <v>305.56</v>
      </c>
      <c r="BS151" s="14">
        <v>0</v>
      </c>
      <c r="BT151" s="14">
        <v>1611.33</v>
      </c>
      <c r="BU151" s="14">
        <v>0</v>
      </c>
      <c r="BV151" s="14">
        <v>0</v>
      </c>
      <c r="BW151" s="14">
        <v>0</v>
      </c>
      <c r="BX151" s="14">
        <v>1916.89</v>
      </c>
    </row>
    <row r="152" spans="1:76" x14ac:dyDescent="0.25">
      <c r="A152" s="25" t="s">
        <v>301</v>
      </c>
      <c r="B152" s="26" t="s">
        <v>302</v>
      </c>
      <c r="C152" s="26" t="s">
        <v>520</v>
      </c>
      <c r="D152" s="26"/>
      <c r="E152" s="26"/>
      <c r="F152" s="39">
        <v>10469</v>
      </c>
      <c r="G152" s="14">
        <v>4717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200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788</v>
      </c>
      <c r="X152" s="14">
        <v>0</v>
      </c>
      <c r="Y152" s="14">
        <v>0</v>
      </c>
      <c r="Z152" s="14">
        <v>468</v>
      </c>
      <c r="AA152" s="14">
        <v>410.72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12649.17</v>
      </c>
      <c r="AH152" s="14">
        <v>0</v>
      </c>
      <c r="AI152" s="14">
        <v>0</v>
      </c>
      <c r="AJ152" s="14">
        <v>0</v>
      </c>
      <c r="AK152" s="14">
        <v>0</v>
      </c>
      <c r="AL152" s="14">
        <v>0</v>
      </c>
      <c r="AM152" s="14">
        <v>0</v>
      </c>
      <c r="AN152" s="14">
        <v>0</v>
      </c>
      <c r="AO152" s="14">
        <v>1382.88</v>
      </c>
      <c r="AP152" s="14">
        <v>0</v>
      </c>
      <c r="AQ152" s="14">
        <v>1382.88</v>
      </c>
      <c r="AR152" s="14">
        <v>0</v>
      </c>
      <c r="AS152" s="14">
        <v>0</v>
      </c>
      <c r="AT152" s="14">
        <v>0</v>
      </c>
      <c r="AU152" s="14">
        <v>0</v>
      </c>
      <c r="AV152" s="14">
        <v>0</v>
      </c>
      <c r="AW152" s="14">
        <v>0</v>
      </c>
      <c r="AX152" s="14">
        <v>0</v>
      </c>
      <c r="AY152" s="14">
        <v>110.06</v>
      </c>
      <c r="AZ152" s="14">
        <v>1203.94</v>
      </c>
      <c r="BA152" s="14">
        <v>2812</v>
      </c>
      <c r="BB152" s="14">
        <v>2422.8200000000002</v>
      </c>
      <c r="BC152" s="14">
        <v>0</v>
      </c>
      <c r="BD152" s="14">
        <v>0</v>
      </c>
      <c r="BE152" s="14">
        <v>0</v>
      </c>
      <c r="BF152" s="14">
        <v>0.47</v>
      </c>
      <c r="BG152" s="14">
        <v>0</v>
      </c>
      <c r="BH152" s="14">
        <v>0</v>
      </c>
      <c r="BI152" s="14">
        <v>0</v>
      </c>
      <c r="BJ152" s="14">
        <v>0</v>
      </c>
      <c r="BK152" s="14">
        <v>0</v>
      </c>
      <c r="BL152" s="14">
        <v>0</v>
      </c>
      <c r="BM152" s="14">
        <v>7932.17</v>
      </c>
      <c r="BO152" s="14">
        <v>0</v>
      </c>
      <c r="BP152" s="14">
        <v>0</v>
      </c>
      <c r="BQ152" s="14">
        <v>794.71</v>
      </c>
      <c r="BR152" s="14">
        <v>257.86</v>
      </c>
      <c r="BS152" s="14">
        <v>0</v>
      </c>
      <c r="BT152" s="14">
        <v>1426.45</v>
      </c>
      <c r="BU152" s="14">
        <v>0</v>
      </c>
      <c r="BV152" s="14">
        <v>0</v>
      </c>
      <c r="BW152" s="14">
        <v>0</v>
      </c>
      <c r="BX152" s="14">
        <v>1684.31</v>
      </c>
    </row>
    <row r="153" spans="1:76" x14ac:dyDescent="0.25">
      <c r="A153" s="25" t="s">
        <v>303</v>
      </c>
      <c r="B153" s="26" t="s">
        <v>304</v>
      </c>
      <c r="C153" s="26" t="s">
        <v>520</v>
      </c>
      <c r="D153" s="26"/>
      <c r="E153" s="26"/>
      <c r="F153" s="27">
        <v>10469</v>
      </c>
      <c r="G153" s="14">
        <v>5943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400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788</v>
      </c>
      <c r="X153" s="14">
        <v>0</v>
      </c>
      <c r="Y153" s="14">
        <v>0</v>
      </c>
      <c r="Z153" s="14">
        <v>468</v>
      </c>
      <c r="AA153" s="14">
        <v>410.72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12884.79</v>
      </c>
      <c r="AH153" s="14">
        <v>0</v>
      </c>
      <c r="AI153" s="14">
        <v>0</v>
      </c>
      <c r="AJ153" s="14">
        <v>0</v>
      </c>
      <c r="AK153" s="14">
        <v>0</v>
      </c>
      <c r="AL153" s="14">
        <v>0</v>
      </c>
      <c r="AM153" s="14">
        <v>704.26</v>
      </c>
      <c r="AN153" s="14">
        <v>0</v>
      </c>
      <c r="AO153" s="14">
        <v>1433.21</v>
      </c>
      <c r="AP153" s="14">
        <v>0</v>
      </c>
      <c r="AQ153" s="14">
        <v>1433.21</v>
      </c>
      <c r="AR153" s="14">
        <v>0</v>
      </c>
      <c r="AS153" s="14">
        <v>0</v>
      </c>
      <c r="AT153" s="14">
        <v>0</v>
      </c>
      <c r="AU153" s="14">
        <v>0</v>
      </c>
      <c r="AV153" s="14">
        <v>0</v>
      </c>
      <c r="AW153" s="14">
        <v>0</v>
      </c>
      <c r="AX153" s="14">
        <v>0</v>
      </c>
      <c r="AY153" s="14">
        <v>110.06</v>
      </c>
      <c r="AZ153" s="14">
        <v>1203.94</v>
      </c>
      <c r="BA153" s="14">
        <v>3490</v>
      </c>
      <c r="BB153" s="14">
        <v>0</v>
      </c>
      <c r="BC153" s="14">
        <v>0</v>
      </c>
      <c r="BD153" s="14">
        <v>0</v>
      </c>
      <c r="BE153" s="14">
        <v>0</v>
      </c>
      <c r="BF153" s="14">
        <v>0.32</v>
      </c>
      <c r="BG153" s="14">
        <v>0</v>
      </c>
      <c r="BH153" s="14">
        <v>0</v>
      </c>
      <c r="BI153" s="14">
        <v>0</v>
      </c>
      <c r="BJ153" s="14">
        <v>0</v>
      </c>
      <c r="BK153" s="14">
        <v>0</v>
      </c>
      <c r="BL153" s="14">
        <v>0</v>
      </c>
      <c r="BM153" s="14">
        <v>6941.79</v>
      </c>
      <c r="BO153" s="14">
        <v>0</v>
      </c>
      <c r="BP153" s="14">
        <v>0</v>
      </c>
      <c r="BQ153" s="14">
        <v>794.71</v>
      </c>
      <c r="BR153" s="14">
        <v>257.86</v>
      </c>
      <c r="BS153" s="14">
        <v>0</v>
      </c>
      <c r="BT153" s="14">
        <v>1426.45</v>
      </c>
      <c r="BU153" s="14">
        <v>0</v>
      </c>
      <c r="BV153" s="14">
        <v>0</v>
      </c>
      <c r="BW153" s="14">
        <v>0</v>
      </c>
      <c r="BX153" s="14">
        <v>1684.31</v>
      </c>
    </row>
    <row r="154" spans="1:76" x14ac:dyDescent="0.25">
      <c r="A154" s="25" t="s">
        <v>305</v>
      </c>
      <c r="B154" s="26" t="s">
        <v>306</v>
      </c>
      <c r="C154" s="26" t="s">
        <v>520</v>
      </c>
      <c r="D154" s="26"/>
      <c r="E154" s="26"/>
      <c r="F154" s="39">
        <v>10469</v>
      </c>
      <c r="G154" s="14">
        <v>5625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200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788</v>
      </c>
      <c r="X154" s="14">
        <v>0</v>
      </c>
      <c r="Y154" s="14">
        <v>0</v>
      </c>
      <c r="Z154" s="14">
        <v>468</v>
      </c>
      <c r="AA154" s="14">
        <v>205.36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12479.43</v>
      </c>
      <c r="AH154" s="14">
        <v>0</v>
      </c>
      <c r="AI154" s="14">
        <v>0</v>
      </c>
      <c r="AJ154" s="14">
        <v>0</v>
      </c>
      <c r="AK154" s="14">
        <v>0</v>
      </c>
      <c r="AL154" s="14">
        <v>0</v>
      </c>
      <c r="AM154" s="14">
        <v>703.31</v>
      </c>
      <c r="AN154" s="14">
        <v>0</v>
      </c>
      <c r="AO154" s="14">
        <v>1346.86</v>
      </c>
      <c r="AP154" s="14">
        <v>0</v>
      </c>
      <c r="AQ154" s="14">
        <v>1346.86</v>
      </c>
      <c r="AR154" s="14">
        <v>0</v>
      </c>
      <c r="AS154" s="14">
        <v>0</v>
      </c>
      <c r="AT154" s="14">
        <v>0</v>
      </c>
      <c r="AU154" s="14">
        <v>0</v>
      </c>
      <c r="AV154" s="14">
        <v>0</v>
      </c>
      <c r="AW154" s="14">
        <v>0</v>
      </c>
      <c r="AX154" s="14">
        <v>0</v>
      </c>
      <c r="AY154" s="14">
        <v>110.06</v>
      </c>
      <c r="AZ154" s="14">
        <v>1203.94</v>
      </c>
      <c r="BA154" s="14">
        <v>3490</v>
      </c>
      <c r="BB154" s="14">
        <v>0</v>
      </c>
      <c r="BC154" s="14">
        <v>0</v>
      </c>
      <c r="BD154" s="14">
        <v>0</v>
      </c>
      <c r="BE154" s="14">
        <v>0</v>
      </c>
      <c r="BF154" s="14">
        <v>0.26</v>
      </c>
      <c r="BG154" s="14">
        <v>0</v>
      </c>
      <c r="BH154" s="14">
        <v>0</v>
      </c>
      <c r="BI154" s="14">
        <v>0</v>
      </c>
      <c r="BJ154" s="14">
        <v>0</v>
      </c>
      <c r="BK154" s="14">
        <v>0</v>
      </c>
      <c r="BL154" s="14">
        <v>0</v>
      </c>
      <c r="BM154" s="14">
        <v>6854.43</v>
      </c>
      <c r="BO154" s="14">
        <v>0</v>
      </c>
      <c r="BP154" s="14">
        <v>0</v>
      </c>
      <c r="BQ154" s="14">
        <v>794.71</v>
      </c>
      <c r="BR154" s="14">
        <v>257.86</v>
      </c>
      <c r="BS154" s="14">
        <v>0</v>
      </c>
      <c r="BT154" s="14">
        <v>1426.45</v>
      </c>
      <c r="BU154" s="14">
        <v>0</v>
      </c>
      <c r="BV154" s="14">
        <v>0</v>
      </c>
      <c r="BW154" s="14">
        <v>0</v>
      </c>
      <c r="BX154" s="14">
        <v>1684.31</v>
      </c>
    </row>
    <row r="155" spans="1:76" x14ac:dyDescent="0.25">
      <c r="A155" s="25" t="s">
        <v>307</v>
      </c>
      <c r="B155" s="26" t="s">
        <v>308</v>
      </c>
      <c r="C155" s="26" t="s">
        <v>520</v>
      </c>
      <c r="D155" s="26"/>
      <c r="E155" s="26"/>
      <c r="F155" s="39">
        <v>10469</v>
      </c>
      <c r="G155" s="14">
        <v>9362.5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300</v>
      </c>
      <c r="O155" s="14">
        <v>0</v>
      </c>
      <c r="P155" s="14">
        <v>400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788</v>
      </c>
      <c r="X155" s="14">
        <v>0</v>
      </c>
      <c r="Y155" s="14">
        <v>0</v>
      </c>
      <c r="Z155" s="14">
        <v>468</v>
      </c>
      <c r="AA155" s="14">
        <v>0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12774.07</v>
      </c>
      <c r="AH155" s="14">
        <v>0</v>
      </c>
      <c r="AI155" s="14">
        <v>0</v>
      </c>
      <c r="AJ155" s="14">
        <v>0</v>
      </c>
      <c r="AK155" s="14">
        <v>0</v>
      </c>
      <c r="AL155" s="14">
        <v>0</v>
      </c>
      <c r="AM155" s="14">
        <v>687.95</v>
      </c>
      <c r="AN155" s="14">
        <v>0</v>
      </c>
      <c r="AO155" s="14">
        <v>1409.55</v>
      </c>
      <c r="AP155" s="14">
        <v>0</v>
      </c>
      <c r="AQ155" s="14">
        <v>1409.55</v>
      </c>
      <c r="AR155" s="14">
        <v>0</v>
      </c>
      <c r="AS155" s="14">
        <v>0</v>
      </c>
      <c r="AT155" s="14">
        <v>0</v>
      </c>
      <c r="AU155" s="14">
        <v>0</v>
      </c>
      <c r="AV155" s="14">
        <v>0</v>
      </c>
      <c r="AW155" s="14">
        <v>0</v>
      </c>
      <c r="AX155" s="14">
        <v>0</v>
      </c>
      <c r="AY155" s="14">
        <v>110.06</v>
      </c>
      <c r="AZ155" s="14">
        <v>1203.94</v>
      </c>
      <c r="BA155" s="14">
        <v>0</v>
      </c>
      <c r="BB155" s="14">
        <v>0</v>
      </c>
      <c r="BC155" s="14">
        <v>0</v>
      </c>
      <c r="BD155" s="14">
        <v>0</v>
      </c>
      <c r="BE155" s="14">
        <v>0</v>
      </c>
      <c r="BF155" s="14">
        <v>7.0000000000000007E-2</v>
      </c>
      <c r="BG155" s="14">
        <v>0</v>
      </c>
      <c r="BH155" s="14">
        <v>0</v>
      </c>
      <c r="BI155" s="14">
        <v>0</v>
      </c>
      <c r="BJ155" s="14">
        <v>0</v>
      </c>
      <c r="BK155" s="14">
        <v>0</v>
      </c>
      <c r="BL155" s="14">
        <v>0</v>
      </c>
      <c r="BM155" s="14">
        <v>3411.57</v>
      </c>
      <c r="BO155" s="14">
        <v>0</v>
      </c>
      <c r="BP155" s="14">
        <v>0</v>
      </c>
      <c r="BQ155" s="14">
        <v>794.71</v>
      </c>
      <c r="BR155" s="14">
        <v>257.86</v>
      </c>
      <c r="BS155" s="14">
        <v>0</v>
      </c>
      <c r="BT155" s="14">
        <v>1426.45</v>
      </c>
      <c r="BU155" s="14">
        <v>0</v>
      </c>
      <c r="BV155" s="14">
        <v>0</v>
      </c>
      <c r="BW155" s="14">
        <v>0</v>
      </c>
      <c r="BX155" s="14">
        <v>1684.31</v>
      </c>
    </row>
    <row r="156" spans="1:76" x14ac:dyDescent="0.25">
      <c r="A156" s="25" t="s">
        <v>309</v>
      </c>
      <c r="B156" s="26" t="s">
        <v>310</v>
      </c>
      <c r="C156" s="26" t="s">
        <v>520</v>
      </c>
      <c r="D156" s="26" t="s">
        <v>525</v>
      </c>
      <c r="E156" s="26"/>
      <c r="F156" s="27">
        <v>10469</v>
      </c>
      <c r="G156" s="14">
        <v>7446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788</v>
      </c>
      <c r="X156" s="14">
        <v>0</v>
      </c>
      <c r="Y156" s="14">
        <v>0</v>
      </c>
      <c r="Z156" s="14">
        <v>468</v>
      </c>
      <c r="AA156" s="14">
        <v>0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12074.07</v>
      </c>
      <c r="AH156" s="14">
        <v>0</v>
      </c>
      <c r="AI156" s="14">
        <v>0</v>
      </c>
      <c r="AJ156" s="14">
        <v>0</v>
      </c>
      <c r="AK156" s="14">
        <v>0</v>
      </c>
      <c r="AL156" s="14">
        <v>0</v>
      </c>
      <c r="AM156" s="14">
        <v>0</v>
      </c>
      <c r="AN156" s="14">
        <v>0</v>
      </c>
      <c r="AO156" s="14">
        <v>1265.99</v>
      </c>
      <c r="AP156" s="14">
        <v>0</v>
      </c>
      <c r="AQ156" s="14">
        <v>1265.99</v>
      </c>
      <c r="AR156" s="14">
        <v>0</v>
      </c>
      <c r="AS156" s="14">
        <v>0</v>
      </c>
      <c r="AT156" s="14">
        <v>0</v>
      </c>
      <c r="AU156" s="14">
        <v>0</v>
      </c>
      <c r="AV156" s="14">
        <v>0</v>
      </c>
      <c r="AW156" s="14">
        <v>0</v>
      </c>
      <c r="AX156" s="14">
        <v>0</v>
      </c>
      <c r="AY156" s="14">
        <v>0</v>
      </c>
      <c r="AZ156" s="14">
        <v>1203.94</v>
      </c>
      <c r="BA156" s="14">
        <v>2158</v>
      </c>
      <c r="BB156" s="14">
        <v>0</v>
      </c>
      <c r="BC156" s="14">
        <v>0</v>
      </c>
      <c r="BD156" s="14">
        <v>0</v>
      </c>
      <c r="BE156" s="14">
        <v>0</v>
      </c>
      <c r="BF156" s="14">
        <v>0.14000000000000001</v>
      </c>
      <c r="BG156" s="14">
        <v>0</v>
      </c>
      <c r="BH156" s="14">
        <v>0</v>
      </c>
      <c r="BI156" s="14">
        <v>0</v>
      </c>
      <c r="BJ156" s="14">
        <v>0</v>
      </c>
      <c r="BK156" s="14">
        <v>0</v>
      </c>
      <c r="BL156" s="14">
        <v>0</v>
      </c>
      <c r="BM156" s="14">
        <v>4628.07</v>
      </c>
      <c r="BO156" s="14">
        <v>0</v>
      </c>
      <c r="BP156" s="14">
        <v>0</v>
      </c>
      <c r="BQ156" s="14">
        <v>794.71</v>
      </c>
      <c r="BR156" s="14">
        <v>257.86</v>
      </c>
      <c r="BS156" s="14">
        <v>0</v>
      </c>
      <c r="BT156" s="14">
        <v>1426.45</v>
      </c>
      <c r="BU156" s="14">
        <v>0</v>
      </c>
      <c r="BV156" s="14">
        <v>0</v>
      </c>
      <c r="BW156" s="14">
        <v>0</v>
      </c>
      <c r="BX156" s="14">
        <v>1684.31</v>
      </c>
    </row>
    <row r="157" spans="1:76" s="7" customFormat="1" ht="11.25" x14ac:dyDescent="0.2">
      <c r="A157" s="29" t="s">
        <v>101</v>
      </c>
      <c r="B157" s="30"/>
      <c r="C157" s="30"/>
      <c r="D157" s="30"/>
      <c r="E157" s="30"/>
      <c r="F157" s="30" t="s">
        <v>519</v>
      </c>
      <c r="G157" s="7" t="s">
        <v>102</v>
      </c>
      <c r="H157" s="7" t="s">
        <v>102</v>
      </c>
      <c r="I157" s="7" t="s">
        <v>102</v>
      </c>
      <c r="J157" s="7" t="s">
        <v>102</v>
      </c>
      <c r="K157" s="7" t="s">
        <v>102</v>
      </c>
      <c r="L157" s="7" t="s">
        <v>102</v>
      </c>
      <c r="M157" s="7" t="s">
        <v>102</v>
      </c>
      <c r="N157" s="7" t="s">
        <v>102</v>
      </c>
      <c r="O157" s="7" t="s">
        <v>102</v>
      </c>
      <c r="P157" s="7" t="s">
        <v>102</v>
      </c>
      <c r="Q157" s="7" t="s">
        <v>102</v>
      </c>
      <c r="R157" s="7" t="s">
        <v>102</v>
      </c>
      <c r="S157" s="7" t="s">
        <v>102</v>
      </c>
      <c r="T157" s="7" t="s">
        <v>102</v>
      </c>
      <c r="U157" s="7" t="s">
        <v>102</v>
      </c>
      <c r="V157" s="7" t="s">
        <v>102</v>
      </c>
      <c r="W157" s="7" t="s">
        <v>102</v>
      </c>
      <c r="X157" s="7" t="s">
        <v>102</v>
      </c>
      <c r="Y157" s="7" t="s">
        <v>102</v>
      </c>
      <c r="Z157" s="7" t="s">
        <v>102</v>
      </c>
      <c r="AA157" s="7" t="s">
        <v>102</v>
      </c>
      <c r="AB157" s="7" t="s">
        <v>102</v>
      </c>
      <c r="AC157" s="7" t="s">
        <v>102</v>
      </c>
      <c r="AD157" s="7" t="s">
        <v>102</v>
      </c>
      <c r="AE157" s="7" t="s">
        <v>102</v>
      </c>
      <c r="AF157" s="7" t="s">
        <v>102</v>
      </c>
      <c r="AG157" s="7" t="s">
        <v>102</v>
      </c>
      <c r="AH157" s="7" t="s">
        <v>102</v>
      </c>
      <c r="AI157" s="7" t="s">
        <v>102</v>
      </c>
      <c r="AJ157" s="7" t="s">
        <v>102</v>
      </c>
      <c r="AK157" s="7" t="s">
        <v>102</v>
      </c>
      <c r="AL157" s="7" t="s">
        <v>102</v>
      </c>
      <c r="AM157" s="7" t="s">
        <v>102</v>
      </c>
      <c r="AN157" s="7" t="s">
        <v>102</v>
      </c>
      <c r="AO157" s="7" t="s">
        <v>102</v>
      </c>
      <c r="AP157" s="7" t="s">
        <v>102</v>
      </c>
      <c r="AQ157" s="7" t="s">
        <v>102</v>
      </c>
      <c r="AR157" s="7" t="s">
        <v>102</v>
      </c>
      <c r="AS157" s="7" t="s">
        <v>102</v>
      </c>
      <c r="AT157" s="7" t="s">
        <v>102</v>
      </c>
      <c r="AU157" s="7" t="s">
        <v>102</v>
      </c>
      <c r="AV157" s="7" t="s">
        <v>102</v>
      </c>
      <c r="AW157" s="7" t="s">
        <v>102</v>
      </c>
      <c r="AX157" s="7" t="s">
        <v>102</v>
      </c>
      <c r="AY157" s="7" t="s">
        <v>102</v>
      </c>
      <c r="AZ157" s="7" t="s">
        <v>102</v>
      </c>
      <c r="BA157" s="7" t="s">
        <v>102</v>
      </c>
      <c r="BB157" s="7" t="s">
        <v>102</v>
      </c>
      <c r="BC157" s="7" t="s">
        <v>102</v>
      </c>
      <c r="BD157" s="7" t="s">
        <v>102</v>
      </c>
      <c r="BE157" s="7" t="s">
        <v>102</v>
      </c>
      <c r="BF157" s="7" t="s">
        <v>102</v>
      </c>
      <c r="BG157" s="7" t="s">
        <v>102</v>
      </c>
      <c r="BH157" s="7" t="s">
        <v>102</v>
      </c>
      <c r="BI157" s="7" t="s">
        <v>102</v>
      </c>
      <c r="BJ157" s="7" t="s">
        <v>102</v>
      </c>
      <c r="BK157" s="7" t="s">
        <v>102</v>
      </c>
      <c r="BL157" s="7" t="s">
        <v>102</v>
      </c>
      <c r="BM157" s="7" t="s">
        <v>102</v>
      </c>
      <c r="BO157" s="7" t="s">
        <v>102</v>
      </c>
      <c r="BP157" s="7" t="s">
        <v>102</v>
      </c>
      <c r="BQ157" s="7" t="s">
        <v>102</v>
      </c>
      <c r="BR157" s="7" t="s">
        <v>102</v>
      </c>
      <c r="BS157" s="7" t="s">
        <v>102</v>
      </c>
      <c r="BT157" s="7" t="s">
        <v>102</v>
      </c>
      <c r="BU157" s="7" t="s">
        <v>102</v>
      </c>
      <c r="BV157" s="7" t="s">
        <v>102</v>
      </c>
      <c r="BW157" s="7" t="s">
        <v>102</v>
      </c>
      <c r="BX157" s="7" t="s">
        <v>102</v>
      </c>
    </row>
    <row r="158" spans="1:76" x14ac:dyDescent="0.25">
      <c r="A158" s="25"/>
      <c r="B158" s="26"/>
      <c r="C158" s="26"/>
      <c r="D158" s="26"/>
      <c r="E158" s="26"/>
      <c r="F158" s="40">
        <f>SUM(F151:F157)</f>
        <v>64751</v>
      </c>
      <c r="G158" s="19">
        <v>39535.5</v>
      </c>
      <c r="H158" s="19">
        <v>0</v>
      </c>
      <c r="I158" s="19">
        <v>0</v>
      </c>
      <c r="J158" s="19">
        <v>0</v>
      </c>
      <c r="K158" s="19">
        <v>0</v>
      </c>
      <c r="L158" s="19">
        <v>827.06</v>
      </c>
      <c r="M158" s="19">
        <v>0</v>
      </c>
      <c r="N158" s="19">
        <v>300</v>
      </c>
      <c r="O158" s="19">
        <v>0</v>
      </c>
      <c r="P158" s="19">
        <v>1600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4881</v>
      </c>
      <c r="X158" s="19">
        <v>0</v>
      </c>
      <c r="Y158" s="19">
        <v>0</v>
      </c>
      <c r="Z158" s="19">
        <v>2985</v>
      </c>
      <c r="AA158" s="19">
        <v>1540.2</v>
      </c>
      <c r="AB158" s="19">
        <v>0</v>
      </c>
      <c r="AC158" s="19">
        <v>0</v>
      </c>
      <c r="AD158" s="19">
        <v>0</v>
      </c>
      <c r="AE158" s="19">
        <v>0</v>
      </c>
      <c r="AF158" s="19">
        <v>0</v>
      </c>
      <c r="AG158" s="19">
        <v>79007.42</v>
      </c>
      <c r="AH158" s="19">
        <v>0</v>
      </c>
      <c r="AI158" s="19">
        <v>0</v>
      </c>
      <c r="AJ158" s="19">
        <v>0</v>
      </c>
      <c r="AK158" s="19">
        <v>0</v>
      </c>
      <c r="AL158" s="19">
        <v>0</v>
      </c>
      <c r="AM158" s="19">
        <v>2095.52</v>
      </c>
      <c r="AN158" s="19">
        <v>0</v>
      </c>
      <c r="AO158" s="19">
        <v>8882.19</v>
      </c>
      <c r="AP158" s="19">
        <v>0</v>
      </c>
      <c r="AQ158" s="19">
        <v>8882.19</v>
      </c>
      <c r="AR158" s="19">
        <v>0</v>
      </c>
      <c r="AS158" s="19">
        <v>0</v>
      </c>
      <c r="AT158" s="19">
        <v>0</v>
      </c>
      <c r="AU158" s="19">
        <v>0</v>
      </c>
      <c r="AV158" s="19">
        <v>0</v>
      </c>
      <c r="AW158" s="19">
        <v>0</v>
      </c>
      <c r="AX158" s="19">
        <v>0</v>
      </c>
      <c r="AY158" s="19">
        <v>440.24</v>
      </c>
      <c r="AZ158" s="19">
        <v>7446.4</v>
      </c>
      <c r="BA158" s="19">
        <v>11950</v>
      </c>
      <c r="BB158" s="19">
        <v>8656.7000000000007</v>
      </c>
      <c r="BC158" s="19">
        <v>0</v>
      </c>
      <c r="BD158" s="19">
        <v>0</v>
      </c>
      <c r="BE158" s="19">
        <v>0</v>
      </c>
      <c r="BF158" s="19">
        <v>0.87</v>
      </c>
      <c r="BG158" s="19">
        <v>0</v>
      </c>
      <c r="BH158" s="19">
        <v>0</v>
      </c>
      <c r="BI158" s="19">
        <v>0</v>
      </c>
      <c r="BJ158" s="19">
        <v>0</v>
      </c>
      <c r="BK158" s="19">
        <v>0</v>
      </c>
      <c r="BL158" s="19">
        <v>0</v>
      </c>
      <c r="BM158" s="19">
        <v>39471.919999999998</v>
      </c>
      <c r="BO158" s="19">
        <v>0</v>
      </c>
      <c r="BP158" s="19">
        <v>0</v>
      </c>
      <c r="BQ158" s="19">
        <v>4836.24</v>
      </c>
      <c r="BR158" s="19">
        <v>1594.86</v>
      </c>
      <c r="BS158" s="19">
        <v>0</v>
      </c>
      <c r="BT158" s="19">
        <v>8743.58</v>
      </c>
      <c r="BU158" s="19">
        <v>0</v>
      </c>
      <c r="BV158" s="19">
        <v>0</v>
      </c>
      <c r="BW158" s="19">
        <v>0</v>
      </c>
      <c r="BX158" s="19">
        <v>10338.44</v>
      </c>
    </row>
    <row r="159" spans="1:76" x14ac:dyDescent="0.25">
      <c r="A159" s="25"/>
      <c r="B159" s="26"/>
      <c r="C159" s="26"/>
      <c r="D159" s="26"/>
      <c r="E159" s="26"/>
      <c r="F159" s="26"/>
    </row>
    <row r="160" spans="1:76" x14ac:dyDescent="0.25">
      <c r="A160" s="34" t="s">
        <v>311</v>
      </c>
      <c r="B160" s="26"/>
      <c r="C160" s="26"/>
      <c r="D160" s="26"/>
      <c r="E160" s="26"/>
      <c r="F160" s="26"/>
    </row>
    <row r="161" spans="1:76" x14ac:dyDescent="0.25">
      <c r="A161" s="25" t="s">
        <v>312</v>
      </c>
      <c r="B161" s="26" t="s">
        <v>313</v>
      </c>
      <c r="C161" s="26" t="s">
        <v>520</v>
      </c>
      <c r="D161" s="26"/>
      <c r="E161" s="26"/>
      <c r="F161" s="39">
        <v>12406</v>
      </c>
      <c r="G161" s="14">
        <v>8301.5</v>
      </c>
      <c r="H161" s="14">
        <v>0</v>
      </c>
      <c r="I161" s="14">
        <v>0</v>
      </c>
      <c r="J161" s="14">
        <v>0</v>
      </c>
      <c r="K161" s="14">
        <v>0</v>
      </c>
      <c r="L161" s="14">
        <v>827.07</v>
      </c>
      <c r="M161" s="14">
        <v>0</v>
      </c>
      <c r="N161" s="14">
        <v>0</v>
      </c>
      <c r="O161" s="14">
        <v>0</v>
      </c>
      <c r="P161" s="14">
        <v>400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941</v>
      </c>
      <c r="X161" s="14">
        <v>0</v>
      </c>
      <c r="Y161" s="14">
        <v>0</v>
      </c>
      <c r="Z161" s="14">
        <v>645</v>
      </c>
      <c r="AA161" s="14">
        <v>308.04000000000002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15940.54</v>
      </c>
      <c r="AH161" s="14">
        <v>0</v>
      </c>
      <c r="AI161" s="14">
        <v>0</v>
      </c>
      <c r="AJ161" s="14">
        <v>0</v>
      </c>
      <c r="AK161" s="14">
        <v>0</v>
      </c>
      <c r="AL161" s="14">
        <v>0</v>
      </c>
      <c r="AM161" s="14">
        <v>76.819999999999993</v>
      </c>
      <c r="AN161" s="14">
        <v>0</v>
      </c>
      <c r="AO161" s="14">
        <v>1999.84</v>
      </c>
      <c r="AP161" s="14">
        <v>0</v>
      </c>
      <c r="AQ161" s="14">
        <v>1999.84</v>
      </c>
      <c r="AR161" s="14">
        <v>0</v>
      </c>
      <c r="AS161" s="14">
        <v>0</v>
      </c>
      <c r="AT161" s="14">
        <v>0</v>
      </c>
      <c r="AU161" s="14">
        <v>0</v>
      </c>
      <c r="AV161" s="14">
        <v>0</v>
      </c>
      <c r="AW161" s="14">
        <v>0</v>
      </c>
      <c r="AX161" s="14">
        <v>0</v>
      </c>
      <c r="AY161" s="14">
        <v>0</v>
      </c>
      <c r="AZ161" s="14">
        <v>1426.66</v>
      </c>
      <c r="BA161" s="14">
        <v>4136</v>
      </c>
      <c r="BB161" s="14">
        <v>0</v>
      </c>
      <c r="BC161" s="14">
        <v>0</v>
      </c>
      <c r="BD161" s="14">
        <v>0</v>
      </c>
      <c r="BE161" s="14">
        <v>0</v>
      </c>
      <c r="BF161" s="15">
        <v>-0.28000000000000003</v>
      </c>
      <c r="BG161" s="14">
        <v>0</v>
      </c>
      <c r="BH161" s="14">
        <v>0</v>
      </c>
      <c r="BI161" s="14">
        <v>0</v>
      </c>
      <c r="BJ161" s="14">
        <v>0</v>
      </c>
      <c r="BK161" s="14">
        <v>0</v>
      </c>
      <c r="BL161" s="14">
        <v>0</v>
      </c>
      <c r="BM161" s="14">
        <v>7639.04</v>
      </c>
      <c r="BO161" s="14">
        <v>0</v>
      </c>
      <c r="BP161" s="14">
        <v>0</v>
      </c>
      <c r="BQ161" s="14">
        <v>862.69</v>
      </c>
      <c r="BR161" s="14">
        <v>305.56</v>
      </c>
      <c r="BS161" s="14">
        <v>0</v>
      </c>
      <c r="BT161" s="14">
        <v>1611.33</v>
      </c>
      <c r="BU161" s="14">
        <v>0</v>
      </c>
      <c r="BV161" s="14">
        <v>0</v>
      </c>
      <c r="BW161" s="14">
        <v>0</v>
      </c>
      <c r="BX161" s="14">
        <v>1916.89</v>
      </c>
    </row>
    <row r="162" spans="1:76" x14ac:dyDescent="0.25">
      <c r="A162" s="25" t="s">
        <v>314</v>
      </c>
      <c r="B162" s="26" t="s">
        <v>315</v>
      </c>
      <c r="C162" s="26" t="s">
        <v>521</v>
      </c>
      <c r="D162" s="26"/>
      <c r="E162" s="26"/>
      <c r="F162" s="39">
        <v>10469</v>
      </c>
      <c r="G162" s="14">
        <v>3969.5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300</v>
      </c>
      <c r="O162" s="14">
        <v>0</v>
      </c>
      <c r="P162" s="14">
        <v>400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788</v>
      </c>
      <c r="X162" s="14">
        <v>0</v>
      </c>
      <c r="Y162" s="14">
        <v>0</v>
      </c>
      <c r="Z162" s="14">
        <v>468</v>
      </c>
      <c r="AA162" s="14">
        <v>205.36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12979.43</v>
      </c>
      <c r="AH162" s="14">
        <v>0</v>
      </c>
      <c r="AI162" s="14">
        <v>0</v>
      </c>
      <c r="AJ162" s="14">
        <v>0</v>
      </c>
      <c r="AK162" s="14">
        <v>0</v>
      </c>
      <c r="AL162" s="14">
        <v>0</v>
      </c>
      <c r="AM162" s="14">
        <v>693.24</v>
      </c>
      <c r="AN162" s="14">
        <v>0</v>
      </c>
      <c r="AO162" s="14">
        <v>1453.43</v>
      </c>
      <c r="AP162" s="14">
        <v>0</v>
      </c>
      <c r="AQ162" s="14">
        <v>1453.43</v>
      </c>
      <c r="AR162" s="14">
        <v>0</v>
      </c>
      <c r="AS162" s="14">
        <v>0</v>
      </c>
      <c r="AT162" s="14">
        <v>0</v>
      </c>
      <c r="AU162" s="14">
        <v>104.7</v>
      </c>
      <c r="AV162" s="14">
        <v>0</v>
      </c>
      <c r="AW162" s="14">
        <v>1904.74</v>
      </c>
      <c r="AX162" s="14">
        <v>0</v>
      </c>
      <c r="AY162" s="14">
        <v>110.06</v>
      </c>
      <c r="AZ162" s="14">
        <v>1203.94</v>
      </c>
      <c r="BA162" s="14">
        <v>3490</v>
      </c>
      <c r="BB162" s="14">
        <v>0</v>
      </c>
      <c r="BC162" s="14">
        <v>0</v>
      </c>
      <c r="BD162" s="14">
        <v>0</v>
      </c>
      <c r="BE162" s="14">
        <v>0</v>
      </c>
      <c r="BF162" s="15">
        <v>-0.18</v>
      </c>
      <c r="BG162" s="14">
        <v>0</v>
      </c>
      <c r="BH162" s="14">
        <v>50</v>
      </c>
      <c r="BI162" s="14">
        <v>0</v>
      </c>
      <c r="BJ162" s="14">
        <v>0</v>
      </c>
      <c r="BK162" s="14">
        <v>0</v>
      </c>
      <c r="BL162" s="14">
        <v>0</v>
      </c>
      <c r="BM162" s="14">
        <v>9009.93</v>
      </c>
      <c r="BO162" s="14">
        <v>0</v>
      </c>
      <c r="BP162" s="14">
        <v>0</v>
      </c>
      <c r="BQ162" s="14">
        <v>794.71</v>
      </c>
      <c r="BR162" s="14">
        <v>257.86</v>
      </c>
      <c r="BS162" s="14">
        <v>0</v>
      </c>
      <c r="BT162" s="14">
        <v>1426.45</v>
      </c>
      <c r="BU162" s="14">
        <v>0</v>
      </c>
      <c r="BV162" s="14">
        <v>0</v>
      </c>
      <c r="BW162" s="14">
        <v>0</v>
      </c>
      <c r="BX162" s="14">
        <v>1684.31</v>
      </c>
    </row>
    <row r="163" spans="1:76" x14ac:dyDescent="0.25">
      <c r="A163" s="25" t="s">
        <v>316</v>
      </c>
      <c r="B163" s="26" t="s">
        <v>317</v>
      </c>
      <c r="C163" s="26" t="s">
        <v>521</v>
      </c>
      <c r="D163" s="26"/>
      <c r="E163" s="26"/>
      <c r="F163" s="39">
        <v>10469</v>
      </c>
      <c r="G163" s="14">
        <v>7080</v>
      </c>
      <c r="H163" s="14">
        <v>0</v>
      </c>
      <c r="I163" s="14">
        <v>0</v>
      </c>
      <c r="J163" s="14">
        <v>0</v>
      </c>
      <c r="K163" s="14">
        <v>0</v>
      </c>
      <c r="L163" s="14">
        <v>697.93</v>
      </c>
      <c r="M163" s="14">
        <v>0</v>
      </c>
      <c r="N163" s="14">
        <v>0</v>
      </c>
      <c r="O163" s="14">
        <v>0</v>
      </c>
      <c r="P163" s="14">
        <v>200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788</v>
      </c>
      <c r="X163" s="14">
        <v>0</v>
      </c>
      <c r="Y163" s="14">
        <v>0</v>
      </c>
      <c r="Z163" s="14">
        <v>468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12972</v>
      </c>
      <c r="AH163" s="14">
        <v>0</v>
      </c>
      <c r="AI163" s="14">
        <v>0</v>
      </c>
      <c r="AJ163" s="14">
        <v>0</v>
      </c>
      <c r="AK163" s="14">
        <v>0</v>
      </c>
      <c r="AL163" s="14">
        <v>0</v>
      </c>
      <c r="AM163" s="14">
        <v>753.21</v>
      </c>
      <c r="AN163" s="14">
        <v>0</v>
      </c>
      <c r="AO163" s="14">
        <v>1381.06</v>
      </c>
      <c r="AP163" s="14">
        <v>0</v>
      </c>
      <c r="AQ163" s="14">
        <v>1381.06</v>
      </c>
      <c r="AR163" s="14">
        <v>0</v>
      </c>
      <c r="AS163" s="14">
        <v>0</v>
      </c>
      <c r="AT163" s="14">
        <v>0</v>
      </c>
      <c r="AU163" s="14">
        <v>104.7</v>
      </c>
      <c r="AV163" s="14">
        <v>0</v>
      </c>
      <c r="AW163" s="14">
        <v>0</v>
      </c>
      <c r="AX163" s="14">
        <v>0</v>
      </c>
      <c r="AY163" s="14">
        <v>110.06</v>
      </c>
      <c r="AZ163" s="14">
        <v>1203.94</v>
      </c>
      <c r="BA163" s="14">
        <v>2289.19</v>
      </c>
      <c r="BB163" s="14">
        <v>0</v>
      </c>
      <c r="BC163" s="14">
        <v>0</v>
      </c>
      <c r="BD163" s="14">
        <v>0</v>
      </c>
      <c r="BE163" s="14">
        <v>0</v>
      </c>
      <c r="BF163" s="15">
        <v>-0.16</v>
      </c>
      <c r="BG163" s="14">
        <v>0</v>
      </c>
      <c r="BH163" s="14">
        <v>50</v>
      </c>
      <c r="BI163" s="14">
        <v>0</v>
      </c>
      <c r="BJ163" s="14">
        <v>0</v>
      </c>
      <c r="BK163" s="14">
        <v>0</v>
      </c>
      <c r="BL163" s="14">
        <v>0</v>
      </c>
      <c r="BM163" s="14">
        <v>5892</v>
      </c>
      <c r="BO163" s="14">
        <v>0</v>
      </c>
      <c r="BP163" s="14">
        <v>0</v>
      </c>
      <c r="BQ163" s="14">
        <v>794.71</v>
      </c>
      <c r="BR163" s="14">
        <v>257.86</v>
      </c>
      <c r="BS163" s="14">
        <v>0</v>
      </c>
      <c r="BT163" s="14">
        <v>1426.45</v>
      </c>
      <c r="BU163" s="14">
        <v>0</v>
      </c>
      <c r="BV163" s="14">
        <v>0</v>
      </c>
      <c r="BW163" s="14">
        <v>0</v>
      </c>
      <c r="BX163" s="14">
        <v>1684.31</v>
      </c>
    </row>
    <row r="164" spans="1:76" x14ac:dyDescent="0.25">
      <c r="A164" s="25" t="s">
        <v>318</v>
      </c>
      <c r="B164" s="26" t="s">
        <v>319</v>
      </c>
      <c r="C164" s="26" t="s">
        <v>521</v>
      </c>
      <c r="D164" s="26"/>
      <c r="E164" s="26"/>
      <c r="F164" s="39">
        <v>10469</v>
      </c>
      <c r="G164" s="14">
        <v>9604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788</v>
      </c>
      <c r="X164" s="14">
        <v>0</v>
      </c>
      <c r="Y164" s="14">
        <v>0</v>
      </c>
      <c r="Z164" s="14">
        <v>468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12074.07</v>
      </c>
      <c r="AH164" s="14">
        <v>0</v>
      </c>
      <c r="AI164" s="14">
        <v>0</v>
      </c>
      <c r="AJ164" s="14">
        <v>0</v>
      </c>
      <c r="AK164" s="14">
        <v>0</v>
      </c>
      <c r="AL164" s="14">
        <v>0</v>
      </c>
      <c r="AM164" s="14">
        <v>0</v>
      </c>
      <c r="AN164" s="14">
        <v>0</v>
      </c>
      <c r="AO164" s="14">
        <v>1265.99</v>
      </c>
      <c r="AP164" s="14">
        <v>0</v>
      </c>
      <c r="AQ164" s="14">
        <v>1265.99</v>
      </c>
      <c r="AR164" s="14">
        <v>0</v>
      </c>
      <c r="AS164" s="14">
        <v>0</v>
      </c>
      <c r="AT164" s="14">
        <v>0</v>
      </c>
      <c r="AU164" s="14">
        <v>0</v>
      </c>
      <c r="AV164" s="14">
        <v>0</v>
      </c>
      <c r="AW164" s="14">
        <v>0</v>
      </c>
      <c r="AX164" s="14">
        <v>0</v>
      </c>
      <c r="AY164" s="14">
        <v>0</v>
      </c>
      <c r="AZ164" s="14">
        <v>1203.94</v>
      </c>
      <c r="BA164" s="14">
        <v>0</v>
      </c>
      <c r="BB164" s="14">
        <v>0</v>
      </c>
      <c r="BC164" s="14">
        <v>0</v>
      </c>
      <c r="BD164" s="14">
        <v>0</v>
      </c>
      <c r="BE164" s="14">
        <v>0</v>
      </c>
      <c r="BF164" s="14">
        <v>0.14000000000000001</v>
      </c>
      <c r="BG164" s="14">
        <v>0</v>
      </c>
      <c r="BH164" s="14">
        <v>0</v>
      </c>
      <c r="BI164" s="14">
        <v>0</v>
      </c>
      <c r="BJ164" s="14">
        <v>0</v>
      </c>
      <c r="BK164" s="14">
        <v>0</v>
      </c>
      <c r="BL164" s="14">
        <v>0</v>
      </c>
      <c r="BM164" s="14">
        <v>2470.0700000000002</v>
      </c>
      <c r="BO164" s="14">
        <v>0</v>
      </c>
      <c r="BP164" s="14">
        <v>0</v>
      </c>
      <c r="BQ164" s="14">
        <v>794.71</v>
      </c>
      <c r="BR164" s="14">
        <v>257.86</v>
      </c>
      <c r="BS164" s="14">
        <v>0</v>
      </c>
      <c r="BT164" s="14">
        <v>1426.45</v>
      </c>
      <c r="BU164" s="14">
        <v>0</v>
      </c>
      <c r="BV164" s="14">
        <v>0</v>
      </c>
      <c r="BW164" s="14">
        <v>0</v>
      </c>
      <c r="BX164" s="14">
        <v>1684.31</v>
      </c>
    </row>
    <row r="165" spans="1:76" s="7" customFormat="1" ht="11.25" x14ac:dyDescent="0.2">
      <c r="A165" s="29" t="s">
        <v>101</v>
      </c>
      <c r="B165" s="30"/>
      <c r="C165" s="30"/>
      <c r="D165" s="30"/>
      <c r="E165" s="30"/>
      <c r="F165" s="30" t="s">
        <v>515</v>
      </c>
      <c r="G165" s="7" t="s">
        <v>102</v>
      </c>
      <c r="H165" s="7" t="s">
        <v>102</v>
      </c>
      <c r="I165" s="7" t="s">
        <v>102</v>
      </c>
      <c r="J165" s="7" t="s">
        <v>102</v>
      </c>
      <c r="K165" s="7" t="s">
        <v>102</v>
      </c>
      <c r="L165" s="7" t="s">
        <v>102</v>
      </c>
      <c r="M165" s="7" t="s">
        <v>102</v>
      </c>
      <c r="N165" s="7" t="s">
        <v>102</v>
      </c>
      <c r="O165" s="7" t="s">
        <v>102</v>
      </c>
      <c r="P165" s="7" t="s">
        <v>102</v>
      </c>
      <c r="Q165" s="7" t="s">
        <v>102</v>
      </c>
      <c r="R165" s="7" t="s">
        <v>102</v>
      </c>
      <c r="S165" s="7" t="s">
        <v>102</v>
      </c>
      <c r="T165" s="7" t="s">
        <v>102</v>
      </c>
      <c r="U165" s="7" t="s">
        <v>102</v>
      </c>
      <c r="V165" s="7" t="s">
        <v>102</v>
      </c>
      <c r="W165" s="7" t="s">
        <v>102</v>
      </c>
      <c r="X165" s="7" t="s">
        <v>102</v>
      </c>
      <c r="Y165" s="7" t="s">
        <v>102</v>
      </c>
      <c r="Z165" s="7" t="s">
        <v>102</v>
      </c>
      <c r="AA165" s="7" t="s">
        <v>102</v>
      </c>
      <c r="AB165" s="7" t="s">
        <v>102</v>
      </c>
      <c r="AC165" s="7" t="s">
        <v>102</v>
      </c>
      <c r="AD165" s="7" t="s">
        <v>102</v>
      </c>
      <c r="AE165" s="7" t="s">
        <v>102</v>
      </c>
      <c r="AF165" s="7" t="s">
        <v>102</v>
      </c>
      <c r="AG165" s="7" t="s">
        <v>102</v>
      </c>
      <c r="AH165" s="7" t="s">
        <v>102</v>
      </c>
      <c r="AI165" s="7" t="s">
        <v>102</v>
      </c>
      <c r="AJ165" s="7" t="s">
        <v>102</v>
      </c>
      <c r="AK165" s="7" t="s">
        <v>102</v>
      </c>
      <c r="AL165" s="7" t="s">
        <v>102</v>
      </c>
      <c r="AM165" s="7" t="s">
        <v>102</v>
      </c>
      <c r="AN165" s="7" t="s">
        <v>102</v>
      </c>
      <c r="AO165" s="7" t="s">
        <v>102</v>
      </c>
      <c r="AP165" s="7" t="s">
        <v>102</v>
      </c>
      <c r="AQ165" s="7" t="s">
        <v>102</v>
      </c>
      <c r="AR165" s="7" t="s">
        <v>102</v>
      </c>
      <c r="AS165" s="7" t="s">
        <v>102</v>
      </c>
      <c r="AT165" s="7" t="s">
        <v>102</v>
      </c>
      <c r="AU165" s="7" t="s">
        <v>102</v>
      </c>
      <c r="AV165" s="7" t="s">
        <v>102</v>
      </c>
      <c r="AW165" s="7" t="s">
        <v>102</v>
      </c>
      <c r="AX165" s="7" t="s">
        <v>102</v>
      </c>
      <c r="AY165" s="7" t="s">
        <v>102</v>
      </c>
      <c r="AZ165" s="7" t="s">
        <v>102</v>
      </c>
      <c r="BA165" s="7" t="s">
        <v>102</v>
      </c>
      <c r="BB165" s="7" t="s">
        <v>102</v>
      </c>
      <c r="BC165" s="7" t="s">
        <v>102</v>
      </c>
      <c r="BD165" s="7" t="s">
        <v>102</v>
      </c>
      <c r="BE165" s="7" t="s">
        <v>102</v>
      </c>
      <c r="BF165" s="7" t="s">
        <v>102</v>
      </c>
      <c r="BG165" s="7" t="s">
        <v>102</v>
      </c>
      <c r="BH165" s="7" t="s">
        <v>102</v>
      </c>
      <c r="BI165" s="7" t="s">
        <v>102</v>
      </c>
      <c r="BJ165" s="7" t="s">
        <v>102</v>
      </c>
      <c r="BK165" s="7" t="s">
        <v>102</v>
      </c>
      <c r="BL165" s="7" t="s">
        <v>102</v>
      </c>
      <c r="BM165" s="7" t="s">
        <v>102</v>
      </c>
      <c r="BO165" s="7" t="s">
        <v>102</v>
      </c>
      <c r="BP165" s="7" t="s">
        <v>102</v>
      </c>
      <c r="BQ165" s="7" t="s">
        <v>102</v>
      </c>
      <c r="BR165" s="7" t="s">
        <v>102</v>
      </c>
      <c r="BS165" s="7" t="s">
        <v>102</v>
      </c>
      <c r="BT165" s="7" t="s">
        <v>102</v>
      </c>
      <c r="BU165" s="7" t="s">
        <v>102</v>
      </c>
      <c r="BV165" s="7" t="s">
        <v>102</v>
      </c>
      <c r="BW165" s="7" t="s">
        <v>102</v>
      </c>
      <c r="BX165" s="7" t="s">
        <v>102</v>
      </c>
    </row>
    <row r="166" spans="1:76" x14ac:dyDescent="0.25">
      <c r="A166" s="25"/>
      <c r="B166" s="26"/>
      <c r="C166" s="26"/>
      <c r="D166" s="26"/>
      <c r="E166" s="26"/>
      <c r="F166" s="40">
        <f>SUM(F161:F165)</f>
        <v>43813</v>
      </c>
      <c r="G166" s="19">
        <v>28955</v>
      </c>
      <c r="H166" s="19">
        <v>0</v>
      </c>
      <c r="I166" s="19">
        <v>0</v>
      </c>
      <c r="J166" s="19">
        <v>0</v>
      </c>
      <c r="K166" s="19">
        <v>0</v>
      </c>
      <c r="L166" s="19">
        <v>1525</v>
      </c>
      <c r="M166" s="19">
        <v>0</v>
      </c>
      <c r="N166" s="19">
        <v>300</v>
      </c>
      <c r="O166" s="19">
        <v>0</v>
      </c>
      <c r="P166" s="19">
        <v>1000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19">
        <v>3305</v>
      </c>
      <c r="X166" s="19">
        <v>0</v>
      </c>
      <c r="Y166" s="19">
        <v>0</v>
      </c>
      <c r="Z166" s="19">
        <v>2049</v>
      </c>
      <c r="AA166" s="19">
        <v>513.4</v>
      </c>
      <c r="AB166" s="19">
        <v>0</v>
      </c>
      <c r="AC166" s="19">
        <v>0</v>
      </c>
      <c r="AD166" s="19">
        <v>0</v>
      </c>
      <c r="AE166" s="19">
        <v>0</v>
      </c>
      <c r="AF166" s="19">
        <v>0</v>
      </c>
      <c r="AG166" s="19">
        <v>53966.04</v>
      </c>
      <c r="AH166" s="19">
        <v>0</v>
      </c>
      <c r="AI166" s="19">
        <v>0</v>
      </c>
      <c r="AJ166" s="19">
        <v>0</v>
      </c>
      <c r="AK166" s="19">
        <v>0</v>
      </c>
      <c r="AL166" s="19">
        <v>0</v>
      </c>
      <c r="AM166" s="19">
        <v>1523.27</v>
      </c>
      <c r="AN166" s="19">
        <v>0</v>
      </c>
      <c r="AO166" s="19">
        <v>6100.32</v>
      </c>
      <c r="AP166" s="19">
        <v>0</v>
      </c>
      <c r="AQ166" s="19">
        <v>6100.32</v>
      </c>
      <c r="AR166" s="19">
        <v>0</v>
      </c>
      <c r="AS166" s="19">
        <v>0</v>
      </c>
      <c r="AT166" s="19">
        <v>0</v>
      </c>
      <c r="AU166" s="19">
        <v>209.4</v>
      </c>
      <c r="AV166" s="19">
        <v>0</v>
      </c>
      <c r="AW166" s="19">
        <v>1904.74</v>
      </c>
      <c r="AX166" s="19">
        <v>0</v>
      </c>
      <c r="AY166" s="19">
        <v>220.12</v>
      </c>
      <c r="AZ166" s="19">
        <v>5038.4799999999996</v>
      </c>
      <c r="BA166" s="19">
        <v>9915.19</v>
      </c>
      <c r="BB166" s="19">
        <v>0</v>
      </c>
      <c r="BC166" s="19">
        <v>0</v>
      </c>
      <c r="BD166" s="19">
        <v>0</v>
      </c>
      <c r="BE166" s="19">
        <v>0</v>
      </c>
      <c r="BF166" s="20">
        <v>-0.48</v>
      </c>
      <c r="BG166" s="19">
        <v>0</v>
      </c>
      <c r="BH166" s="19">
        <v>100</v>
      </c>
      <c r="BI166" s="19">
        <v>0</v>
      </c>
      <c r="BJ166" s="19">
        <v>0</v>
      </c>
      <c r="BK166" s="19">
        <v>0</v>
      </c>
      <c r="BL166" s="19">
        <v>0</v>
      </c>
      <c r="BM166" s="19">
        <v>25011.040000000001</v>
      </c>
      <c r="BO166" s="19">
        <v>0</v>
      </c>
      <c r="BP166" s="19">
        <v>0</v>
      </c>
      <c r="BQ166" s="19">
        <v>3246.82</v>
      </c>
      <c r="BR166" s="19">
        <v>1079.1400000000001</v>
      </c>
      <c r="BS166" s="19">
        <v>0</v>
      </c>
      <c r="BT166" s="19">
        <v>5890.68</v>
      </c>
      <c r="BU166" s="19">
        <v>0</v>
      </c>
      <c r="BV166" s="19">
        <v>0</v>
      </c>
      <c r="BW166" s="19">
        <v>0</v>
      </c>
      <c r="BX166" s="19">
        <v>6969.82</v>
      </c>
    </row>
    <row r="167" spans="1:76" x14ac:dyDescent="0.25">
      <c r="A167" s="25"/>
      <c r="B167" s="26"/>
      <c r="C167" s="26"/>
      <c r="D167" s="26"/>
      <c r="E167" s="26"/>
      <c r="F167" s="26"/>
    </row>
    <row r="168" spans="1:76" x14ac:dyDescent="0.25">
      <c r="A168" s="34" t="s">
        <v>320</v>
      </c>
      <c r="B168" s="26"/>
      <c r="C168" s="26"/>
      <c r="D168" s="26"/>
      <c r="E168" s="26"/>
      <c r="F168" s="26"/>
    </row>
    <row r="169" spans="1:76" x14ac:dyDescent="0.25">
      <c r="A169" s="25" t="s">
        <v>321</v>
      </c>
      <c r="B169" s="26" t="s">
        <v>322</v>
      </c>
      <c r="C169" s="26" t="s">
        <v>521</v>
      </c>
      <c r="D169" s="26"/>
      <c r="E169" s="26"/>
      <c r="F169" s="39">
        <v>11925</v>
      </c>
      <c r="G169" s="14">
        <v>7141</v>
      </c>
      <c r="H169" s="14">
        <v>0</v>
      </c>
      <c r="I169" s="14">
        <v>0</v>
      </c>
      <c r="J169" s="14">
        <v>0</v>
      </c>
      <c r="K169" s="14">
        <v>0</v>
      </c>
      <c r="L169" s="14">
        <v>1590</v>
      </c>
      <c r="M169" s="14">
        <v>0</v>
      </c>
      <c r="N169" s="14">
        <v>0</v>
      </c>
      <c r="O169" s="14">
        <v>0</v>
      </c>
      <c r="P169" s="14">
        <v>200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903</v>
      </c>
      <c r="X169" s="14">
        <v>0</v>
      </c>
      <c r="Y169" s="14">
        <v>0</v>
      </c>
      <c r="Z169" s="14">
        <v>531.9</v>
      </c>
      <c r="AA169" s="14">
        <v>616.79999999999995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15766.7</v>
      </c>
      <c r="AH169" s="14">
        <v>0</v>
      </c>
      <c r="AI169" s="14">
        <v>0</v>
      </c>
      <c r="AJ169" s="14">
        <v>0</v>
      </c>
      <c r="AK169" s="14">
        <v>0</v>
      </c>
      <c r="AL169" s="14">
        <v>0</v>
      </c>
      <c r="AM169" s="14">
        <v>170.41</v>
      </c>
      <c r="AN169" s="14">
        <v>0</v>
      </c>
      <c r="AO169" s="14">
        <v>1962.7</v>
      </c>
      <c r="AP169" s="14">
        <v>0</v>
      </c>
      <c r="AQ169" s="14">
        <v>1962.7</v>
      </c>
      <c r="AR169" s="14">
        <v>0</v>
      </c>
      <c r="AS169" s="14">
        <v>0</v>
      </c>
      <c r="AT169" s="14">
        <v>0</v>
      </c>
      <c r="AU169" s="14">
        <v>119.26</v>
      </c>
      <c r="AV169" s="14">
        <v>0</v>
      </c>
      <c r="AW169" s="14">
        <v>0</v>
      </c>
      <c r="AX169" s="14">
        <v>0</v>
      </c>
      <c r="AY169" s="14">
        <v>110.06</v>
      </c>
      <c r="AZ169" s="14">
        <v>1371.38</v>
      </c>
      <c r="BA169" s="14">
        <v>4841.5</v>
      </c>
      <c r="BB169" s="14">
        <v>0</v>
      </c>
      <c r="BC169" s="14">
        <v>0</v>
      </c>
      <c r="BD169" s="14">
        <v>0</v>
      </c>
      <c r="BE169" s="14">
        <v>0</v>
      </c>
      <c r="BF169" s="14">
        <v>0.39</v>
      </c>
      <c r="BG169" s="14">
        <v>0</v>
      </c>
      <c r="BH169" s="14">
        <v>50</v>
      </c>
      <c r="BI169" s="14">
        <v>0</v>
      </c>
      <c r="BJ169" s="14">
        <v>0</v>
      </c>
      <c r="BK169" s="14">
        <v>0</v>
      </c>
      <c r="BL169" s="14">
        <v>0</v>
      </c>
      <c r="BM169" s="14">
        <v>8625.7000000000007</v>
      </c>
      <c r="BO169" s="14">
        <v>0</v>
      </c>
      <c r="BP169" s="14">
        <v>0</v>
      </c>
      <c r="BQ169" s="14">
        <v>845.81</v>
      </c>
      <c r="BR169" s="14">
        <v>284.24</v>
      </c>
      <c r="BS169" s="14">
        <v>0</v>
      </c>
      <c r="BT169" s="14">
        <v>1542.21</v>
      </c>
      <c r="BU169" s="14">
        <v>0</v>
      </c>
      <c r="BV169" s="14">
        <v>0</v>
      </c>
      <c r="BW169" s="14">
        <v>0</v>
      </c>
      <c r="BX169" s="14">
        <v>1826.45</v>
      </c>
    </row>
    <row r="170" spans="1:76" x14ac:dyDescent="0.25">
      <c r="A170" s="25" t="s">
        <v>323</v>
      </c>
      <c r="B170" s="26" t="s">
        <v>324</v>
      </c>
      <c r="C170" s="26" t="s">
        <v>521</v>
      </c>
      <c r="D170" s="26"/>
      <c r="E170" s="26"/>
      <c r="F170" s="39">
        <v>10079</v>
      </c>
      <c r="G170" s="14">
        <v>5286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737</v>
      </c>
      <c r="X170" s="14">
        <v>0</v>
      </c>
      <c r="Y170" s="14">
        <v>0</v>
      </c>
      <c r="Z170" s="14">
        <v>455</v>
      </c>
      <c r="AA170" s="14">
        <v>513.4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12095.97</v>
      </c>
      <c r="AH170" s="14">
        <v>0</v>
      </c>
      <c r="AI170" s="14">
        <v>0</v>
      </c>
      <c r="AJ170" s="14">
        <v>0</v>
      </c>
      <c r="AK170" s="14">
        <v>0</v>
      </c>
      <c r="AL170" s="14">
        <v>0</v>
      </c>
      <c r="AM170" s="14">
        <v>585.29</v>
      </c>
      <c r="AN170" s="14">
        <v>0</v>
      </c>
      <c r="AO170" s="14">
        <v>1269.92</v>
      </c>
      <c r="AP170" s="14">
        <v>0</v>
      </c>
      <c r="AQ170" s="14">
        <v>1269.92</v>
      </c>
      <c r="AR170" s="14">
        <v>0</v>
      </c>
      <c r="AS170" s="14">
        <v>0</v>
      </c>
      <c r="AT170" s="14">
        <v>0</v>
      </c>
      <c r="AU170" s="14">
        <v>100.8</v>
      </c>
      <c r="AV170" s="14">
        <v>0</v>
      </c>
      <c r="AW170" s="14">
        <v>0</v>
      </c>
      <c r="AX170" s="14">
        <v>0</v>
      </c>
      <c r="AY170" s="14">
        <v>110.06</v>
      </c>
      <c r="AZ170" s="14">
        <v>1159.08</v>
      </c>
      <c r="BA170" s="14">
        <v>0</v>
      </c>
      <c r="BB170" s="14">
        <v>3535.06</v>
      </c>
      <c r="BC170" s="14">
        <v>0</v>
      </c>
      <c r="BD170" s="14">
        <v>0</v>
      </c>
      <c r="BE170" s="14">
        <v>0</v>
      </c>
      <c r="BF170" s="15">
        <v>-0.24</v>
      </c>
      <c r="BG170" s="14">
        <v>0</v>
      </c>
      <c r="BH170" s="14">
        <v>50</v>
      </c>
      <c r="BI170" s="14">
        <v>0</v>
      </c>
      <c r="BJ170" s="14">
        <v>0</v>
      </c>
      <c r="BK170" s="14">
        <v>0</v>
      </c>
      <c r="BL170" s="14">
        <v>0</v>
      </c>
      <c r="BM170" s="14">
        <v>6809.97</v>
      </c>
      <c r="BO170" s="14">
        <v>0</v>
      </c>
      <c r="BP170" s="14">
        <v>0</v>
      </c>
      <c r="BQ170" s="14">
        <v>781.03</v>
      </c>
      <c r="BR170" s="14">
        <v>248.25</v>
      </c>
      <c r="BS170" s="14">
        <v>0</v>
      </c>
      <c r="BT170" s="14">
        <v>1389.25</v>
      </c>
      <c r="BU170" s="14">
        <v>0</v>
      </c>
      <c r="BV170" s="14">
        <v>0</v>
      </c>
      <c r="BW170" s="14">
        <v>0</v>
      </c>
      <c r="BX170" s="14">
        <v>1637.5</v>
      </c>
    </row>
    <row r="171" spans="1:76" x14ac:dyDescent="0.25">
      <c r="A171" s="25" t="s">
        <v>325</v>
      </c>
      <c r="B171" s="26" t="s">
        <v>326</v>
      </c>
      <c r="C171" s="26" t="s">
        <v>521</v>
      </c>
      <c r="D171" s="26"/>
      <c r="E171" s="26"/>
      <c r="F171" s="39">
        <v>11925</v>
      </c>
      <c r="G171" s="14">
        <v>7676</v>
      </c>
      <c r="H171" s="14">
        <v>0</v>
      </c>
      <c r="I171" s="14">
        <v>0</v>
      </c>
      <c r="J171" s="14">
        <v>0</v>
      </c>
      <c r="K171" s="14">
        <v>0</v>
      </c>
      <c r="L171" s="14">
        <v>1590</v>
      </c>
      <c r="M171" s="14">
        <v>0</v>
      </c>
      <c r="N171" s="14">
        <v>300</v>
      </c>
      <c r="O171" s="14">
        <v>0</v>
      </c>
      <c r="P171" s="14">
        <v>400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903</v>
      </c>
      <c r="X171" s="14">
        <v>0</v>
      </c>
      <c r="Y171" s="14">
        <v>0</v>
      </c>
      <c r="Z171" s="14">
        <v>549</v>
      </c>
      <c r="AA171" s="14">
        <v>513.4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16577.900000000001</v>
      </c>
      <c r="AH171" s="14">
        <v>0</v>
      </c>
      <c r="AI171" s="14">
        <v>0</v>
      </c>
      <c r="AJ171" s="14">
        <v>0</v>
      </c>
      <c r="AK171" s="14">
        <v>0</v>
      </c>
      <c r="AL171" s="14">
        <v>0</v>
      </c>
      <c r="AM171" s="14">
        <v>0</v>
      </c>
      <c r="AN171" s="14">
        <v>0</v>
      </c>
      <c r="AO171" s="14">
        <v>2135.9699999999998</v>
      </c>
      <c r="AP171" s="14">
        <v>0</v>
      </c>
      <c r="AQ171" s="14">
        <v>2135.9699999999998</v>
      </c>
      <c r="AR171" s="14">
        <v>0</v>
      </c>
      <c r="AS171" s="14">
        <v>0</v>
      </c>
      <c r="AT171" s="14">
        <v>0</v>
      </c>
      <c r="AU171" s="14">
        <v>119.26</v>
      </c>
      <c r="AV171" s="14">
        <v>0</v>
      </c>
      <c r="AW171" s="14">
        <v>0</v>
      </c>
      <c r="AX171" s="14">
        <v>0</v>
      </c>
      <c r="AY171" s="14">
        <v>110.06</v>
      </c>
      <c r="AZ171" s="14">
        <v>1371.38</v>
      </c>
      <c r="BA171" s="14">
        <v>0</v>
      </c>
      <c r="BB171" s="14">
        <v>5115.38</v>
      </c>
      <c r="BC171" s="14">
        <v>0</v>
      </c>
      <c r="BD171" s="14">
        <v>0</v>
      </c>
      <c r="BE171" s="14">
        <v>0</v>
      </c>
      <c r="BF171" s="15">
        <v>-0.15</v>
      </c>
      <c r="BG171" s="14">
        <v>0</v>
      </c>
      <c r="BH171" s="14">
        <v>50</v>
      </c>
      <c r="BI171" s="14">
        <v>0</v>
      </c>
      <c r="BJ171" s="14">
        <v>0</v>
      </c>
      <c r="BK171" s="14">
        <v>0</v>
      </c>
      <c r="BL171" s="14">
        <v>0</v>
      </c>
      <c r="BM171" s="14">
        <v>8901.9</v>
      </c>
      <c r="BO171" s="14">
        <v>0</v>
      </c>
      <c r="BP171" s="14">
        <v>0</v>
      </c>
      <c r="BQ171" s="14">
        <v>509.72</v>
      </c>
      <c r="BR171" s="14">
        <v>0</v>
      </c>
      <c r="BS171" s="14">
        <v>0</v>
      </c>
      <c r="BT171" s="14">
        <v>509.72</v>
      </c>
      <c r="BU171" s="14">
        <v>0</v>
      </c>
      <c r="BV171" s="14">
        <v>0</v>
      </c>
      <c r="BW171" s="14">
        <v>0</v>
      </c>
      <c r="BX171" s="14">
        <v>509.72</v>
      </c>
    </row>
    <row r="172" spans="1:76" x14ac:dyDescent="0.25">
      <c r="A172" s="25" t="s">
        <v>327</v>
      </c>
      <c r="B172" s="26" t="s">
        <v>328</v>
      </c>
      <c r="C172" s="26" t="s">
        <v>521</v>
      </c>
      <c r="D172" s="26"/>
      <c r="E172" s="26"/>
      <c r="F172" s="39">
        <v>11925</v>
      </c>
      <c r="G172" s="14">
        <v>7637.5</v>
      </c>
      <c r="H172" s="14">
        <v>0</v>
      </c>
      <c r="I172" s="14">
        <v>0</v>
      </c>
      <c r="J172" s="14">
        <v>0</v>
      </c>
      <c r="K172" s="14">
        <v>0</v>
      </c>
      <c r="L172" s="14">
        <v>1590</v>
      </c>
      <c r="M172" s="14">
        <v>0</v>
      </c>
      <c r="N172" s="14">
        <v>300</v>
      </c>
      <c r="O172" s="14">
        <v>0</v>
      </c>
      <c r="P172" s="14">
        <v>400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903</v>
      </c>
      <c r="X172" s="14">
        <v>0</v>
      </c>
      <c r="Y172" s="14">
        <v>0</v>
      </c>
      <c r="Z172" s="14">
        <v>549</v>
      </c>
      <c r="AA172" s="14">
        <v>513.4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16577.900000000001</v>
      </c>
      <c r="AH172" s="14">
        <v>0</v>
      </c>
      <c r="AI172" s="14">
        <v>0</v>
      </c>
      <c r="AJ172" s="14">
        <v>0</v>
      </c>
      <c r="AK172" s="14">
        <v>0</v>
      </c>
      <c r="AL172" s="14">
        <v>0</v>
      </c>
      <c r="AM172" s="14">
        <v>168.03</v>
      </c>
      <c r="AN172" s="14">
        <v>0</v>
      </c>
      <c r="AO172" s="14">
        <v>2135.9699999999998</v>
      </c>
      <c r="AP172" s="14">
        <v>0</v>
      </c>
      <c r="AQ172" s="14">
        <v>2135.9699999999998</v>
      </c>
      <c r="AR172" s="14">
        <v>0</v>
      </c>
      <c r="AS172" s="14">
        <v>0</v>
      </c>
      <c r="AT172" s="14">
        <v>0</v>
      </c>
      <c r="AU172" s="14">
        <v>119.26</v>
      </c>
      <c r="AV172" s="14">
        <v>0</v>
      </c>
      <c r="AW172" s="14">
        <v>0</v>
      </c>
      <c r="AX172" s="14">
        <v>0</v>
      </c>
      <c r="AY172" s="14">
        <v>110.06</v>
      </c>
      <c r="AZ172" s="14">
        <v>1371.38</v>
      </c>
      <c r="BA172" s="14">
        <v>4986.1400000000003</v>
      </c>
      <c r="BB172" s="14">
        <v>0</v>
      </c>
      <c r="BC172" s="14">
        <v>0</v>
      </c>
      <c r="BD172" s="14">
        <v>0</v>
      </c>
      <c r="BE172" s="14">
        <v>0</v>
      </c>
      <c r="BF172" s="15">
        <v>-0.44</v>
      </c>
      <c r="BG172" s="14">
        <v>0</v>
      </c>
      <c r="BH172" s="14">
        <v>50</v>
      </c>
      <c r="BI172" s="14">
        <v>0</v>
      </c>
      <c r="BJ172" s="14">
        <v>0</v>
      </c>
      <c r="BK172" s="14">
        <v>0</v>
      </c>
      <c r="BL172" s="14">
        <v>0</v>
      </c>
      <c r="BM172" s="14">
        <v>8940.4</v>
      </c>
      <c r="BO172" s="14">
        <v>0</v>
      </c>
      <c r="BP172" s="14">
        <v>0</v>
      </c>
      <c r="BQ172" s="14">
        <v>845.81</v>
      </c>
      <c r="BR172" s="14">
        <v>293.72000000000003</v>
      </c>
      <c r="BS172" s="14">
        <v>0</v>
      </c>
      <c r="BT172" s="14">
        <v>1565.42</v>
      </c>
      <c r="BU172" s="14">
        <v>0</v>
      </c>
      <c r="BV172" s="14">
        <v>0</v>
      </c>
      <c r="BW172" s="14">
        <v>0</v>
      </c>
      <c r="BX172" s="14">
        <v>1859.14</v>
      </c>
    </row>
    <row r="173" spans="1:76" x14ac:dyDescent="0.25">
      <c r="A173" s="25" t="s">
        <v>329</v>
      </c>
      <c r="B173" s="26" t="s">
        <v>330</v>
      </c>
      <c r="C173" s="26" t="s">
        <v>521</v>
      </c>
      <c r="D173" s="26"/>
      <c r="E173" s="26"/>
      <c r="F173" s="39">
        <v>11925</v>
      </c>
      <c r="G173" s="14">
        <v>3199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300</v>
      </c>
      <c r="O173" s="14">
        <v>0</v>
      </c>
      <c r="P173" s="14">
        <v>200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903</v>
      </c>
      <c r="X173" s="14">
        <v>0</v>
      </c>
      <c r="Y173" s="14">
        <v>0</v>
      </c>
      <c r="Z173" s="14">
        <v>514.74</v>
      </c>
      <c r="AA173" s="14">
        <v>410.72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13855.96</v>
      </c>
      <c r="AH173" s="14">
        <v>0</v>
      </c>
      <c r="AI173" s="14">
        <v>0</v>
      </c>
      <c r="AJ173" s="14">
        <v>0</v>
      </c>
      <c r="AK173" s="14">
        <v>0</v>
      </c>
      <c r="AL173" s="14">
        <v>0</v>
      </c>
      <c r="AM173" s="14">
        <v>0</v>
      </c>
      <c r="AN173" s="14">
        <v>0</v>
      </c>
      <c r="AO173" s="14">
        <v>1640.65</v>
      </c>
      <c r="AP173" s="14">
        <v>0</v>
      </c>
      <c r="AQ173" s="14">
        <v>1640.65</v>
      </c>
      <c r="AR173" s="14">
        <v>0</v>
      </c>
      <c r="AS173" s="14">
        <v>0</v>
      </c>
      <c r="AT173" s="14">
        <v>0</v>
      </c>
      <c r="AU173" s="14">
        <v>119.26</v>
      </c>
      <c r="AV173" s="14">
        <v>0</v>
      </c>
      <c r="AW173" s="14">
        <v>1401.76</v>
      </c>
      <c r="AX173" s="14">
        <v>0</v>
      </c>
      <c r="AY173" s="14">
        <v>110.06</v>
      </c>
      <c r="AZ173" s="14">
        <v>1371.38</v>
      </c>
      <c r="BA173" s="14">
        <v>3010</v>
      </c>
      <c r="BB173" s="14">
        <v>2954.02</v>
      </c>
      <c r="BC173" s="14">
        <v>0</v>
      </c>
      <c r="BD173" s="14">
        <v>0</v>
      </c>
      <c r="BE173" s="14">
        <v>0</v>
      </c>
      <c r="BF173" s="15">
        <v>-0.17</v>
      </c>
      <c r="BG173" s="14">
        <v>0</v>
      </c>
      <c r="BH173" s="14">
        <v>50</v>
      </c>
      <c r="BI173" s="14">
        <v>0</v>
      </c>
      <c r="BJ173" s="14">
        <v>0</v>
      </c>
      <c r="BK173" s="14">
        <v>0</v>
      </c>
      <c r="BL173" s="14">
        <v>0</v>
      </c>
      <c r="BM173" s="14">
        <v>10656.96</v>
      </c>
      <c r="BO173" s="14">
        <v>0</v>
      </c>
      <c r="BP173" s="14">
        <v>0</v>
      </c>
      <c r="BQ173" s="14">
        <v>845.81</v>
      </c>
      <c r="BR173" s="14">
        <v>274.77</v>
      </c>
      <c r="BS173" s="14">
        <v>0</v>
      </c>
      <c r="BT173" s="14">
        <v>1519</v>
      </c>
      <c r="BU173" s="14">
        <v>0</v>
      </c>
      <c r="BV173" s="14">
        <v>0</v>
      </c>
      <c r="BW173" s="14">
        <v>0</v>
      </c>
      <c r="BX173" s="14">
        <v>1793.77</v>
      </c>
    </row>
    <row r="174" spans="1:76" x14ac:dyDescent="0.25">
      <c r="A174" s="25" t="s">
        <v>331</v>
      </c>
      <c r="B174" s="26" t="s">
        <v>332</v>
      </c>
      <c r="C174" s="26" t="s">
        <v>521</v>
      </c>
      <c r="D174" s="26"/>
      <c r="E174" s="26"/>
      <c r="F174" s="39">
        <v>11925</v>
      </c>
      <c r="G174" s="14">
        <v>6900.5</v>
      </c>
      <c r="H174" s="14">
        <v>0</v>
      </c>
      <c r="I174" s="14">
        <v>0</v>
      </c>
      <c r="J174" s="14">
        <v>0</v>
      </c>
      <c r="K174" s="14">
        <v>0</v>
      </c>
      <c r="L174" s="14">
        <v>1590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903</v>
      </c>
      <c r="X174" s="14">
        <v>0</v>
      </c>
      <c r="Y174" s="14">
        <v>0</v>
      </c>
      <c r="Z174" s="14">
        <v>530.70000000000005</v>
      </c>
      <c r="AA174" s="14">
        <v>410.72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15359.42</v>
      </c>
      <c r="AH174" s="14">
        <v>0</v>
      </c>
      <c r="AI174" s="14">
        <v>0</v>
      </c>
      <c r="AJ174" s="14">
        <v>0</v>
      </c>
      <c r="AK174" s="14">
        <v>0</v>
      </c>
      <c r="AL174" s="14">
        <v>0</v>
      </c>
      <c r="AM174" s="14">
        <v>0</v>
      </c>
      <c r="AN174" s="14">
        <v>0</v>
      </c>
      <c r="AO174" s="14">
        <v>1875.71</v>
      </c>
      <c r="AP174" s="14">
        <v>0</v>
      </c>
      <c r="AQ174" s="14">
        <v>1875.71</v>
      </c>
      <c r="AR174" s="14">
        <v>0</v>
      </c>
      <c r="AS174" s="14">
        <v>0</v>
      </c>
      <c r="AT174" s="14">
        <v>0</v>
      </c>
      <c r="AU174" s="14">
        <v>119.26</v>
      </c>
      <c r="AV174" s="15">
        <v>-876.67</v>
      </c>
      <c r="AW174" s="14">
        <v>1833.32</v>
      </c>
      <c r="AX174" s="14">
        <v>0</v>
      </c>
      <c r="AY174" s="14">
        <v>110.06</v>
      </c>
      <c r="AZ174" s="14">
        <v>1371.38</v>
      </c>
      <c r="BA174" s="14">
        <v>3976</v>
      </c>
      <c r="BB174" s="14">
        <v>0</v>
      </c>
      <c r="BC174" s="14">
        <v>0</v>
      </c>
      <c r="BD174" s="14">
        <v>0</v>
      </c>
      <c r="BE174" s="14">
        <v>0</v>
      </c>
      <c r="BF174" s="15">
        <v>-0.14000000000000001</v>
      </c>
      <c r="BG174" s="14">
        <v>0</v>
      </c>
      <c r="BH174" s="14">
        <v>50</v>
      </c>
      <c r="BI174" s="14">
        <v>0</v>
      </c>
      <c r="BJ174" s="14">
        <v>0</v>
      </c>
      <c r="BK174" s="14">
        <v>0</v>
      </c>
      <c r="BL174" s="14">
        <v>0</v>
      </c>
      <c r="BM174" s="14">
        <v>8458.92</v>
      </c>
      <c r="BO174" s="14">
        <v>0</v>
      </c>
      <c r="BP174" s="14">
        <v>0</v>
      </c>
      <c r="BQ174" s="14">
        <v>845.81</v>
      </c>
      <c r="BR174" s="14">
        <v>284.25</v>
      </c>
      <c r="BS174" s="14">
        <v>0</v>
      </c>
      <c r="BT174" s="14">
        <v>1542.21</v>
      </c>
      <c r="BU174" s="14">
        <v>0</v>
      </c>
      <c r="BV174" s="14">
        <v>0</v>
      </c>
      <c r="BW174" s="14">
        <v>0</v>
      </c>
      <c r="BX174" s="14">
        <v>1826.46</v>
      </c>
    </row>
    <row r="175" spans="1:76" x14ac:dyDescent="0.25">
      <c r="A175" s="25" t="s">
        <v>333</v>
      </c>
      <c r="B175" s="26" t="s">
        <v>334</v>
      </c>
      <c r="C175" s="26" t="s">
        <v>521</v>
      </c>
      <c r="D175" s="26"/>
      <c r="E175" s="26"/>
      <c r="F175" s="39">
        <v>11458</v>
      </c>
      <c r="G175" s="14">
        <v>7070.5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200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915</v>
      </c>
      <c r="X175" s="14">
        <v>0</v>
      </c>
      <c r="Y175" s="14">
        <v>0</v>
      </c>
      <c r="Z175" s="14">
        <v>616</v>
      </c>
      <c r="AA175" s="14">
        <v>410.72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13981.55</v>
      </c>
      <c r="AH175" s="14">
        <v>0</v>
      </c>
      <c r="AI175" s="14">
        <v>0</v>
      </c>
      <c r="AJ175" s="14">
        <v>0</v>
      </c>
      <c r="AK175" s="14">
        <v>0</v>
      </c>
      <c r="AL175" s="14">
        <v>0</v>
      </c>
      <c r="AM175" s="14">
        <v>319.82</v>
      </c>
      <c r="AN175" s="14">
        <v>0</v>
      </c>
      <c r="AO175" s="14">
        <v>1667.47</v>
      </c>
      <c r="AP175" s="14">
        <v>0</v>
      </c>
      <c r="AQ175" s="14">
        <v>1667.47</v>
      </c>
      <c r="AR175" s="14">
        <v>0</v>
      </c>
      <c r="AS175" s="14">
        <v>0</v>
      </c>
      <c r="AT175" s="14">
        <v>0</v>
      </c>
      <c r="AU175" s="14">
        <v>114.58</v>
      </c>
      <c r="AV175" s="14">
        <v>0</v>
      </c>
      <c r="AW175" s="14">
        <v>0</v>
      </c>
      <c r="AX175" s="14">
        <v>0</v>
      </c>
      <c r="AY175" s="14">
        <v>110.06</v>
      </c>
      <c r="AZ175" s="14">
        <v>1317.68</v>
      </c>
      <c r="BA175" s="14">
        <v>3331.52</v>
      </c>
      <c r="BB175" s="14">
        <v>0</v>
      </c>
      <c r="BC175" s="14">
        <v>0</v>
      </c>
      <c r="BD175" s="14">
        <v>0</v>
      </c>
      <c r="BE175" s="14">
        <v>0</v>
      </c>
      <c r="BF175" s="15">
        <v>-0.08</v>
      </c>
      <c r="BG175" s="14">
        <v>0</v>
      </c>
      <c r="BH175" s="14">
        <v>50</v>
      </c>
      <c r="BI175" s="14">
        <v>0</v>
      </c>
      <c r="BJ175" s="14">
        <v>0</v>
      </c>
      <c r="BK175" s="14">
        <v>0</v>
      </c>
      <c r="BL175" s="14">
        <v>0</v>
      </c>
      <c r="BM175" s="14">
        <v>6911.05</v>
      </c>
      <c r="BO175" s="14">
        <v>0</v>
      </c>
      <c r="BP175" s="14">
        <v>0</v>
      </c>
      <c r="BQ175" s="14">
        <v>829.43</v>
      </c>
      <c r="BR175" s="14">
        <v>282.22000000000003</v>
      </c>
      <c r="BS175" s="14">
        <v>0</v>
      </c>
      <c r="BT175" s="14">
        <v>1520.87</v>
      </c>
      <c r="BU175" s="14">
        <v>0</v>
      </c>
      <c r="BV175" s="14">
        <v>0</v>
      </c>
      <c r="BW175" s="14">
        <v>0</v>
      </c>
      <c r="BX175" s="14">
        <v>1803.09</v>
      </c>
    </row>
    <row r="176" spans="1:76" x14ac:dyDescent="0.25">
      <c r="A176" s="25" t="s">
        <v>335</v>
      </c>
      <c r="B176" s="26" t="s">
        <v>336</v>
      </c>
      <c r="C176" s="26" t="s">
        <v>521</v>
      </c>
      <c r="D176" s="26"/>
      <c r="E176" s="26"/>
      <c r="F176" s="39">
        <v>10838</v>
      </c>
      <c r="G176" s="14">
        <v>5161.5</v>
      </c>
      <c r="H176" s="14">
        <v>0</v>
      </c>
      <c r="I176" s="14">
        <v>0</v>
      </c>
      <c r="J176" s="14">
        <v>0</v>
      </c>
      <c r="K176" s="14">
        <v>0</v>
      </c>
      <c r="L176" s="14">
        <v>722.53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802</v>
      </c>
      <c r="X176" s="14">
        <v>0</v>
      </c>
      <c r="Y176" s="14">
        <v>0</v>
      </c>
      <c r="Z176" s="14">
        <v>482</v>
      </c>
      <c r="AA176" s="14">
        <v>410.72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13606.08</v>
      </c>
      <c r="AH176" s="14">
        <v>0</v>
      </c>
      <c r="AI176" s="14">
        <v>0</v>
      </c>
      <c r="AJ176" s="14">
        <v>0</v>
      </c>
      <c r="AK176" s="14">
        <v>0</v>
      </c>
      <c r="AL176" s="14">
        <v>0</v>
      </c>
      <c r="AM176" s="14">
        <v>0</v>
      </c>
      <c r="AN176" s="14">
        <v>0</v>
      </c>
      <c r="AO176" s="14">
        <v>1510.11</v>
      </c>
      <c r="AP176" s="14">
        <v>0</v>
      </c>
      <c r="AQ176" s="14">
        <v>1510.11</v>
      </c>
      <c r="AR176" s="14">
        <v>0</v>
      </c>
      <c r="AS176" s="14">
        <v>0</v>
      </c>
      <c r="AT176" s="14">
        <v>0</v>
      </c>
      <c r="AU176" s="14">
        <v>108.38</v>
      </c>
      <c r="AV176" s="14">
        <v>0</v>
      </c>
      <c r="AW176" s="14">
        <v>0</v>
      </c>
      <c r="AX176" s="14">
        <v>0</v>
      </c>
      <c r="AY176" s="14">
        <v>110.06</v>
      </c>
      <c r="AZ176" s="14">
        <v>1246.3800000000001</v>
      </c>
      <c r="BA176" s="14">
        <v>2506</v>
      </c>
      <c r="BB176" s="14">
        <v>2913.74</v>
      </c>
      <c r="BC176" s="14">
        <v>0</v>
      </c>
      <c r="BD176" s="14">
        <v>0</v>
      </c>
      <c r="BE176" s="14">
        <v>0</v>
      </c>
      <c r="BF176" s="15">
        <v>-0.09</v>
      </c>
      <c r="BG176" s="14">
        <v>0</v>
      </c>
      <c r="BH176" s="14">
        <v>50</v>
      </c>
      <c r="BI176" s="14">
        <v>0</v>
      </c>
      <c r="BJ176" s="14">
        <v>0</v>
      </c>
      <c r="BK176" s="14">
        <v>0</v>
      </c>
      <c r="BL176" s="14">
        <v>0</v>
      </c>
      <c r="BM176" s="14">
        <v>8444.58</v>
      </c>
      <c r="BO176" s="14">
        <v>0</v>
      </c>
      <c r="BP176" s="14">
        <v>0</v>
      </c>
      <c r="BQ176" s="14">
        <v>807.66</v>
      </c>
      <c r="BR176" s="14">
        <v>266.95</v>
      </c>
      <c r="BS176" s="14">
        <v>0</v>
      </c>
      <c r="BT176" s="14">
        <v>1461.68</v>
      </c>
      <c r="BU176" s="14">
        <v>0</v>
      </c>
      <c r="BV176" s="14">
        <v>0</v>
      </c>
      <c r="BW176" s="14">
        <v>0</v>
      </c>
      <c r="BX176" s="14">
        <v>1728.63</v>
      </c>
    </row>
    <row r="177" spans="1:76" x14ac:dyDescent="0.25">
      <c r="A177" s="25" t="s">
        <v>337</v>
      </c>
      <c r="B177" s="26" t="s">
        <v>338</v>
      </c>
      <c r="C177" s="26" t="s">
        <v>521</v>
      </c>
      <c r="D177" s="26"/>
      <c r="E177" s="26"/>
      <c r="F177" s="39">
        <v>11925</v>
      </c>
      <c r="G177" s="14">
        <v>4854.5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200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903</v>
      </c>
      <c r="X177" s="14">
        <v>0</v>
      </c>
      <c r="Y177" s="14">
        <v>0</v>
      </c>
      <c r="Z177" s="14">
        <v>549</v>
      </c>
      <c r="AA177" s="14">
        <v>410.72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14385.22</v>
      </c>
      <c r="AH177" s="14">
        <v>0</v>
      </c>
      <c r="AI177" s="14">
        <v>0</v>
      </c>
      <c r="AJ177" s="14">
        <v>0</v>
      </c>
      <c r="AK177" s="14">
        <v>0</v>
      </c>
      <c r="AL177" s="14">
        <v>0</v>
      </c>
      <c r="AM177" s="14">
        <v>163.35</v>
      </c>
      <c r="AN177" s="14">
        <v>0</v>
      </c>
      <c r="AO177" s="14">
        <v>1753.7</v>
      </c>
      <c r="AP177" s="14">
        <v>0</v>
      </c>
      <c r="AQ177" s="14">
        <v>1753.7</v>
      </c>
      <c r="AR177" s="14">
        <v>0</v>
      </c>
      <c r="AS177" s="14">
        <v>0</v>
      </c>
      <c r="AT177" s="14">
        <v>0</v>
      </c>
      <c r="AU177" s="14">
        <v>119.26</v>
      </c>
      <c r="AV177" s="14">
        <v>0</v>
      </c>
      <c r="AW177" s="14">
        <v>0</v>
      </c>
      <c r="AX177" s="14">
        <v>0</v>
      </c>
      <c r="AY177" s="14">
        <v>110.06</v>
      </c>
      <c r="AZ177" s="14">
        <v>1371.38</v>
      </c>
      <c r="BA177" s="14">
        <v>280</v>
      </c>
      <c r="BB177" s="14">
        <v>5682.84</v>
      </c>
      <c r="BC177" s="14">
        <v>0</v>
      </c>
      <c r="BD177" s="14">
        <v>0</v>
      </c>
      <c r="BE177" s="14">
        <v>0</v>
      </c>
      <c r="BF177" s="14">
        <v>0.13</v>
      </c>
      <c r="BG177" s="14">
        <v>0</v>
      </c>
      <c r="BH177" s="14">
        <v>50</v>
      </c>
      <c r="BI177" s="14">
        <v>0</v>
      </c>
      <c r="BJ177" s="14">
        <v>0</v>
      </c>
      <c r="BK177" s="14">
        <v>0</v>
      </c>
      <c r="BL177" s="14">
        <v>0</v>
      </c>
      <c r="BM177" s="14">
        <v>9530.7199999999993</v>
      </c>
      <c r="BO177" s="14">
        <v>0</v>
      </c>
      <c r="BP177" s="14">
        <v>0</v>
      </c>
      <c r="BQ177" s="14">
        <v>845.81</v>
      </c>
      <c r="BR177" s="14">
        <v>293.72000000000003</v>
      </c>
      <c r="BS177" s="14">
        <v>0</v>
      </c>
      <c r="BT177" s="14">
        <v>1565.42</v>
      </c>
      <c r="BU177" s="14">
        <v>0</v>
      </c>
      <c r="BV177" s="14">
        <v>0</v>
      </c>
      <c r="BW177" s="14">
        <v>0</v>
      </c>
      <c r="BX177" s="14">
        <v>1859.14</v>
      </c>
    </row>
    <row r="178" spans="1:76" x14ac:dyDescent="0.25">
      <c r="A178" s="25" t="s">
        <v>339</v>
      </c>
      <c r="B178" s="26" t="s">
        <v>340</v>
      </c>
      <c r="C178" s="26" t="s">
        <v>521</v>
      </c>
      <c r="D178" s="26"/>
      <c r="E178" s="26"/>
      <c r="F178" s="39">
        <v>11458</v>
      </c>
      <c r="G178" s="14">
        <v>5379.5</v>
      </c>
      <c r="H178" s="14">
        <v>0</v>
      </c>
      <c r="I178" s="14">
        <v>0</v>
      </c>
      <c r="J178" s="14">
        <v>0</v>
      </c>
      <c r="K178" s="14">
        <v>0</v>
      </c>
      <c r="L178" s="14">
        <v>763.86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915</v>
      </c>
      <c r="X178" s="14">
        <v>0</v>
      </c>
      <c r="Y178" s="14">
        <v>0</v>
      </c>
      <c r="Z178" s="14">
        <v>596.75</v>
      </c>
      <c r="AA178" s="14">
        <v>410.72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14020.11</v>
      </c>
      <c r="AH178" s="14">
        <v>0</v>
      </c>
      <c r="AI178" s="14">
        <v>0</v>
      </c>
      <c r="AJ178" s="14">
        <v>0</v>
      </c>
      <c r="AK178" s="14">
        <v>0</v>
      </c>
      <c r="AL178" s="14">
        <v>0</v>
      </c>
      <c r="AM178" s="14">
        <v>0</v>
      </c>
      <c r="AN178" s="14">
        <v>0</v>
      </c>
      <c r="AO178" s="14">
        <v>1594.14</v>
      </c>
      <c r="AP178" s="14">
        <v>0</v>
      </c>
      <c r="AQ178" s="14">
        <v>1594.14</v>
      </c>
      <c r="AR178" s="14">
        <v>0</v>
      </c>
      <c r="AS178" s="14">
        <v>0</v>
      </c>
      <c r="AT178" s="14">
        <v>0</v>
      </c>
      <c r="AU178" s="14">
        <v>114.58</v>
      </c>
      <c r="AV178" s="14">
        <v>0</v>
      </c>
      <c r="AW178" s="14">
        <v>0</v>
      </c>
      <c r="AX178" s="14">
        <v>0</v>
      </c>
      <c r="AY178" s="14">
        <v>110.06</v>
      </c>
      <c r="AZ178" s="14">
        <v>1317.68</v>
      </c>
      <c r="BA178" s="14">
        <v>2406</v>
      </c>
      <c r="BB178" s="14">
        <v>3048.22</v>
      </c>
      <c r="BC178" s="14">
        <v>0</v>
      </c>
      <c r="BD178" s="14">
        <v>0</v>
      </c>
      <c r="BE178" s="14">
        <v>0</v>
      </c>
      <c r="BF178" s="15">
        <v>-7.0000000000000007E-2</v>
      </c>
      <c r="BG178" s="14">
        <v>0</v>
      </c>
      <c r="BH178" s="14">
        <v>50</v>
      </c>
      <c r="BI178" s="14">
        <v>0</v>
      </c>
      <c r="BJ178" s="14">
        <v>0</v>
      </c>
      <c r="BK178" s="14">
        <v>0</v>
      </c>
      <c r="BL178" s="14">
        <v>0</v>
      </c>
      <c r="BM178" s="14">
        <v>8640.61</v>
      </c>
      <c r="BO178" s="14">
        <v>0</v>
      </c>
      <c r="BP178" s="14">
        <v>0</v>
      </c>
      <c r="BQ178" s="14">
        <v>829.43</v>
      </c>
      <c r="BR178" s="14">
        <v>273.12</v>
      </c>
      <c r="BS178" s="14">
        <v>0</v>
      </c>
      <c r="BT178" s="14">
        <v>1498.57</v>
      </c>
      <c r="BU178" s="14">
        <v>0</v>
      </c>
      <c r="BV178" s="14">
        <v>0</v>
      </c>
      <c r="BW178" s="14">
        <v>0</v>
      </c>
      <c r="BX178" s="14">
        <v>1771.69</v>
      </c>
    </row>
    <row r="179" spans="1:76" x14ac:dyDescent="0.25">
      <c r="A179" s="25" t="s">
        <v>341</v>
      </c>
      <c r="B179" s="26" t="s">
        <v>342</v>
      </c>
      <c r="C179" s="26" t="s">
        <v>521</v>
      </c>
      <c r="D179" s="26"/>
      <c r="E179" s="26"/>
      <c r="F179" s="39">
        <v>11925</v>
      </c>
      <c r="G179" s="14">
        <v>5320</v>
      </c>
      <c r="H179" s="14">
        <v>0</v>
      </c>
      <c r="I179" s="14">
        <v>0</v>
      </c>
      <c r="J179" s="14">
        <v>0</v>
      </c>
      <c r="K179" s="14">
        <v>0</v>
      </c>
      <c r="L179" s="14">
        <v>795</v>
      </c>
      <c r="M179" s="14">
        <v>0</v>
      </c>
      <c r="N179" s="14">
        <v>0</v>
      </c>
      <c r="O179" s="14">
        <v>0</v>
      </c>
      <c r="P179" s="14">
        <v>200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903</v>
      </c>
      <c r="X179" s="14">
        <v>0</v>
      </c>
      <c r="Y179" s="14">
        <v>0</v>
      </c>
      <c r="Z179" s="14">
        <v>530.70000000000005</v>
      </c>
      <c r="AA179" s="14">
        <v>308.04000000000002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14661.74</v>
      </c>
      <c r="AH179" s="14">
        <v>0</v>
      </c>
      <c r="AI179" s="14">
        <v>0</v>
      </c>
      <c r="AJ179" s="14">
        <v>0</v>
      </c>
      <c r="AK179" s="14">
        <v>0</v>
      </c>
      <c r="AL179" s="14">
        <v>0</v>
      </c>
      <c r="AM179" s="14">
        <v>0</v>
      </c>
      <c r="AN179" s="14">
        <v>0</v>
      </c>
      <c r="AO179" s="14">
        <v>1727.86</v>
      </c>
      <c r="AP179" s="14">
        <v>0</v>
      </c>
      <c r="AQ179" s="14">
        <v>1727.86</v>
      </c>
      <c r="AR179" s="14">
        <v>0</v>
      </c>
      <c r="AS179" s="14">
        <v>0</v>
      </c>
      <c r="AT179" s="14">
        <v>0</v>
      </c>
      <c r="AU179" s="14">
        <v>119.26</v>
      </c>
      <c r="AV179" s="14">
        <v>0</v>
      </c>
      <c r="AW179" s="14">
        <v>0</v>
      </c>
      <c r="AX179" s="14">
        <v>0</v>
      </c>
      <c r="AY179" s="14">
        <v>110.06</v>
      </c>
      <c r="AZ179" s="14">
        <v>1371.38</v>
      </c>
      <c r="BA179" s="14">
        <v>1258</v>
      </c>
      <c r="BB179" s="14">
        <v>4705.24</v>
      </c>
      <c r="BC179" s="14">
        <v>0</v>
      </c>
      <c r="BD179" s="14">
        <v>0</v>
      </c>
      <c r="BE179" s="14">
        <v>0</v>
      </c>
      <c r="BF179" s="15">
        <v>-0.06</v>
      </c>
      <c r="BG179" s="14">
        <v>0</v>
      </c>
      <c r="BH179" s="14">
        <v>50</v>
      </c>
      <c r="BI179" s="14">
        <v>0</v>
      </c>
      <c r="BJ179" s="14">
        <v>0</v>
      </c>
      <c r="BK179" s="14">
        <v>0</v>
      </c>
      <c r="BL179" s="14">
        <v>0</v>
      </c>
      <c r="BM179" s="14">
        <v>9341.74</v>
      </c>
      <c r="BO179" s="14">
        <v>0</v>
      </c>
      <c r="BP179" s="14">
        <v>0</v>
      </c>
      <c r="BQ179" s="14">
        <v>845.81</v>
      </c>
      <c r="BR179" s="14">
        <v>284.25</v>
      </c>
      <c r="BS179" s="14">
        <v>0</v>
      </c>
      <c r="BT179" s="14">
        <v>1542.21</v>
      </c>
      <c r="BU179" s="14">
        <v>0</v>
      </c>
      <c r="BV179" s="14">
        <v>0</v>
      </c>
      <c r="BW179" s="14">
        <v>0</v>
      </c>
      <c r="BX179" s="14">
        <v>1826.46</v>
      </c>
    </row>
    <row r="180" spans="1:76" x14ac:dyDescent="0.25">
      <c r="A180" s="25" t="s">
        <v>343</v>
      </c>
      <c r="B180" s="26" t="s">
        <v>344</v>
      </c>
      <c r="C180" s="26" t="s">
        <v>521</v>
      </c>
      <c r="D180" s="26"/>
      <c r="E180" s="26"/>
      <c r="F180" s="39">
        <v>10079</v>
      </c>
      <c r="G180" s="14">
        <v>9830</v>
      </c>
      <c r="H180" s="14">
        <v>0</v>
      </c>
      <c r="I180" s="14">
        <v>0</v>
      </c>
      <c r="J180" s="14">
        <v>0</v>
      </c>
      <c r="K180" s="14">
        <v>0</v>
      </c>
      <c r="L180" s="14">
        <v>1007.91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737</v>
      </c>
      <c r="X180" s="14">
        <v>0</v>
      </c>
      <c r="Y180" s="14">
        <v>0</v>
      </c>
      <c r="Z180" s="14">
        <v>455</v>
      </c>
      <c r="AA180" s="14">
        <v>308.04000000000002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12913.92</v>
      </c>
      <c r="AH180" s="14">
        <v>0</v>
      </c>
      <c r="AI180" s="14">
        <v>0</v>
      </c>
      <c r="AJ180" s="14">
        <v>0</v>
      </c>
      <c r="AK180" s="14">
        <v>0</v>
      </c>
      <c r="AL180" s="14">
        <v>0</v>
      </c>
      <c r="AM180" s="14">
        <v>303.83</v>
      </c>
      <c r="AN180" s="14">
        <v>0</v>
      </c>
      <c r="AO180" s="14">
        <v>1360.08</v>
      </c>
      <c r="AP180" s="14">
        <v>0</v>
      </c>
      <c r="AQ180" s="14">
        <v>1360.08</v>
      </c>
      <c r="AR180" s="14">
        <v>0</v>
      </c>
      <c r="AS180" s="14">
        <v>0</v>
      </c>
      <c r="AT180" s="14">
        <v>0</v>
      </c>
      <c r="AU180" s="14">
        <v>100.8</v>
      </c>
      <c r="AV180" s="14">
        <v>0</v>
      </c>
      <c r="AW180" s="14">
        <v>0</v>
      </c>
      <c r="AX180" s="14">
        <v>0</v>
      </c>
      <c r="AY180" s="14">
        <v>110.06</v>
      </c>
      <c r="AZ180" s="14">
        <v>1159.08</v>
      </c>
      <c r="BA180" s="14">
        <v>0</v>
      </c>
      <c r="BB180" s="14">
        <v>0</v>
      </c>
      <c r="BC180" s="14">
        <v>0</v>
      </c>
      <c r="BD180" s="14">
        <v>0</v>
      </c>
      <c r="BE180" s="14">
        <v>0</v>
      </c>
      <c r="BF180" s="14">
        <v>7.0000000000000007E-2</v>
      </c>
      <c r="BG180" s="14">
        <v>0</v>
      </c>
      <c r="BH180" s="14">
        <v>50</v>
      </c>
      <c r="BI180" s="14">
        <v>0</v>
      </c>
      <c r="BJ180" s="14">
        <v>0</v>
      </c>
      <c r="BK180" s="14">
        <v>0</v>
      </c>
      <c r="BL180" s="14">
        <v>0</v>
      </c>
      <c r="BM180" s="14">
        <v>3083.92</v>
      </c>
      <c r="BO180" s="14">
        <v>0</v>
      </c>
      <c r="BP180" s="14">
        <v>0</v>
      </c>
      <c r="BQ180" s="14">
        <v>781.03</v>
      </c>
      <c r="BR180" s="14">
        <v>248.25</v>
      </c>
      <c r="BS180" s="14">
        <v>0</v>
      </c>
      <c r="BT180" s="14">
        <v>1389.25</v>
      </c>
      <c r="BU180" s="14">
        <v>0</v>
      </c>
      <c r="BV180" s="14">
        <v>0</v>
      </c>
      <c r="BW180" s="14">
        <v>0</v>
      </c>
      <c r="BX180" s="14">
        <v>1637.5</v>
      </c>
    </row>
    <row r="181" spans="1:76" x14ac:dyDescent="0.25">
      <c r="A181" s="25" t="s">
        <v>345</v>
      </c>
      <c r="B181" s="26" t="s">
        <v>346</v>
      </c>
      <c r="C181" s="26" t="s">
        <v>521</v>
      </c>
      <c r="D181" s="26"/>
      <c r="E181" s="26"/>
      <c r="F181" s="39">
        <v>8593.5</v>
      </c>
      <c r="G181" s="14">
        <v>6076</v>
      </c>
      <c r="H181" s="14">
        <v>0</v>
      </c>
      <c r="I181" s="14">
        <v>0</v>
      </c>
      <c r="J181" s="14">
        <v>0</v>
      </c>
      <c r="K181" s="14">
        <v>0</v>
      </c>
      <c r="L181" s="14">
        <v>572.9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687</v>
      </c>
      <c r="X181" s="14">
        <v>0</v>
      </c>
      <c r="Y181" s="14">
        <v>0</v>
      </c>
      <c r="Z181" s="14">
        <v>462</v>
      </c>
      <c r="AA181" s="14">
        <v>308.04000000000002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10890</v>
      </c>
      <c r="AH181" s="14">
        <v>0</v>
      </c>
      <c r="AI181" s="14">
        <v>0</v>
      </c>
      <c r="AJ181" s="14">
        <v>0</v>
      </c>
      <c r="AK181" s="14">
        <v>0</v>
      </c>
      <c r="AL181" s="14">
        <v>0</v>
      </c>
      <c r="AM181" s="14">
        <v>0</v>
      </c>
      <c r="AN181" s="14">
        <v>0</v>
      </c>
      <c r="AO181" s="14">
        <v>1002.48</v>
      </c>
      <c r="AP181" s="14">
        <v>0</v>
      </c>
      <c r="AQ181" s="14">
        <v>1002.48</v>
      </c>
      <c r="AR181" s="14">
        <v>0</v>
      </c>
      <c r="AS181" s="14">
        <v>0</v>
      </c>
      <c r="AT181" s="14">
        <v>0</v>
      </c>
      <c r="AU181" s="14">
        <v>85.94</v>
      </c>
      <c r="AV181" s="15">
        <v>-484.98</v>
      </c>
      <c r="AW181" s="14">
        <v>0</v>
      </c>
      <c r="AX181" s="14">
        <v>0</v>
      </c>
      <c r="AY181" s="14">
        <v>110.06</v>
      </c>
      <c r="AZ181" s="14">
        <v>988.26</v>
      </c>
      <c r="BA181" s="14">
        <v>3062.54</v>
      </c>
      <c r="BB181" s="14">
        <v>0</v>
      </c>
      <c r="BC181" s="14">
        <v>0</v>
      </c>
      <c r="BD181" s="14">
        <v>0</v>
      </c>
      <c r="BE181" s="14">
        <v>0</v>
      </c>
      <c r="BF181" s="15">
        <v>-0.3</v>
      </c>
      <c r="BG181" s="14">
        <v>0</v>
      </c>
      <c r="BH181" s="14">
        <v>50</v>
      </c>
      <c r="BI181" s="14">
        <v>0</v>
      </c>
      <c r="BJ181" s="14">
        <v>0</v>
      </c>
      <c r="BK181" s="14">
        <v>0</v>
      </c>
      <c r="BL181" s="14">
        <v>0</v>
      </c>
      <c r="BM181" s="14">
        <v>4814</v>
      </c>
      <c r="BO181" s="14">
        <v>0</v>
      </c>
      <c r="BP181" s="14">
        <v>0</v>
      </c>
      <c r="BQ181" s="14">
        <v>728.89</v>
      </c>
      <c r="BR181" s="14">
        <v>211.66</v>
      </c>
      <c r="BS181" s="14">
        <v>0</v>
      </c>
      <c r="BT181" s="14">
        <v>1247.46</v>
      </c>
      <c r="BU181" s="14">
        <v>0</v>
      </c>
      <c r="BV181" s="14">
        <v>0</v>
      </c>
      <c r="BW181" s="14">
        <v>0</v>
      </c>
      <c r="BX181" s="14">
        <v>1459.12</v>
      </c>
    </row>
    <row r="182" spans="1:76" x14ac:dyDescent="0.25">
      <c r="A182" s="25" t="s">
        <v>347</v>
      </c>
      <c r="B182" s="26" t="s">
        <v>348</v>
      </c>
      <c r="C182" s="26" t="s">
        <v>521</v>
      </c>
      <c r="D182" s="26"/>
      <c r="E182" s="26"/>
      <c r="F182" s="39">
        <v>11925</v>
      </c>
      <c r="G182" s="14">
        <v>7442.5</v>
      </c>
      <c r="H182" s="14">
        <v>0</v>
      </c>
      <c r="I182" s="14">
        <v>0</v>
      </c>
      <c r="J182" s="14">
        <v>0</v>
      </c>
      <c r="K182" s="14">
        <v>0</v>
      </c>
      <c r="L182" s="14">
        <v>1590</v>
      </c>
      <c r="M182" s="14">
        <v>0</v>
      </c>
      <c r="N182" s="14">
        <v>0</v>
      </c>
      <c r="O182" s="14">
        <v>0</v>
      </c>
      <c r="P182" s="14">
        <v>200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903</v>
      </c>
      <c r="X182" s="14">
        <v>0</v>
      </c>
      <c r="Y182" s="14">
        <v>0</v>
      </c>
      <c r="Z182" s="14">
        <v>549</v>
      </c>
      <c r="AA182" s="14">
        <v>308.04000000000002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15475.04</v>
      </c>
      <c r="AH182" s="14">
        <v>0</v>
      </c>
      <c r="AI182" s="14">
        <v>0</v>
      </c>
      <c r="AJ182" s="14">
        <v>0</v>
      </c>
      <c r="AK182" s="14">
        <v>0</v>
      </c>
      <c r="AL182" s="14">
        <v>0</v>
      </c>
      <c r="AM182" s="14">
        <v>157.96</v>
      </c>
      <c r="AN182" s="14">
        <v>0</v>
      </c>
      <c r="AO182" s="14">
        <v>1900.4</v>
      </c>
      <c r="AP182" s="14">
        <v>0</v>
      </c>
      <c r="AQ182" s="14">
        <v>1900.4</v>
      </c>
      <c r="AR182" s="14">
        <v>0</v>
      </c>
      <c r="AS182" s="14">
        <v>0</v>
      </c>
      <c r="AT182" s="14">
        <v>0</v>
      </c>
      <c r="AU182" s="14">
        <v>119.26</v>
      </c>
      <c r="AV182" s="14">
        <v>0</v>
      </c>
      <c r="AW182" s="14">
        <v>1223.74</v>
      </c>
      <c r="AX182" s="14">
        <v>0</v>
      </c>
      <c r="AY182" s="14">
        <v>110.06</v>
      </c>
      <c r="AZ182" s="14">
        <v>1371.38</v>
      </c>
      <c r="BA182" s="14">
        <v>3100</v>
      </c>
      <c r="BB182" s="14">
        <v>0</v>
      </c>
      <c r="BC182" s="14">
        <v>0</v>
      </c>
      <c r="BD182" s="14">
        <v>0</v>
      </c>
      <c r="BE182" s="14">
        <v>0</v>
      </c>
      <c r="BF182" s="15">
        <v>-0.26</v>
      </c>
      <c r="BG182" s="14">
        <v>0</v>
      </c>
      <c r="BH182" s="14">
        <v>50</v>
      </c>
      <c r="BI182" s="14">
        <v>0</v>
      </c>
      <c r="BJ182" s="14">
        <v>0</v>
      </c>
      <c r="BK182" s="14">
        <v>0</v>
      </c>
      <c r="BL182" s="14">
        <v>0</v>
      </c>
      <c r="BM182" s="14">
        <v>8032.54</v>
      </c>
      <c r="BO182" s="14">
        <v>0</v>
      </c>
      <c r="BP182" s="14">
        <v>0</v>
      </c>
      <c r="BQ182" s="14">
        <v>845.81</v>
      </c>
      <c r="BR182" s="14">
        <v>284.25</v>
      </c>
      <c r="BS182" s="14">
        <v>0</v>
      </c>
      <c r="BT182" s="14">
        <v>1542.21</v>
      </c>
      <c r="BU182" s="14">
        <v>0</v>
      </c>
      <c r="BV182" s="14">
        <v>0</v>
      </c>
      <c r="BW182" s="14">
        <v>0</v>
      </c>
      <c r="BX182" s="14">
        <v>1826.46</v>
      </c>
    </row>
    <row r="183" spans="1:76" x14ac:dyDescent="0.25">
      <c r="A183" s="25" t="s">
        <v>349</v>
      </c>
      <c r="B183" s="26" t="s">
        <v>350</v>
      </c>
      <c r="C183" s="26" t="s">
        <v>520</v>
      </c>
      <c r="D183" s="26"/>
      <c r="E183" s="26"/>
      <c r="F183" s="27">
        <v>7066.5</v>
      </c>
      <c r="G183" s="14">
        <v>6652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547</v>
      </c>
      <c r="X183" s="14">
        <v>0</v>
      </c>
      <c r="Y183" s="14">
        <v>0</v>
      </c>
      <c r="Z183" s="14">
        <v>340</v>
      </c>
      <c r="AA183" s="14">
        <v>308.04000000000002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8215.41</v>
      </c>
      <c r="AH183" s="14">
        <v>0</v>
      </c>
      <c r="AI183" s="14">
        <v>0</v>
      </c>
      <c r="AJ183" s="14">
        <v>0</v>
      </c>
      <c r="AK183" s="14">
        <v>0</v>
      </c>
      <c r="AL183" s="14">
        <v>0</v>
      </c>
      <c r="AM183" s="14">
        <v>107.51</v>
      </c>
      <c r="AN183" s="14">
        <v>0</v>
      </c>
      <c r="AO183" s="14">
        <v>643.09</v>
      </c>
      <c r="AP183" s="14">
        <v>0</v>
      </c>
      <c r="AQ183" s="14">
        <v>643.09</v>
      </c>
      <c r="AR183" s="14">
        <v>0</v>
      </c>
      <c r="AS183" s="14">
        <v>0</v>
      </c>
      <c r="AT183" s="14">
        <v>0</v>
      </c>
      <c r="AU183" s="14">
        <v>0</v>
      </c>
      <c r="AV183" s="14">
        <v>0</v>
      </c>
      <c r="AW183" s="14">
        <v>0</v>
      </c>
      <c r="AX183" s="14">
        <v>0</v>
      </c>
      <c r="AY183" s="14">
        <v>0</v>
      </c>
      <c r="AZ183" s="14">
        <v>812.64</v>
      </c>
      <c r="BA183" s="14">
        <v>0</v>
      </c>
      <c r="BB183" s="14">
        <v>0</v>
      </c>
      <c r="BC183" s="14">
        <v>0</v>
      </c>
      <c r="BD183" s="14">
        <v>0</v>
      </c>
      <c r="BE183" s="14">
        <v>0</v>
      </c>
      <c r="BF183" s="14">
        <v>0.17</v>
      </c>
      <c r="BG183" s="14">
        <v>0</v>
      </c>
      <c r="BH183" s="14">
        <v>0</v>
      </c>
      <c r="BI183" s="14">
        <v>0</v>
      </c>
      <c r="BJ183" s="14">
        <v>0</v>
      </c>
      <c r="BK183" s="14">
        <v>0</v>
      </c>
      <c r="BL183" s="14">
        <v>0</v>
      </c>
      <c r="BM183" s="14">
        <v>1563.41</v>
      </c>
      <c r="BO183" s="14">
        <v>0</v>
      </c>
      <c r="BP183" s="14">
        <v>0</v>
      </c>
      <c r="BQ183" s="14">
        <v>675.29</v>
      </c>
      <c r="BR183" s="14">
        <v>174.05</v>
      </c>
      <c r="BS183" s="14">
        <v>0</v>
      </c>
      <c r="BT183" s="14">
        <v>1101.71</v>
      </c>
      <c r="BU183" s="14">
        <v>0</v>
      </c>
      <c r="BV183" s="14">
        <v>0</v>
      </c>
      <c r="BW183" s="14">
        <v>0</v>
      </c>
      <c r="BX183" s="14">
        <v>1275.76</v>
      </c>
    </row>
    <row r="184" spans="1:76" x14ac:dyDescent="0.25">
      <c r="A184" s="25" t="s">
        <v>351</v>
      </c>
      <c r="B184" s="26" t="s">
        <v>352</v>
      </c>
      <c r="C184" s="26" t="s">
        <v>521</v>
      </c>
      <c r="D184" s="26"/>
      <c r="E184" s="26"/>
      <c r="F184" s="39">
        <v>11925</v>
      </c>
      <c r="G184" s="14">
        <v>4242.5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200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903</v>
      </c>
      <c r="X184" s="14">
        <v>0</v>
      </c>
      <c r="Y184" s="14">
        <v>0</v>
      </c>
      <c r="Z184" s="14">
        <v>549</v>
      </c>
      <c r="AA184" s="14">
        <v>308.04000000000002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14273.71</v>
      </c>
      <c r="AH184" s="14">
        <v>0</v>
      </c>
      <c r="AI184" s="14">
        <v>0</v>
      </c>
      <c r="AJ184" s="14">
        <v>0</v>
      </c>
      <c r="AK184" s="14">
        <v>0</v>
      </c>
      <c r="AL184" s="14">
        <v>0</v>
      </c>
      <c r="AM184" s="14">
        <v>0</v>
      </c>
      <c r="AN184" s="14">
        <v>0</v>
      </c>
      <c r="AO184" s="14">
        <v>1729.88</v>
      </c>
      <c r="AP184" s="14">
        <v>0</v>
      </c>
      <c r="AQ184" s="14">
        <v>1729.88</v>
      </c>
      <c r="AR184" s="14">
        <v>0</v>
      </c>
      <c r="AS184" s="14">
        <v>0</v>
      </c>
      <c r="AT184" s="14">
        <v>0</v>
      </c>
      <c r="AU184" s="14">
        <v>119.26</v>
      </c>
      <c r="AV184" s="14">
        <v>0</v>
      </c>
      <c r="AW184" s="14">
        <v>686.68</v>
      </c>
      <c r="AX184" s="14">
        <v>0</v>
      </c>
      <c r="AY184" s="14">
        <v>110.06</v>
      </c>
      <c r="AZ184" s="14">
        <v>1371.38</v>
      </c>
      <c r="BA184" s="14">
        <v>908</v>
      </c>
      <c r="BB184" s="14">
        <v>5055.78</v>
      </c>
      <c r="BC184" s="14">
        <v>0</v>
      </c>
      <c r="BD184" s="14">
        <v>0</v>
      </c>
      <c r="BE184" s="14">
        <v>0</v>
      </c>
      <c r="BF184" s="14">
        <v>0.17</v>
      </c>
      <c r="BG184" s="14">
        <v>0</v>
      </c>
      <c r="BH184" s="14">
        <v>50</v>
      </c>
      <c r="BI184" s="14">
        <v>0</v>
      </c>
      <c r="BJ184" s="14">
        <v>0</v>
      </c>
      <c r="BK184" s="14">
        <v>0</v>
      </c>
      <c r="BL184" s="14">
        <v>0</v>
      </c>
      <c r="BM184" s="14">
        <v>10031.209999999999</v>
      </c>
      <c r="BO184" s="14">
        <v>0</v>
      </c>
      <c r="BP184" s="14">
        <v>0</v>
      </c>
      <c r="BQ184" s="14">
        <v>845.81</v>
      </c>
      <c r="BR184" s="14">
        <v>293.72000000000003</v>
      </c>
      <c r="BS184" s="14">
        <v>0</v>
      </c>
      <c r="BT184" s="14">
        <v>1565.42</v>
      </c>
      <c r="BU184" s="14">
        <v>0</v>
      </c>
      <c r="BV184" s="14">
        <v>0</v>
      </c>
      <c r="BW184" s="14">
        <v>0</v>
      </c>
      <c r="BX184" s="14">
        <v>1859.14</v>
      </c>
    </row>
    <row r="185" spans="1:76" x14ac:dyDescent="0.25">
      <c r="A185" s="25" t="s">
        <v>353</v>
      </c>
      <c r="B185" s="26" t="s">
        <v>354</v>
      </c>
      <c r="C185" s="26" t="s">
        <v>521</v>
      </c>
      <c r="D185" s="26"/>
      <c r="E185" s="26"/>
      <c r="F185" s="39">
        <v>11925</v>
      </c>
      <c r="G185" s="14">
        <v>3013.5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400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903</v>
      </c>
      <c r="X185" s="14">
        <v>0</v>
      </c>
      <c r="Y185" s="14">
        <v>0</v>
      </c>
      <c r="Z185" s="14">
        <v>549</v>
      </c>
      <c r="AA185" s="14">
        <v>308.04000000000002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14482.54</v>
      </c>
      <c r="AH185" s="14">
        <v>0</v>
      </c>
      <c r="AI185" s="14">
        <v>0</v>
      </c>
      <c r="AJ185" s="14">
        <v>0</v>
      </c>
      <c r="AK185" s="14">
        <v>0</v>
      </c>
      <c r="AL185" s="14">
        <v>0</v>
      </c>
      <c r="AM185" s="14">
        <v>0</v>
      </c>
      <c r="AN185" s="14">
        <v>0</v>
      </c>
      <c r="AO185" s="14">
        <v>1774.48</v>
      </c>
      <c r="AP185" s="14">
        <v>0</v>
      </c>
      <c r="AQ185" s="14">
        <v>1774.48</v>
      </c>
      <c r="AR185" s="14">
        <v>0</v>
      </c>
      <c r="AS185" s="14">
        <v>0</v>
      </c>
      <c r="AT185" s="14">
        <v>0</v>
      </c>
      <c r="AU185" s="14">
        <v>119.26</v>
      </c>
      <c r="AV185" s="15">
        <v>-21.78</v>
      </c>
      <c r="AW185" s="14">
        <v>2883.66</v>
      </c>
      <c r="AX185" s="14">
        <v>0</v>
      </c>
      <c r="AY185" s="14">
        <v>110.06</v>
      </c>
      <c r="AZ185" s="14">
        <v>1371.38</v>
      </c>
      <c r="BA185" s="14">
        <v>5182</v>
      </c>
      <c r="BB185" s="14">
        <v>0</v>
      </c>
      <c r="BC185" s="14">
        <v>0</v>
      </c>
      <c r="BD185" s="14">
        <v>0</v>
      </c>
      <c r="BE185" s="14">
        <v>0</v>
      </c>
      <c r="BF185" s="15">
        <v>-0.02</v>
      </c>
      <c r="BG185" s="14">
        <v>0</v>
      </c>
      <c r="BH185" s="14">
        <v>50</v>
      </c>
      <c r="BI185" s="14">
        <v>0</v>
      </c>
      <c r="BJ185" s="14">
        <v>0</v>
      </c>
      <c r="BK185" s="14">
        <v>0</v>
      </c>
      <c r="BL185" s="14">
        <v>0</v>
      </c>
      <c r="BM185" s="14">
        <v>11469.04</v>
      </c>
      <c r="BO185" s="14">
        <v>0</v>
      </c>
      <c r="BP185" s="14">
        <v>0</v>
      </c>
      <c r="BQ185" s="14">
        <v>845.81</v>
      </c>
      <c r="BR185" s="14">
        <v>293.72000000000003</v>
      </c>
      <c r="BS185" s="14">
        <v>0</v>
      </c>
      <c r="BT185" s="14">
        <v>1565.42</v>
      </c>
      <c r="BU185" s="14">
        <v>0</v>
      </c>
      <c r="BV185" s="14">
        <v>0</v>
      </c>
      <c r="BW185" s="14">
        <v>0</v>
      </c>
      <c r="BX185" s="14">
        <v>1859.14</v>
      </c>
    </row>
    <row r="186" spans="1:76" x14ac:dyDescent="0.25">
      <c r="A186" s="25" t="s">
        <v>355</v>
      </c>
      <c r="B186" s="26" t="s">
        <v>356</v>
      </c>
      <c r="C186" s="26" t="s">
        <v>521</v>
      </c>
      <c r="D186" s="26"/>
      <c r="E186" s="26"/>
      <c r="F186" s="39">
        <v>11925</v>
      </c>
      <c r="G186" s="14">
        <v>5937.5</v>
      </c>
      <c r="H186" s="14">
        <v>0</v>
      </c>
      <c r="I186" s="14">
        <v>0</v>
      </c>
      <c r="J186" s="14">
        <v>0</v>
      </c>
      <c r="K186" s="14">
        <v>0</v>
      </c>
      <c r="L186" s="14">
        <v>1590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903</v>
      </c>
      <c r="X186" s="14">
        <v>0</v>
      </c>
      <c r="Y186" s="14">
        <v>0</v>
      </c>
      <c r="Z186" s="14">
        <v>549</v>
      </c>
      <c r="AA186" s="14">
        <v>308.04000000000002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15655.43</v>
      </c>
      <c r="AH186" s="14">
        <v>0</v>
      </c>
      <c r="AI186" s="14">
        <v>0</v>
      </c>
      <c r="AJ186" s="14">
        <v>0</v>
      </c>
      <c r="AK186" s="14">
        <v>0</v>
      </c>
      <c r="AL186" s="14">
        <v>0</v>
      </c>
      <c r="AM186" s="14">
        <v>91.73</v>
      </c>
      <c r="AN186" s="14">
        <v>0</v>
      </c>
      <c r="AO186" s="14">
        <v>1938.93</v>
      </c>
      <c r="AP186" s="14">
        <v>0</v>
      </c>
      <c r="AQ186" s="14">
        <v>1938.93</v>
      </c>
      <c r="AR186" s="14">
        <v>0</v>
      </c>
      <c r="AS186" s="14">
        <v>0</v>
      </c>
      <c r="AT186" s="14">
        <v>0</v>
      </c>
      <c r="AU186" s="14">
        <v>119.26</v>
      </c>
      <c r="AV186" s="14">
        <v>0</v>
      </c>
      <c r="AW186" s="14">
        <v>2060.94</v>
      </c>
      <c r="AX186" s="14">
        <v>0</v>
      </c>
      <c r="AY186" s="14">
        <v>110.06</v>
      </c>
      <c r="AZ186" s="14">
        <v>1371.38</v>
      </c>
      <c r="BA186" s="14">
        <v>3976</v>
      </c>
      <c r="BB186" s="14">
        <v>0</v>
      </c>
      <c r="BC186" s="14">
        <v>0</v>
      </c>
      <c r="BD186" s="14">
        <v>0</v>
      </c>
      <c r="BE186" s="14">
        <v>0</v>
      </c>
      <c r="BF186" s="15">
        <v>-0.37</v>
      </c>
      <c r="BG186" s="14">
        <v>0</v>
      </c>
      <c r="BH186" s="14">
        <v>50</v>
      </c>
      <c r="BI186" s="14">
        <v>0</v>
      </c>
      <c r="BJ186" s="14">
        <v>0</v>
      </c>
      <c r="BK186" s="14">
        <v>0</v>
      </c>
      <c r="BL186" s="14">
        <v>0</v>
      </c>
      <c r="BM186" s="14">
        <v>9717.93</v>
      </c>
      <c r="BO186" s="14">
        <v>0</v>
      </c>
      <c r="BP186" s="14">
        <v>0</v>
      </c>
      <c r="BQ186" s="14">
        <v>845.81</v>
      </c>
      <c r="BR186" s="14">
        <v>293.72000000000003</v>
      </c>
      <c r="BS186" s="14">
        <v>0</v>
      </c>
      <c r="BT186" s="14">
        <v>1565.42</v>
      </c>
      <c r="BU186" s="14">
        <v>0</v>
      </c>
      <c r="BV186" s="14">
        <v>0</v>
      </c>
      <c r="BW186" s="14">
        <v>0</v>
      </c>
      <c r="BX186" s="14">
        <v>1859.14</v>
      </c>
    </row>
    <row r="187" spans="1:76" x14ac:dyDescent="0.25">
      <c r="A187" s="25" t="s">
        <v>357</v>
      </c>
      <c r="B187" s="26" t="s">
        <v>358</v>
      </c>
      <c r="C187" s="26" t="s">
        <v>521</v>
      </c>
      <c r="D187" s="26"/>
      <c r="E187" s="26"/>
      <c r="F187" s="39">
        <v>12456</v>
      </c>
      <c r="G187" s="14">
        <v>7949</v>
      </c>
      <c r="H187" s="14">
        <v>0</v>
      </c>
      <c r="I187" s="14">
        <v>0</v>
      </c>
      <c r="J187" s="14">
        <v>0</v>
      </c>
      <c r="K187" s="14">
        <v>0</v>
      </c>
      <c r="L187" s="14">
        <v>830.4</v>
      </c>
      <c r="M187" s="14">
        <v>0</v>
      </c>
      <c r="N187" s="14">
        <v>0</v>
      </c>
      <c r="O187" s="14">
        <v>0</v>
      </c>
      <c r="P187" s="14">
        <v>400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1016</v>
      </c>
      <c r="X187" s="14">
        <v>0</v>
      </c>
      <c r="Y187" s="14">
        <v>0</v>
      </c>
      <c r="Z187" s="14">
        <v>684</v>
      </c>
      <c r="AA187" s="14">
        <v>205.36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16006.96</v>
      </c>
      <c r="AH187" s="14">
        <v>0</v>
      </c>
      <c r="AI187" s="14">
        <v>0</v>
      </c>
      <c r="AJ187" s="14">
        <v>0</v>
      </c>
      <c r="AK187" s="14">
        <v>0</v>
      </c>
      <c r="AL187" s="14">
        <v>0</v>
      </c>
      <c r="AM187" s="14">
        <v>174.64</v>
      </c>
      <c r="AN187" s="14">
        <v>0</v>
      </c>
      <c r="AO187" s="14">
        <v>2014.02</v>
      </c>
      <c r="AP187" s="14">
        <v>0</v>
      </c>
      <c r="AQ187" s="14">
        <v>2014.02</v>
      </c>
      <c r="AR187" s="14">
        <v>0</v>
      </c>
      <c r="AS187" s="14">
        <v>0</v>
      </c>
      <c r="AT187" s="14">
        <v>0</v>
      </c>
      <c r="AU187" s="14">
        <v>124.56</v>
      </c>
      <c r="AV187" s="14">
        <v>0</v>
      </c>
      <c r="AW187" s="14">
        <v>0</v>
      </c>
      <c r="AX187" s="14">
        <v>0</v>
      </c>
      <c r="AY187" s="14">
        <v>110.06</v>
      </c>
      <c r="AZ187" s="14">
        <v>1432.44</v>
      </c>
      <c r="BA187" s="14">
        <v>4152</v>
      </c>
      <c r="BB187" s="14">
        <v>0</v>
      </c>
      <c r="BC187" s="14">
        <v>0</v>
      </c>
      <c r="BD187" s="14">
        <v>0</v>
      </c>
      <c r="BE187" s="14">
        <v>0</v>
      </c>
      <c r="BF187" s="14">
        <v>0.24</v>
      </c>
      <c r="BG187" s="14">
        <v>0</v>
      </c>
      <c r="BH187" s="14">
        <v>50</v>
      </c>
      <c r="BI187" s="14">
        <v>0</v>
      </c>
      <c r="BJ187" s="14">
        <v>0</v>
      </c>
      <c r="BK187" s="14">
        <v>0</v>
      </c>
      <c r="BL187" s="14">
        <v>0</v>
      </c>
      <c r="BM187" s="14">
        <v>8057.96</v>
      </c>
      <c r="BO187" s="14">
        <v>0</v>
      </c>
      <c r="BP187" s="14">
        <v>0</v>
      </c>
      <c r="BQ187" s="14">
        <v>864.46</v>
      </c>
      <c r="BR187" s="14">
        <v>306.8</v>
      </c>
      <c r="BS187" s="14">
        <v>0</v>
      </c>
      <c r="BT187" s="14">
        <v>1616.13</v>
      </c>
      <c r="BU187" s="14">
        <v>0</v>
      </c>
      <c r="BV187" s="14">
        <v>0</v>
      </c>
      <c r="BW187" s="14">
        <v>0</v>
      </c>
      <c r="BX187" s="14">
        <v>1922.93</v>
      </c>
    </row>
    <row r="188" spans="1:76" x14ac:dyDescent="0.25">
      <c r="A188" s="25" t="s">
        <v>359</v>
      </c>
      <c r="B188" s="26" t="s">
        <v>360</v>
      </c>
      <c r="C188" s="26" t="s">
        <v>521</v>
      </c>
      <c r="D188" s="26"/>
      <c r="E188" s="26"/>
      <c r="F188" s="39">
        <v>12456</v>
      </c>
      <c r="G188" s="14">
        <v>5843.5</v>
      </c>
      <c r="H188" s="14">
        <v>0</v>
      </c>
      <c r="I188" s="14">
        <v>0</v>
      </c>
      <c r="J188" s="14">
        <v>0</v>
      </c>
      <c r="K188" s="14">
        <v>0</v>
      </c>
      <c r="L188" s="14">
        <v>830.4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1016</v>
      </c>
      <c r="X188" s="14">
        <v>0</v>
      </c>
      <c r="Y188" s="14">
        <v>0</v>
      </c>
      <c r="Z188" s="14">
        <v>684</v>
      </c>
      <c r="AA188" s="14">
        <v>205.36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15559.1</v>
      </c>
      <c r="AH188" s="14">
        <v>0</v>
      </c>
      <c r="AI188" s="14">
        <v>0</v>
      </c>
      <c r="AJ188" s="14">
        <v>0</v>
      </c>
      <c r="AK188" s="14">
        <v>0</v>
      </c>
      <c r="AL188" s="14">
        <v>0</v>
      </c>
      <c r="AM188" s="14">
        <v>126.37</v>
      </c>
      <c r="AN188" s="14">
        <v>0</v>
      </c>
      <c r="AO188" s="14">
        <v>1918.35</v>
      </c>
      <c r="AP188" s="14">
        <v>0</v>
      </c>
      <c r="AQ188" s="14">
        <v>1918.35</v>
      </c>
      <c r="AR188" s="14">
        <v>0</v>
      </c>
      <c r="AS188" s="14">
        <v>0</v>
      </c>
      <c r="AT188" s="14">
        <v>0</v>
      </c>
      <c r="AU188" s="14">
        <v>124.56</v>
      </c>
      <c r="AV188" s="14">
        <v>0</v>
      </c>
      <c r="AW188" s="14">
        <v>0</v>
      </c>
      <c r="AX188" s="14">
        <v>0</v>
      </c>
      <c r="AY188" s="14">
        <v>110.06</v>
      </c>
      <c r="AZ188" s="14">
        <v>1432.44</v>
      </c>
      <c r="BA188" s="14">
        <v>5954</v>
      </c>
      <c r="BB188" s="14">
        <v>0</v>
      </c>
      <c r="BC188" s="14">
        <v>0</v>
      </c>
      <c r="BD188" s="14">
        <v>0</v>
      </c>
      <c r="BE188" s="14">
        <v>0</v>
      </c>
      <c r="BF188" s="15">
        <v>-0.18</v>
      </c>
      <c r="BG188" s="14">
        <v>0</v>
      </c>
      <c r="BH188" s="14">
        <v>50</v>
      </c>
      <c r="BI188" s="14">
        <v>0</v>
      </c>
      <c r="BJ188" s="14">
        <v>0</v>
      </c>
      <c r="BK188" s="14">
        <v>0</v>
      </c>
      <c r="BL188" s="14">
        <v>0</v>
      </c>
      <c r="BM188" s="14">
        <v>9715.6</v>
      </c>
      <c r="BO188" s="14">
        <v>0</v>
      </c>
      <c r="BP188" s="14">
        <v>0</v>
      </c>
      <c r="BQ188" s="14">
        <v>864.46</v>
      </c>
      <c r="BR188" s="14">
        <v>306.8</v>
      </c>
      <c r="BS188" s="14">
        <v>0</v>
      </c>
      <c r="BT188" s="14">
        <v>1616.13</v>
      </c>
      <c r="BU188" s="14">
        <v>0</v>
      </c>
      <c r="BV188" s="14">
        <v>0</v>
      </c>
      <c r="BW188" s="14">
        <v>0</v>
      </c>
      <c r="BX188" s="14">
        <v>1922.93</v>
      </c>
    </row>
    <row r="189" spans="1:76" x14ac:dyDescent="0.25">
      <c r="A189" s="25" t="s">
        <v>361</v>
      </c>
      <c r="B189" s="26" t="s">
        <v>362</v>
      </c>
      <c r="C189" s="26" t="s">
        <v>521</v>
      </c>
      <c r="D189" s="26"/>
      <c r="E189" s="26"/>
      <c r="F189" s="39">
        <v>11925</v>
      </c>
      <c r="G189" s="14">
        <v>10286</v>
      </c>
      <c r="H189" s="14">
        <v>0</v>
      </c>
      <c r="I189" s="14">
        <v>0</v>
      </c>
      <c r="J189" s="14">
        <v>0</v>
      </c>
      <c r="K189" s="14">
        <v>0</v>
      </c>
      <c r="L189" s="14">
        <v>1590</v>
      </c>
      <c r="M189" s="14">
        <v>0</v>
      </c>
      <c r="N189" s="14">
        <v>0</v>
      </c>
      <c r="O189" s="14">
        <v>0</v>
      </c>
      <c r="P189" s="14">
        <v>400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903</v>
      </c>
      <c r="X189" s="14">
        <v>0</v>
      </c>
      <c r="Y189" s="14">
        <v>0</v>
      </c>
      <c r="Z189" s="14">
        <v>549</v>
      </c>
      <c r="AA189" s="14">
        <v>205.36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15969.86</v>
      </c>
      <c r="AH189" s="14">
        <v>0</v>
      </c>
      <c r="AI189" s="14">
        <v>0</v>
      </c>
      <c r="AJ189" s="14">
        <v>0</v>
      </c>
      <c r="AK189" s="14">
        <v>0</v>
      </c>
      <c r="AL189" s="14">
        <v>0</v>
      </c>
      <c r="AM189" s="14">
        <v>164.37</v>
      </c>
      <c r="AN189" s="14">
        <v>0</v>
      </c>
      <c r="AO189" s="14">
        <v>2006.1</v>
      </c>
      <c r="AP189" s="14">
        <v>0</v>
      </c>
      <c r="AQ189" s="14">
        <v>2006.1</v>
      </c>
      <c r="AR189" s="14">
        <v>0</v>
      </c>
      <c r="AS189" s="14">
        <v>0</v>
      </c>
      <c r="AT189" s="14">
        <v>0</v>
      </c>
      <c r="AU189" s="14">
        <v>119.26</v>
      </c>
      <c r="AV189" s="14">
        <v>0</v>
      </c>
      <c r="AW189" s="14">
        <v>0</v>
      </c>
      <c r="AX189" s="14">
        <v>0</v>
      </c>
      <c r="AY189" s="14">
        <v>110.06</v>
      </c>
      <c r="AZ189" s="14">
        <v>1371.38</v>
      </c>
      <c r="BA189" s="14">
        <v>1862.72</v>
      </c>
      <c r="BB189" s="14">
        <v>0</v>
      </c>
      <c r="BC189" s="14">
        <v>0</v>
      </c>
      <c r="BD189" s="14">
        <v>0</v>
      </c>
      <c r="BE189" s="14">
        <v>0</v>
      </c>
      <c r="BF189" s="15">
        <v>-0.03</v>
      </c>
      <c r="BG189" s="14">
        <v>0</v>
      </c>
      <c r="BH189" s="14">
        <v>50</v>
      </c>
      <c r="BI189" s="14">
        <v>0</v>
      </c>
      <c r="BJ189" s="14">
        <v>0</v>
      </c>
      <c r="BK189" s="14">
        <v>0</v>
      </c>
      <c r="BL189" s="14">
        <v>0</v>
      </c>
      <c r="BM189" s="14">
        <v>5683.86</v>
      </c>
      <c r="BO189" s="14">
        <v>0</v>
      </c>
      <c r="BP189" s="14">
        <v>0</v>
      </c>
      <c r="BQ189" s="14">
        <v>845.81</v>
      </c>
      <c r="BR189" s="14">
        <v>293.72000000000003</v>
      </c>
      <c r="BS189" s="14">
        <v>0</v>
      </c>
      <c r="BT189" s="14">
        <v>1565.42</v>
      </c>
      <c r="BU189" s="14">
        <v>0</v>
      </c>
      <c r="BV189" s="14">
        <v>0</v>
      </c>
      <c r="BW189" s="14">
        <v>0</v>
      </c>
      <c r="BX189" s="14">
        <v>1859.14</v>
      </c>
    </row>
    <row r="190" spans="1:76" x14ac:dyDescent="0.25">
      <c r="A190" s="25" t="s">
        <v>363</v>
      </c>
      <c r="B190" s="26" t="s">
        <v>364</v>
      </c>
      <c r="C190" s="26" t="s">
        <v>521</v>
      </c>
      <c r="D190" s="26"/>
      <c r="E190" s="26"/>
      <c r="F190" s="39">
        <v>12456</v>
      </c>
      <c r="G190" s="14">
        <v>5107</v>
      </c>
      <c r="H190" s="14">
        <v>0</v>
      </c>
      <c r="I190" s="14">
        <v>0</v>
      </c>
      <c r="J190" s="14">
        <v>0</v>
      </c>
      <c r="K190" s="14">
        <v>0</v>
      </c>
      <c r="L190" s="14">
        <v>830.4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1016</v>
      </c>
      <c r="X190" s="14">
        <v>0</v>
      </c>
      <c r="Y190" s="14">
        <v>0</v>
      </c>
      <c r="Z190" s="14">
        <v>684</v>
      </c>
      <c r="AA190" s="14">
        <v>205.36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15606.96</v>
      </c>
      <c r="AH190" s="14">
        <v>0</v>
      </c>
      <c r="AI190" s="14">
        <v>0</v>
      </c>
      <c r="AJ190" s="14">
        <v>0</v>
      </c>
      <c r="AK190" s="14">
        <v>0</v>
      </c>
      <c r="AL190" s="14">
        <v>0</v>
      </c>
      <c r="AM190" s="14">
        <v>162.69</v>
      </c>
      <c r="AN190" s="14">
        <v>0</v>
      </c>
      <c r="AO190" s="14">
        <v>1928.58</v>
      </c>
      <c r="AP190" s="14">
        <v>0</v>
      </c>
      <c r="AQ190" s="14">
        <v>1928.58</v>
      </c>
      <c r="AR190" s="14">
        <v>0</v>
      </c>
      <c r="AS190" s="14">
        <v>0</v>
      </c>
      <c r="AT190" s="14">
        <v>0</v>
      </c>
      <c r="AU190" s="14">
        <v>124.56</v>
      </c>
      <c r="AV190" s="14">
        <v>0</v>
      </c>
      <c r="AW190" s="14">
        <v>2539.5</v>
      </c>
      <c r="AX190" s="14">
        <v>0</v>
      </c>
      <c r="AY190" s="14">
        <v>110.06</v>
      </c>
      <c r="AZ190" s="14">
        <v>1432.44</v>
      </c>
      <c r="BA190" s="14">
        <v>4152</v>
      </c>
      <c r="BB190" s="14">
        <v>0</v>
      </c>
      <c r="BC190" s="14">
        <v>0</v>
      </c>
      <c r="BD190" s="14">
        <v>0</v>
      </c>
      <c r="BE190" s="14">
        <v>0</v>
      </c>
      <c r="BF190" s="14">
        <v>0.13</v>
      </c>
      <c r="BG190" s="14">
        <v>0</v>
      </c>
      <c r="BH190" s="14">
        <v>50</v>
      </c>
      <c r="BI190" s="14">
        <v>0</v>
      </c>
      <c r="BJ190" s="14">
        <v>0</v>
      </c>
      <c r="BK190" s="14">
        <v>0</v>
      </c>
      <c r="BL190" s="14">
        <v>0</v>
      </c>
      <c r="BM190" s="14">
        <v>10499.96</v>
      </c>
      <c r="BO190" s="14">
        <v>0</v>
      </c>
      <c r="BP190" s="14">
        <v>0</v>
      </c>
      <c r="BQ190" s="14">
        <v>864.46</v>
      </c>
      <c r="BR190" s="14">
        <v>306.8</v>
      </c>
      <c r="BS190" s="14">
        <v>0</v>
      </c>
      <c r="BT190" s="14">
        <v>1616.13</v>
      </c>
      <c r="BU190" s="14">
        <v>0</v>
      </c>
      <c r="BV190" s="14">
        <v>0</v>
      </c>
      <c r="BW190" s="14">
        <v>0</v>
      </c>
      <c r="BX190" s="14">
        <v>1922.93</v>
      </c>
    </row>
    <row r="191" spans="1:76" x14ac:dyDescent="0.25">
      <c r="A191" s="25" t="s">
        <v>365</v>
      </c>
      <c r="B191" s="26" t="s">
        <v>366</v>
      </c>
      <c r="C191" s="26" t="s">
        <v>521</v>
      </c>
      <c r="D191" s="26"/>
      <c r="E191" s="26"/>
      <c r="F191" s="39">
        <v>12456</v>
      </c>
      <c r="G191" s="14">
        <v>7630</v>
      </c>
      <c r="H191" s="14">
        <v>0</v>
      </c>
      <c r="I191" s="14">
        <v>0</v>
      </c>
      <c r="J191" s="14">
        <v>0</v>
      </c>
      <c r="K191" s="14">
        <v>0</v>
      </c>
      <c r="L191" s="14">
        <v>830.4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1016</v>
      </c>
      <c r="X191" s="14">
        <v>0</v>
      </c>
      <c r="Y191" s="14">
        <v>0</v>
      </c>
      <c r="Z191" s="14">
        <v>684</v>
      </c>
      <c r="AA191" s="14">
        <v>205.36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15601.77</v>
      </c>
      <c r="AH191" s="14">
        <v>0</v>
      </c>
      <c r="AI191" s="14">
        <v>0</v>
      </c>
      <c r="AJ191" s="14">
        <v>0</v>
      </c>
      <c r="AK191" s="14">
        <v>0</v>
      </c>
      <c r="AL191" s="14">
        <v>0</v>
      </c>
      <c r="AM191" s="14">
        <v>175.61</v>
      </c>
      <c r="AN191" s="14">
        <v>0</v>
      </c>
      <c r="AO191" s="14">
        <v>1927.47</v>
      </c>
      <c r="AP191" s="14">
        <v>0</v>
      </c>
      <c r="AQ191" s="14">
        <v>1927.47</v>
      </c>
      <c r="AR191" s="14">
        <v>0</v>
      </c>
      <c r="AS191" s="14">
        <v>0</v>
      </c>
      <c r="AT191" s="14">
        <v>0</v>
      </c>
      <c r="AU191" s="14">
        <v>124.56</v>
      </c>
      <c r="AV191" s="14">
        <v>0</v>
      </c>
      <c r="AW191" s="14">
        <v>0</v>
      </c>
      <c r="AX191" s="14">
        <v>0</v>
      </c>
      <c r="AY191" s="14">
        <v>110.06</v>
      </c>
      <c r="AZ191" s="14">
        <v>1432.44</v>
      </c>
      <c r="BA191" s="14">
        <v>4152</v>
      </c>
      <c r="BB191" s="14">
        <v>0</v>
      </c>
      <c r="BC191" s="14">
        <v>0</v>
      </c>
      <c r="BD191" s="14">
        <v>0</v>
      </c>
      <c r="BE191" s="14">
        <v>0</v>
      </c>
      <c r="BF191" s="15">
        <v>-0.37</v>
      </c>
      <c r="BG191" s="14">
        <v>0</v>
      </c>
      <c r="BH191" s="14">
        <v>50</v>
      </c>
      <c r="BI191" s="14">
        <v>0</v>
      </c>
      <c r="BJ191" s="14">
        <v>0</v>
      </c>
      <c r="BK191" s="14">
        <v>0</v>
      </c>
      <c r="BL191" s="14">
        <v>0</v>
      </c>
      <c r="BM191" s="14">
        <v>7971.77</v>
      </c>
      <c r="BO191" s="14">
        <v>0</v>
      </c>
      <c r="BP191" s="14">
        <v>0</v>
      </c>
      <c r="BQ191" s="14">
        <v>864.46</v>
      </c>
      <c r="BR191" s="14">
        <v>306.8</v>
      </c>
      <c r="BS191" s="14">
        <v>0</v>
      </c>
      <c r="BT191" s="14">
        <v>1616.13</v>
      </c>
      <c r="BU191" s="14">
        <v>0</v>
      </c>
      <c r="BV191" s="14">
        <v>0</v>
      </c>
      <c r="BW191" s="14">
        <v>0</v>
      </c>
      <c r="BX191" s="14">
        <v>1922.93</v>
      </c>
    </row>
    <row r="192" spans="1:76" x14ac:dyDescent="0.25">
      <c r="A192" s="25" t="s">
        <v>367</v>
      </c>
      <c r="B192" s="26" t="s">
        <v>368</v>
      </c>
      <c r="C192" s="26" t="s">
        <v>521</v>
      </c>
      <c r="D192" s="26"/>
      <c r="E192" s="26"/>
      <c r="F192" s="39">
        <v>10079</v>
      </c>
      <c r="G192" s="14">
        <v>6387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737</v>
      </c>
      <c r="X192" s="14">
        <v>0</v>
      </c>
      <c r="Y192" s="14">
        <v>0</v>
      </c>
      <c r="Z192" s="14">
        <v>455</v>
      </c>
      <c r="AA192" s="14">
        <v>205.36</v>
      </c>
      <c r="AB192" s="14">
        <v>0</v>
      </c>
      <c r="AC192" s="14">
        <v>0</v>
      </c>
      <c r="AD192" s="14">
        <v>0</v>
      </c>
      <c r="AE192" s="14">
        <v>0</v>
      </c>
      <c r="AF192" s="14">
        <v>0</v>
      </c>
      <c r="AG192" s="14">
        <v>11783.03</v>
      </c>
      <c r="AH192" s="14">
        <v>0</v>
      </c>
      <c r="AI192" s="14">
        <v>0</v>
      </c>
      <c r="AJ192" s="14">
        <v>0</v>
      </c>
      <c r="AK192" s="14">
        <v>0</v>
      </c>
      <c r="AL192" s="14">
        <v>0</v>
      </c>
      <c r="AM192" s="14">
        <v>0</v>
      </c>
      <c r="AN192" s="14">
        <v>0</v>
      </c>
      <c r="AO192" s="14">
        <v>1213.8399999999999</v>
      </c>
      <c r="AP192" s="14">
        <v>0</v>
      </c>
      <c r="AQ192" s="14">
        <v>1213.8399999999999</v>
      </c>
      <c r="AR192" s="14">
        <v>0</v>
      </c>
      <c r="AS192" s="14">
        <v>0</v>
      </c>
      <c r="AT192" s="14">
        <v>0</v>
      </c>
      <c r="AU192" s="14">
        <v>124.56</v>
      </c>
      <c r="AV192" s="15">
        <v>-621.29</v>
      </c>
      <c r="AW192" s="14">
        <v>0</v>
      </c>
      <c r="AX192" s="14">
        <v>0</v>
      </c>
      <c r="AY192" s="14">
        <v>110.06</v>
      </c>
      <c r="AZ192" s="14">
        <v>1159.08</v>
      </c>
      <c r="BA192" s="14">
        <v>3360</v>
      </c>
      <c r="BB192" s="14">
        <v>0</v>
      </c>
      <c r="BC192" s="14">
        <v>0</v>
      </c>
      <c r="BD192" s="14">
        <v>0</v>
      </c>
      <c r="BE192" s="14">
        <v>0</v>
      </c>
      <c r="BF192" s="15">
        <v>-0.22</v>
      </c>
      <c r="BG192" s="14">
        <v>0</v>
      </c>
      <c r="BH192" s="14">
        <v>50</v>
      </c>
      <c r="BI192" s="14">
        <v>0</v>
      </c>
      <c r="BJ192" s="14">
        <v>0</v>
      </c>
      <c r="BK192" s="14">
        <v>0</v>
      </c>
      <c r="BL192" s="14">
        <v>0</v>
      </c>
      <c r="BM192" s="14">
        <v>5396.03</v>
      </c>
      <c r="BO192" s="14">
        <v>0</v>
      </c>
      <c r="BP192" s="14">
        <v>0</v>
      </c>
      <c r="BQ192" s="14">
        <v>781.03</v>
      </c>
      <c r="BR192" s="14">
        <v>248.25</v>
      </c>
      <c r="BS192" s="14">
        <v>0</v>
      </c>
      <c r="BT192" s="14">
        <v>1389.25</v>
      </c>
      <c r="BU192" s="14">
        <v>0</v>
      </c>
      <c r="BV192" s="14">
        <v>0</v>
      </c>
      <c r="BW192" s="14">
        <v>0</v>
      </c>
      <c r="BX192" s="14">
        <v>1637.5</v>
      </c>
    </row>
    <row r="193" spans="1:76" x14ac:dyDescent="0.25">
      <c r="A193" s="25" t="s">
        <v>369</v>
      </c>
      <c r="B193" s="26" t="s">
        <v>370</v>
      </c>
      <c r="C193" s="26" t="s">
        <v>521</v>
      </c>
      <c r="D193" s="26"/>
      <c r="E193" s="26"/>
      <c r="F193" s="39">
        <v>12456</v>
      </c>
      <c r="G193" s="14">
        <v>8186</v>
      </c>
      <c r="H193" s="14">
        <v>0</v>
      </c>
      <c r="I193" s="14">
        <v>0</v>
      </c>
      <c r="J193" s="14">
        <v>0</v>
      </c>
      <c r="K193" s="14">
        <v>0</v>
      </c>
      <c r="L193" s="14">
        <v>830.4</v>
      </c>
      <c r="M193" s="14">
        <v>0</v>
      </c>
      <c r="N193" s="14">
        <v>300</v>
      </c>
      <c r="O193" s="14">
        <v>0</v>
      </c>
      <c r="P193" s="14">
        <v>400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1016</v>
      </c>
      <c r="X193" s="14">
        <v>0</v>
      </c>
      <c r="Y193" s="14">
        <v>0</v>
      </c>
      <c r="Z193" s="14">
        <v>684</v>
      </c>
      <c r="AA193" s="14">
        <v>205.36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16306.96</v>
      </c>
      <c r="AH193" s="14">
        <v>0</v>
      </c>
      <c r="AI193" s="14">
        <v>0</v>
      </c>
      <c r="AJ193" s="14">
        <v>0</v>
      </c>
      <c r="AK193" s="14">
        <v>0</v>
      </c>
      <c r="AL193" s="14">
        <v>0</v>
      </c>
      <c r="AM193" s="14">
        <v>173.79</v>
      </c>
      <c r="AN193" s="14">
        <v>0</v>
      </c>
      <c r="AO193" s="14">
        <v>2078.1</v>
      </c>
      <c r="AP193" s="14">
        <v>0</v>
      </c>
      <c r="AQ193" s="14">
        <v>2078.1</v>
      </c>
      <c r="AR193" s="14">
        <v>0</v>
      </c>
      <c r="AS193" s="14">
        <v>0</v>
      </c>
      <c r="AT193" s="14">
        <v>0</v>
      </c>
      <c r="AU193" s="14">
        <v>124.56</v>
      </c>
      <c r="AV193" s="14">
        <v>0</v>
      </c>
      <c r="AW193" s="14">
        <v>0</v>
      </c>
      <c r="AX193" s="14">
        <v>0</v>
      </c>
      <c r="AY193" s="14">
        <v>110.06</v>
      </c>
      <c r="AZ193" s="14">
        <v>1432.44</v>
      </c>
      <c r="BA193" s="14">
        <v>4152</v>
      </c>
      <c r="BB193" s="14">
        <v>0</v>
      </c>
      <c r="BC193" s="14">
        <v>0</v>
      </c>
      <c r="BD193" s="14">
        <v>0</v>
      </c>
      <c r="BE193" s="14">
        <v>0</v>
      </c>
      <c r="BF193" s="14">
        <v>0.01</v>
      </c>
      <c r="BG193" s="14">
        <v>0</v>
      </c>
      <c r="BH193" s="14">
        <v>50</v>
      </c>
      <c r="BI193" s="14">
        <v>0</v>
      </c>
      <c r="BJ193" s="14">
        <v>0</v>
      </c>
      <c r="BK193" s="14">
        <v>0</v>
      </c>
      <c r="BL193" s="14">
        <v>0</v>
      </c>
      <c r="BM193" s="14">
        <v>8120.96</v>
      </c>
      <c r="BO193" s="14">
        <v>0</v>
      </c>
      <c r="BP193" s="14">
        <v>0</v>
      </c>
      <c r="BQ193" s="14">
        <v>864.46</v>
      </c>
      <c r="BR193" s="14">
        <v>306.8</v>
      </c>
      <c r="BS193" s="14">
        <v>0</v>
      </c>
      <c r="BT193" s="14">
        <v>1616.13</v>
      </c>
      <c r="BU193" s="14">
        <v>0</v>
      </c>
      <c r="BV193" s="14">
        <v>0</v>
      </c>
      <c r="BW193" s="14">
        <v>0</v>
      </c>
      <c r="BX193" s="14">
        <v>1922.93</v>
      </c>
    </row>
    <row r="194" spans="1:76" x14ac:dyDescent="0.25">
      <c r="A194" s="25" t="s">
        <v>371</v>
      </c>
      <c r="B194" s="26" t="s">
        <v>372</v>
      </c>
      <c r="C194" s="26" t="s">
        <v>521</v>
      </c>
      <c r="D194" s="26"/>
      <c r="E194" s="26"/>
      <c r="F194" s="39">
        <v>12456</v>
      </c>
      <c r="G194" s="14">
        <v>8815.5</v>
      </c>
      <c r="H194" s="14">
        <v>0</v>
      </c>
      <c r="I194" s="14">
        <v>0</v>
      </c>
      <c r="J194" s="14">
        <v>0</v>
      </c>
      <c r="K194" s="14">
        <v>0</v>
      </c>
      <c r="L194" s="14">
        <v>830.4</v>
      </c>
      <c r="M194" s="14">
        <v>0</v>
      </c>
      <c r="N194" s="14">
        <v>0</v>
      </c>
      <c r="O194" s="14">
        <v>0</v>
      </c>
      <c r="P194" s="14">
        <v>200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1016</v>
      </c>
      <c r="X194" s="14">
        <v>0</v>
      </c>
      <c r="Y194" s="14">
        <v>0</v>
      </c>
      <c r="Z194" s="14">
        <v>684</v>
      </c>
      <c r="AA194" s="14">
        <v>205.36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15799.46</v>
      </c>
      <c r="AH194" s="14">
        <v>0</v>
      </c>
      <c r="AI194" s="14">
        <v>0</v>
      </c>
      <c r="AJ194" s="14">
        <v>0</v>
      </c>
      <c r="AK194" s="14">
        <v>0</v>
      </c>
      <c r="AL194" s="14">
        <v>0</v>
      </c>
      <c r="AM194" s="14">
        <v>121.65</v>
      </c>
      <c r="AN194" s="14">
        <v>0</v>
      </c>
      <c r="AO194" s="14">
        <v>1969.7</v>
      </c>
      <c r="AP194" s="14">
        <v>0</v>
      </c>
      <c r="AQ194" s="14">
        <v>1969.7</v>
      </c>
      <c r="AR194" s="14">
        <v>0</v>
      </c>
      <c r="AS194" s="14">
        <v>0</v>
      </c>
      <c r="AT194" s="14">
        <v>0</v>
      </c>
      <c r="AU194" s="14">
        <v>124.56</v>
      </c>
      <c r="AV194" s="14">
        <v>0</v>
      </c>
      <c r="AW194" s="14">
        <v>0</v>
      </c>
      <c r="AX194" s="14">
        <v>0</v>
      </c>
      <c r="AY194" s="14">
        <v>110.06</v>
      </c>
      <c r="AZ194" s="14">
        <v>1432.44</v>
      </c>
      <c r="BA194" s="14">
        <v>3175.4</v>
      </c>
      <c r="BB194" s="14">
        <v>0</v>
      </c>
      <c r="BC194" s="14">
        <v>0</v>
      </c>
      <c r="BD194" s="14">
        <v>0</v>
      </c>
      <c r="BE194" s="14">
        <v>0</v>
      </c>
      <c r="BF194" s="14">
        <v>0.15</v>
      </c>
      <c r="BG194" s="14">
        <v>0</v>
      </c>
      <c r="BH194" s="14">
        <v>50</v>
      </c>
      <c r="BI194" s="14">
        <v>0</v>
      </c>
      <c r="BJ194" s="14">
        <v>0</v>
      </c>
      <c r="BK194" s="14">
        <v>0</v>
      </c>
      <c r="BL194" s="14">
        <v>0</v>
      </c>
      <c r="BM194" s="14">
        <v>6983.96</v>
      </c>
      <c r="BO194" s="14">
        <v>0</v>
      </c>
      <c r="BP194" s="14">
        <v>0</v>
      </c>
      <c r="BQ194" s="14">
        <v>864.46</v>
      </c>
      <c r="BR194" s="14">
        <v>306.8</v>
      </c>
      <c r="BS194" s="14">
        <v>0</v>
      </c>
      <c r="BT194" s="14">
        <v>1616.13</v>
      </c>
      <c r="BU194" s="14">
        <v>0</v>
      </c>
      <c r="BV194" s="14">
        <v>0</v>
      </c>
      <c r="BW194" s="14">
        <v>0</v>
      </c>
      <c r="BX194" s="14">
        <v>1922.93</v>
      </c>
    </row>
    <row r="195" spans="1:76" x14ac:dyDescent="0.25">
      <c r="A195" s="25" t="s">
        <v>373</v>
      </c>
      <c r="B195" s="26" t="s">
        <v>374</v>
      </c>
      <c r="C195" s="26" t="s">
        <v>521</v>
      </c>
      <c r="D195" s="26"/>
      <c r="E195" s="26"/>
      <c r="F195" s="39">
        <v>12456</v>
      </c>
      <c r="G195" s="14">
        <v>8919.5</v>
      </c>
      <c r="H195" s="14">
        <v>0</v>
      </c>
      <c r="I195" s="14">
        <v>0</v>
      </c>
      <c r="J195" s="14">
        <v>0</v>
      </c>
      <c r="K195" s="14">
        <v>0</v>
      </c>
      <c r="L195" s="14">
        <v>830.4</v>
      </c>
      <c r="M195" s="14">
        <v>0</v>
      </c>
      <c r="N195" s="14">
        <v>0</v>
      </c>
      <c r="O195" s="14">
        <v>0</v>
      </c>
      <c r="P195" s="14">
        <v>200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1016</v>
      </c>
      <c r="X195" s="14">
        <v>0</v>
      </c>
      <c r="Y195" s="14">
        <v>1245.5999999999999</v>
      </c>
      <c r="Z195" s="14">
        <v>615.6</v>
      </c>
      <c r="AA195" s="14">
        <v>0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15533.2</v>
      </c>
      <c r="AH195" s="14">
        <v>0</v>
      </c>
      <c r="AI195" s="14">
        <v>0</v>
      </c>
      <c r="AJ195" s="14">
        <v>0</v>
      </c>
      <c r="AK195" s="14">
        <v>0</v>
      </c>
      <c r="AL195" s="14">
        <v>0</v>
      </c>
      <c r="AM195" s="14">
        <v>0</v>
      </c>
      <c r="AN195" s="14">
        <v>0</v>
      </c>
      <c r="AO195" s="14">
        <v>1646.76</v>
      </c>
      <c r="AP195" s="14">
        <v>0</v>
      </c>
      <c r="AQ195" s="14">
        <v>1646.76</v>
      </c>
      <c r="AR195" s="14">
        <v>0</v>
      </c>
      <c r="AS195" s="14">
        <v>0</v>
      </c>
      <c r="AT195" s="14">
        <v>0</v>
      </c>
      <c r="AU195" s="14">
        <v>124.56</v>
      </c>
      <c r="AV195" s="15">
        <v>-272.08999999999997</v>
      </c>
      <c r="AW195" s="14">
        <v>0</v>
      </c>
      <c r="AX195" s="14">
        <v>0</v>
      </c>
      <c r="AY195" s="14">
        <v>110.06</v>
      </c>
      <c r="AZ195" s="14">
        <v>1432.44</v>
      </c>
      <c r="BA195" s="14">
        <v>3522</v>
      </c>
      <c r="BB195" s="14">
        <v>0</v>
      </c>
      <c r="BC195" s="14">
        <v>0</v>
      </c>
      <c r="BD195" s="14">
        <v>0</v>
      </c>
      <c r="BE195" s="14">
        <v>0</v>
      </c>
      <c r="BF195" s="15">
        <v>-0.03</v>
      </c>
      <c r="BG195" s="14">
        <v>0</v>
      </c>
      <c r="BH195" s="14">
        <v>50</v>
      </c>
      <c r="BI195" s="14">
        <v>0</v>
      </c>
      <c r="BJ195" s="14">
        <v>0</v>
      </c>
      <c r="BK195" s="14">
        <v>0</v>
      </c>
      <c r="BL195" s="14">
        <v>0</v>
      </c>
      <c r="BM195" s="14">
        <v>6613.7</v>
      </c>
      <c r="BO195" s="14">
        <v>0</v>
      </c>
      <c r="BP195" s="14">
        <v>0</v>
      </c>
      <c r="BQ195" s="14">
        <v>780.8</v>
      </c>
      <c r="BR195" s="14">
        <v>306.8</v>
      </c>
      <c r="BS195" s="14">
        <v>0</v>
      </c>
      <c r="BT195" s="14">
        <v>1459.73</v>
      </c>
      <c r="BU195" s="14">
        <v>0</v>
      </c>
      <c r="BV195" s="14">
        <v>0</v>
      </c>
      <c r="BW195" s="14">
        <v>0</v>
      </c>
      <c r="BX195" s="14">
        <v>1766.53</v>
      </c>
    </row>
    <row r="196" spans="1:76" x14ac:dyDescent="0.25">
      <c r="A196" s="25" t="s">
        <v>375</v>
      </c>
      <c r="B196" s="26" t="s">
        <v>376</v>
      </c>
      <c r="C196" s="26" t="s">
        <v>521</v>
      </c>
      <c r="D196" s="26"/>
      <c r="E196" s="26"/>
      <c r="F196" s="39">
        <v>11925</v>
      </c>
      <c r="G196" s="14">
        <v>8167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903</v>
      </c>
      <c r="X196" s="14">
        <v>0</v>
      </c>
      <c r="Y196" s="14">
        <v>0</v>
      </c>
      <c r="Z196" s="14">
        <v>549</v>
      </c>
      <c r="AA196" s="14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13766.77</v>
      </c>
      <c r="AH196" s="14">
        <v>0</v>
      </c>
      <c r="AI196" s="14">
        <v>0</v>
      </c>
      <c r="AJ196" s="14">
        <v>0</v>
      </c>
      <c r="AK196" s="14">
        <v>0</v>
      </c>
      <c r="AL196" s="14">
        <v>0</v>
      </c>
      <c r="AM196" s="14">
        <v>0</v>
      </c>
      <c r="AN196" s="14">
        <v>0</v>
      </c>
      <c r="AO196" s="14">
        <v>1621.59</v>
      </c>
      <c r="AP196" s="14">
        <v>0</v>
      </c>
      <c r="AQ196" s="14">
        <v>1621.59</v>
      </c>
      <c r="AR196" s="14">
        <v>0</v>
      </c>
      <c r="AS196" s="14">
        <v>0</v>
      </c>
      <c r="AT196" s="14">
        <v>0</v>
      </c>
      <c r="AU196" s="14">
        <v>119.26</v>
      </c>
      <c r="AV196" s="15">
        <v>-832.8</v>
      </c>
      <c r="AW196" s="14">
        <v>0</v>
      </c>
      <c r="AX196" s="14">
        <v>0</v>
      </c>
      <c r="AY196" s="14">
        <v>110.06</v>
      </c>
      <c r="AZ196" s="14">
        <v>1371.38</v>
      </c>
      <c r="BA196" s="14">
        <v>3160</v>
      </c>
      <c r="BB196" s="14">
        <v>0</v>
      </c>
      <c r="BC196" s="14">
        <v>0</v>
      </c>
      <c r="BD196" s="14">
        <v>0</v>
      </c>
      <c r="BE196" s="14">
        <v>0</v>
      </c>
      <c r="BF196" s="14">
        <v>0.28000000000000003</v>
      </c>
      <c r="BG196" s="14">
        <v>0</v>
      </c>
      <c r="BH196" s="14">
        <v>50</v>
      </c>
      <c r="BI196" s="14">
        <v>0</v>
      </c>
      <c r="BJ196" s="14">
        <v>0</v>
      </c>
      <c r="BK196" s="14">
        <v>0</v>
      </c>
      <c r="BL196" s="14">
        <v>0</v>
      </c>
      <c r="BM196" s="14">
        <v>5599.77</v>
      </c>
      <c r="BO196" s="14">
        <v>0</v>
      </c>
      <c r="BP196" s="14">
        <v>0</v>
      </c>
      <c r="BQ196" s="14">
        <v>845.81</v>
      </c>
      <c r="BR196" s="14">
        <v>293.72000000000003</v>
      </c>
      <c r="BS196" s="14">
        <v>0</v>
      </c>
      <c r="BT196" s="14">
        <v>1565.42</v>
      </c>
      <c r="BU196" s="14">
        <v>0</v>
      </c>
      <c r="BV196" s="14">
        <v>0</v>
      </c>
      <c r="BW196" s="14">
        <v>0</v>
      </c>
      <c r="BX196" s="14">
        <v>1859.14</v>
      </c>
    </row>
    <row r="197" spans="1:76" x14ac:dyDescent="0.25">
      <c r="A197" s="25" t="s">
        <v>377</v>
      </c>
      <c r="B197" s="26" t="s">
        <v>378</v>
      </c>
      <c r="C197" s="26" t="s">
        <v>521</v>
      </c>
      <c r="D197" s="26"/>
      <c r="E197" s="26"/>
      <c r="F197" s="39">
        <v>10079</v>
      </c>
      <c r="G197" s="14">
        <v>3397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737</v>
      </c>
      <c r="X197" s="14">
        <v>0</v>
      </c>
      <c r="Y197" s="14">
        <v>0</v>
      </c>
      <c r="Z197" s="14">
        <v>439.88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11173.39</v>
      </c>
      <c r="AH197" s="14">
        <v>0</v>
      </c>
      <c r="AI197" s="14">
        <v>0</v>
      </c>
      <c r="AJ197" s="14">
        <v>0</v>
      </c>
      <c r="AK197" s="14">
        <v>0</v>
      </c>
      <c r="AL197" s="14">
        <v>0</v>
      </c>
      <c r="AM197" s="14">
        <v>211.78</v>
      </c>
      <c r="AN197" s="14">
        <v>0</v>
      </c>
      <c r="AO197" s="14">
        <v>1104.5899999999999</v>
      </c>
      <c r="AP197" s="14">
        <v>0</v>
      </c>
      <c r="AQ197" s="14">
        <v>1104.5899999999999</v>
      </c>
      <c r="AR197" s="14">
        <v>0</v>
      </c>
      <c r="AS197" s="14">
        <v>0</v>
      </c>
      <c r="AT197" s="14">
        <v>0</v>
      </c>
      <c r="AU197" s="14">
        <v>100.8</v>
      </c>
      <c r="AV197" s="14">
        <v>0</v>
      </c>
      <c r="AW197" s="14">
        <v>0</v>
      </c>
      <c r="AX197" s="14">
        <v>0</v>
      </c>
      <c r="AY197" s="14">
        <v>110.06</v>
      </c>
      <c r="AZ197" s="14">
        <v>1159.08</v>
      </c>
      <c r="BA197" s="14">
        <v>5040</v>
      </c>
      <c r="BB197" s="14">
        <v>0</v>
      </c>
      <c r="BC197" s="14">
        <v>0</v>
      </c>
      <c r="BD197" s="14">
        <v>0</v>
      </c>
      <c r="BE197" s="14">
        <v>0</v>
      </c>
      <c r="BF197" s="14">
        <v>0.08</v>
      </c>
      <c r="BG197" s="14">
        <v>0</v>
      </c>
      <c r="BH197" s="14">
        <v>50</v>
      </c>
      <c r="BI197" s="14">
        <v>0</v>
      </c>
      <c r="BJ197" s="14">
        <v>0</v>
      </c>
      <c r="BK197" s="14">
        <v>0</v>
      </c>
      <c r="BL197" s="14">
        <v>0</v>
      </c>
      <c r="BM197" s="14">
        <v>7776.39</v>
      </c>
      <c r="BO197" s="14">
        <v>0</v>
      </c>
      <c r="BP197" s="14">
        <v>0</v>
      </c>
      <c r="BQ197" s="14">
        <v>781.03</v>
      </c>
      <c r="BR197" s="14">
        <v>240.24</v>
      </c>
      <c r="BS197" s="14">
        <v>0</v>
      </c>
      <c r="BT197" s="14">
        <v>1369.63</v>
      </c>
      <c r="BU197" s="14">
        <v>0</v>
      </c>
      <c r="BV197" s="14">
        <v>0</v>
      </c>
      <c r="BW197" s="14">
        <v>0</v>
      </c>
      <c r="BX197" s="14">
        <v>1609.87</v>
      </c>
    </row>
    <row r="198" spans="1:76" x14ac:dyDescent="0.25">
      <c r="A198" s="25" t="s">
        <v>379</v>
      </c>
      <c r="B198" s="26" t="s">
        <v>380</v>
      </c>
      <c r="C198" s="26" t="s">
        <v>521</v>
      </c>
      <c r="D198" s="26"/>
      <c r="E198" s="26"/>
      <c r="F198" s="39">
        <v>11925</v>
      </c>
      <c r="G198" s="14">
        <v>9949</v>
      </c>
      <c r="H198" s="14">
        <v>0</v>
      </c>
      <c r="I198" s="14">
        <v>0</v>
      </c>
      <c r="J198" s="14">
        <v>0</v>
      </c>
      <c r="K198" s="14">
        <v>0</v>
      </c>
      <c r="L198" s="14">
        <v>1590</v>
      </c>
      <c r="M198" s="14">
        <v>0</v>
      </c>
      <c r="N198" s="14">
        <v>0</v>
      </c>
      <c r="O198" s="14">
        <v>0</v>
      </c>
      <c r="P198" s="14">
        <v>200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903</v>
      </c>
      <c r="X198" s="14">
        <v>0</v>
      </c>
      <c r="Y198" s="14">
        <v>0</v>
      </c>
      <c r="Z198" s="14">
        <v>530.70000000000005</v>
      </c>
      <c r="AA198" s="14">
        <v>0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15148.7</v>
      </c>
      <c r="AH198" s="14">
        <v>0</v>
      </c>
      <c r="AI198" s="14">
        <v>0</v>
      </c>
      <c r="AJ198" s="14">
        <v>0</v>
      </c>
      <c r="AK198" s="14">
        <v>0</v>
      </c>
      <c r="AL198" s="14">
        <v>0</v>
      </c>
      <c r="AM198" s="14">
        <v>173.35</v>
      </c>
      <c r="AN198" s="14">
        <v>0</v>
      </c>
      <c r="AO198" s="14">
        <v>1830.69</v>
      </c>
      <c r="AP198" s="14">
        <v>0</v>
      </c>
      <c r="AQ198" s="14">
        <v>1830.69</v>
      </c>
      <c r="AR198" s="14">
        <v>0</v>
      </c>
      <c r="AS198" s="14">
        <v>0</v>
      </c>
      <c r="AT198" s="14">
        <v>0</v>
      </c>
      <c r="AU198" s="14">
        <v>119.26</v>
      </c>
      <c r="AV198" s="14">
        <v>0</v>
      </c>
      <c r="AW198" s="14">
        <v>0</v>
      </c>
      <c r="AX198" s="14">
        <v>0</v>
      </c>
      <c r="AY198" s="14">
        <v>110.06</v>
      </c>
      <c r="AZ198" s="14">
        <v>1371.38</v>
      </c>
      <c r="BA198" s="14">
        <v>1544.88</v>
      </c>
      <c r="BB198" s="14">
        <v>0</v>
      </c>
      <c r="BC198" s="14">
        <v>0</v>
      </c>
      <c r="BD198" s="14">
        <v>0</v>
      </c>
      <c r="BE198" s="14">
        <v>0</v>
      </c>
      <c r="BF198" s="14">
        <v>0.08</v>
      </c>
      <c r="BG198" s="14">
        <v>0</v>
      </c>
      <c r="BH198" s="14">
        <v>50</v>
      </c>
      <c r="BI198" s="14">
        <v>0</v>
      </c>
      <c r="BJ198" s="14">
        <v>0</v>
      </c>
      <c r="BK198" s="14">
        <v>0</v>
      </c>
      <c r="BL198" s="14">
        <v>0</v>
      </c>
      <c r="BM198" s="14">
        <v>5199.7</v>
      </c>
      <c r="BO198" s="14">
        <v>0</v>
      </c>
      <c r="BP198" s="14">
        <v>0</v>
      </c>
      <c r="BQ198" s="14">
        <v>845.81</v>
      </c>
      <c r="BR198" s="14">
        <v>284.25</v>
      </c>
      <c r="BS198" s="14">
        <v>0</v>
      </c>
      <c r="BT198" s="14">
        <v>1542.21</v>
      </c>
      <c r="BU198" s="14">
        <v>0</v>
      </c>
      <c r="BV198" s="14">
        <v>0</v>
      </c>
      <c r="BW198" s="14">
        <v>0</v>
      </c>
      <c r="BX198" s="14">
        <v>1826.46</v>
      </c>
    </row>
    <row r="199" spans="1:76" x14ac:dyDescent="0.25">
      <c r="A199" s="25" t="s">
        <v>381</v>
      </c>
      <c r="B199" s="26" t="s">
        <v>382</v>
      </c>
      <c r="C199" s="26" t="s">
        <v>521</v>
      </c>
      <c r="D199" s="26"/>
      <c r="E199" s="26"/>
      <c r="F199" s="39">
        <v>12456</v>
      </c>
      <c r="G199" s="14">
        <v>8713.5</v>
      </c>
      <c r="H199" s="14">
        <v>0</v>
      </c>
      <c r="I199" s="14">
        <v>0</v>
      </c>
      <c r="J199" s="14">
        <v>0</v>
      </c>
      <c r="K199" s="14">
        <v>0</v>
      </c>
      <c r="L199" s="14">
        <v>830.4</v>
      </c>
      <c r="M199" s="14">
        <v>0</v>
      </c>
      <c r="N199" s="14">
        <v>300</v>
      </c>
      <c r="O199" s="14">
        <v>0</v>
      </c>
      <c r="P199" s="14">
        <v>400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1016</v>
      </c>
      <c r="X199" s="14">
        <v>0</v>
      </c>
      <c r="Y199" s="14">
        <v>0</v>
      </c>
      <c r="Z199" s="14">
        <v>684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16101.6</v>
      </c>
      <c r="AH199" s="14">
        <v>0</v>
      </c>
      <c r="AI199" s="14">
        <v>0</v>
      </c>
      <c r="AJ199" s="14">
        <v>0</v>
      </c>
      <c r="AK199" s="14">
        <v>0</v>
      </c>
      <c r="AL199" s="14">
        <v>0</v>
      </c>
      <c r="AM199" s="14">
        <v>176.61</v>
      </c>
      <c r="AN199" s="14">
        <v>0</v>
      </c>
      <c r="AO199" s="14">
        <v>2034.24</v>
      </c>
      <c r="AP199" s="14">
        <v>0</v>
      </c>
      <c r="AQ199" s="14">
        <v>2034.24</v>
      </c>
      <c r="AR199" s="14">
        <v>0</v>
      </c>
      <c r="AS199" s="14">
        <v>0</v>
      </c>
      <c r="AT199" s="14">
        <v>0</v>
      </c>
      <c r="AU199" s="14">
        <v>124.56</v>
      </c>
      <c r="AV199" s="14">
        <v>0</v>
      </c>
      <c r="AW199" s="14">
        <v>0</v>
      </c>
      <c r="AX199" s="14">
        <v>0</v>
      </c>
      <c r="AY199" s="14">
        <v>110.06</v>
      </c>
      <c r="AZ199" s="14">
        <v>1432.44</v>
      </c>
      <c r="BA199" s="14">
        <v>3460</v>
      </c>
      <c r="BB199" s="14">
        <v>0</v>
      </c>
      <c r="BC199" s="14">
        <v>0</v>
      </c>
      <c r="BD199" s="14">
        <v>0</v>
      </c>
      <c r="BE199" s="14">
        <v>0</v>
      </c>
      <c r="BF199" s="14">
        <v>0.19</v>
      </c>
      <c r="BG199" s="14">
        <v>0</v>
      </c>
      <c r="BH199" s="14">
        <v>50</v>
      </c>
      <c r="BI199" s="14">
        <v>0</v>
      </c>
      <c r="BJ199" s="14">
        <v>0</v>
      </c>
      <c r="BK199" s="14">
        <v>0</v>
      </c>
      <c r="BL199" s="14">
        <v>0</v>
      </c>
      <c r="BM199" s="14">
        <v>7388.1</v>
      </c>
      <c r="BO199" s="14">
        <v>0</v>
      </c>
      <c r="BP199" s="14">
        <v>0</v>
      </c>
      <c r="BQ199" s="14">
        <v>864.46</v>
      </c>
      <c r="BR199" s="14">
        <v>306.8</v>
      </c>
      <c r="BS199" s="14">
        <v>0</v>
      </c>
      <c r="BT199" s="14">
        <v>1616.13</v>
      </c>
      <c r="BU199" s="14">
        <v>0</v>
      </c>
      <c r="BV199" s="14">
        <v>0</v>
      </c>
      <c r="BW199" s="14">
        <v>0</v>
      </c>
      <c r="BX199" s="14">
        <v>1922.93</v>
      </c>
    </row>
    <row r="200" spans="1:76" x14ac:dyDescent="0.25">
      <c r="A200" s="25" t="s">
        <v>383</v>
      </c>
      <c r="B200" s="26" t="s">
        <v>384</v>
      </c>
      <c r="C200" s="26" t="s">
        <v>521</v>
      </c>
      <c r="D200" s="26"/>
      <c r="E200" s="26"/>
      <c r="F200" s="39">
        <v>12456</v>
      </c>
      <c r="G200" s="14">
        <v>11136</v>
      </c>
      <c r="H200" s="14">
        <v>0</v>
      </c>
      <c r="I200" s="14">
        <v>0</v>
      </c>
      <c r="J200" s="14">
        <v>0</v>
      </c>
      <c r="K200" s="14">
        <v>0</v>
      </c>
      <c r="L200" s="14">
        <v>1660.8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1016</v>
      </c>
      <c r="X200" s="14">
        <v>0</v>
      </c>
      <c r="Y200" s="14">
        <v>0</v>
      </c>
      <c r="Z200" s="14">
        <v>684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16191.06</v>
      </c>
      <c r="AH200" s="14">
        <v>0</v>
      </c>
      <c r="AI200" s="14">
        <v>0</v>
      </c>
      <c r="AJ200" s="14">
        <v>0</v>
      </c>
      <c r="AK200" s="14">
        <v>0</v>
      </c>
      <c r="AL200" s="14">
        <v>0</v>
      </c>
      <c r="AM200" s="14">
        <v>170.29</v>
      </c>
      <c r="AN200" s="14">
        <v>0</v>
      </c>
      <c r="AO200" s="14">
        <v>2053.35</v>
      </c>
      <c r="AP200" s="14">
        <v>0</v>
      </c>
      <c r="AQ200" s="14">
        <v>2053.35</v>
      </c>
      <c r="AR200" s="14">
        <v>0</v>
      </c>
      <c r="AS200" s="14">
        <v>0</v>
      </c>
      <c r="AT200" s="14">
        <v>0</v>
      </c>
      <c r="AU200" s="14">
        <v>124.56</v>
      </c>
      <c r="AV200" s="14">
        <v>0</v>
      </c>
      <c r="AW200" s="14">
        <v>0</v>
      </c>
      <c r="AX200" s="14">
        <v>0</v>
      </c>
      <c r="AY200" s="14">
        <v>110.06</v>
      </c>
      <c r="AZ200" s="14">
        <v>1432.44</v>
      </c>
      <c r="BA200" s="14">
        <v>1114</v>
      </c>
      <c r="BB200" s="14">
        <v>0</v>
      </c>
      <c r="BC200" s="14">
        <v>0</v>
      </c>
      <c r="BD200" s="14">
        <v>0</v>
      </c>
      <c r="BE200" s="14">
        <v>0</v>
      </c>
      <c r="BF200" s="14">
        <v>0.36</v>
      </c>
      <c r="BG200" s="14">
        <v>0</v>
      </c>
      <c r="BH200" s="14">
        <v>50</v>
      </c>
      <c r="BI200" s="14">
        <v>0</v>
      </c>
      <c r="BJ200" s="14">
        <v>0</v>
      </c>
      <c r="BK200" s="14">
        <v>0</v>
      </c>
      <c r="BL200" s="14">
        <v>0</v>
      </c>
      <c r="BM200" s="14">
        <v>5055.0600000000004</v>
      </c>
      <c r="BO200" s="14">
        <v>0</v>
      </c>
      <c r="BP200" s="14">
        <v>0</v>
      </c>
      <c r="BQ200" s="14">
        <v>864.46</v>
      </c>
      <c r="BR200" s="14">
        <v>306.8</v>
      </c>
      <c r="BS200" s="14">
        <v>0</v>
      </c>
      <c r="BT200" s="14">
        <v>1616.13</v>
      </c>
      <c r="BU200" s="14">
        <v>0</v>
      </c>
      <c r="BV200" s="14">
        <v>0</v>
      </c>
      <c r="BW200" s="14">
        <v>0</v>
      </c>
      <c r="BX200" s="14">
        <v>1922.93</v>
      </c>
    </row>
    <row r="201" spans="1:76" x14ac:dyDescent="0.25">
      <c r="A201" s="25" t="s">
        <v>385</v>
      </c>
      <c r="B201" s="26" t="s">
        <v>386</v>
      </c>
      <c r="C201" s="26" t="s">
        <v>521</v>
      </c>
      <c r="D201" s="26"/>
      <c r="E201" s="26"/>
      <c r="F201" s="39">
        <v>11925</v>
      </c>
      <c r="G201" s="14">
        <v>9999</v>
      </c>
      <c r="H201" s="14">
        <v>0</v>
      </c>
      <c r="I201" s="14">
        <v>0</v>
      </c>
      <c r="J201" s="14">
        <v>0</v>
      </c>
      <c r="K201" s="14">
        <v>0</v>
      </c>
      <c r="L201" s="14">
        <v>795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903</v>
      </c>
      <c r="X201" s="14">
        <v>0</v>
      </c>
      <c r="Y201" s="14">
        <v>10732.5</v>
      </c>
      <c r="Z201" s="14">
        <v>73.2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14093.7</v>
      </c>
      <c r="AH201" s="14">
        <v>0</v>
      </c>
      <c r="AI201" s="14">
        <v>0</v>
      </c>
      <c r="AJ201" s="14">
        <v>0</v>
      </c>
      <c r="AK201" s="14">
        <v>0</v>
      </c>
      <c r="AL201" s="15">
        <v>-374.52</v>
      </c>
      <c r="AM201" s="14">
        <v>0</v>
      </c>
      <c r="AN201" s="15">
        <v>-207.27</v>
      </c>
      <c r="AO201" s="14">
        <v>167.26</v>
      </c>
      <c r="AP201" s="14">
        <v>0</v>
      </c>
      <c r="AQ201" s="14">
        <v>0</v>
      </c>
      <c r="AR201" s="14">
        <v>0</v>
      </c>
      <c r="AS201" s="14">
        <v>0</v>
      </c>
      <c r="AT201" s="14">
        <v>0</v>
      </c>
      <c r="AU201" s="14">
        <v>124.56</v>
      </c>
      <c r="AV201" s="14">
        <v>0</v>
      </c>
      <c r="AW201" s="14">
        <v>0</v>
      </c>
      <c r="AX201" s="14">
        <v>0</v>
      </c>
      <c r="AY201" s="14">
        <v>110.06</v>
      </c>
      <c r="AZ201" s="14">
        <v>1371.38</v>
      </c>
      <c r="BA201" s="14">
        <v>2646</v>
      </c>
      <c r="BB201" s="14">
        <v>0</v>
      </c>
      <c r="BC201" s="14">
        <v>0</v>
      </c>
      <c r="BD201" s="14">
        <v>0</v>
      </c>
      <c r="BE201" s="14">
        <v>0</v>
      </c>
      <c r="BF201" s="15">
        <v>-0.03</v>
      </c>
      <c r="BG201" s="14">
        <v>0</v>
      </c>
      <c r="BH201" s="14">
        <v>50</v>
      </c>
      <c r="BI201" s="14">
        <v>0</v>
      </c>
      <c r="BJ201" s="14">
        <v>0</v>
      </c>
      <c r="BK201" s="14">
        <v>0</v>
      </c>
      <c r="BL201" s="14">
        <v>0</v>
      </c>
      <c r="BM201" s="14">
        <v>4094.7</v>
      </c>
      <c r="BO201" s="14">
        <v>0</v>
      </c>
      <c r="BP201" s="14">
        <v>0</v>
      </c>
      <c r="BQ201" s="14">
        <v>109.14</v>
      </c>
      <c r="BR201" s="14">
        <v>293.72000000000003</v>
      </c>
      <c r="BS201" s="14">
        <v>0</v>
      </c>
      <c r="BT201" s="14">
        <v>201.99</v>
      </c>
      <c r="BU201" s="14">
        <v>0</v>
      </c>
      <c r="BV201" s="14">
        <v>0</v>
      </c>
      <c r="BW201" s="14">
        <v>0</v>
      </c>
      <c r="BX201" s="14">
        <v>495.71</v>
      </c>
    </row>
    <row r="202" spans="1:76" x14ac:dyDescent="0.25">
      <c r="A202" s="25" t="s">
        <v>387</v>
      </c>
      <c r="B202" s="26" t="s">
        <v>388</v>
      </c>
      <c r="C202" s="26" t="s">
        <v>521</v>
      </c>
      <c r="D202" s="26"/>
      <c r="E202" s="26"/>
      <c r="F202" s="39">
        <v>12456</v>
      </c>
      <c r="G202" s="14">
        <v>11197.5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400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1016</v>
      </c>
      <c r="X202" s="14">
        <v>0</v>
      </c>
      <c r="Y202" s="14">
        <v>0</v>
      </c>
      <c r="Z202" s="14">
        <v>684</v>
      </c>
      <c r="AA202" s="14">
        <v>0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14971.2</v>
      </c>
      <c r="AH202" s="14">
        <v>0</v>
      </c>
      <c r="AI202" s="14">
        <v>0</v>
      </c>
      <c r="AJ202" s="14">
        <v>0</v>
      </c>
      <c r="AK202" s="14">
        <v>0</v>
      </c>
      <c r="AL202" s="14">
        <v>0</v>
      </c>
      <c r="AM202" s="14">
        <v>178.06</v>
      </c>
      <c r="AN202" s="14">
        <v>0</v>
      </c>
      <c r="AO202" s="14">
        <v>1878.86</v>
      </c>
      <c r="AP202" s="14">
        <v>0</v>
      </c>
      <c r="AQ202" s="14">
        <v>1878.86</v>
      </c>
      <c r="AR202" s="14">
        <v>0</v>
      </c>
      <c r="AS202" s="14">
        <v>0</v>
      </c>
      <c r="AT202" s="14">
        <v>0</v>
      </c>
      <c r="AU202" s="14">
        <v>124.56</v>
      </c>
      <c r="AV202" s="14">
        <v>0</v>
      </c>
      <c r="AW202" s="14">
        <v>0</v>
      </c>
      <c r="AX202" s="14">
        <v>0</v>
      </c>
      <c r="AY202" s="14">
        <v>110.06</v>
      </c>
      <c r="AZ202" s="14">
        <v>1432.44</v>
      </c>
      <c r="BA202" s="14">
        <v>0</v>
      </c>
      <c r="BB202" s="14">
        <v>0</v>
      </c>
      <c r="BC202" s="14">
        <v>0</v>
      </c>
      <c r="BD202" s="14">
        <v>0</v>
      </c>
      <c r="BE202" s="14">
        <v>0</v>
      </c>
      <c r="BF202" s="15">
        <v>-0.28000000000000003</v>
      </c>
      <c r="BG202" s="14">
        <v>0</v>
      </c>
      <c r="BH202" s="14">
        <v>50</v>
      </c>
      <c r="BI202" s="14">
        <v>0</v>
      </c>
      <c r="BJ202" s="14">
        <v>0</v>
      </c>
      <c r="BK202" s="14">
        <v>0</v>
      </c>
      <c r="BL202" s="14">
        <v>0</v>
      </c>
      <c r="BM202" s="14">
        <v>3773.7</v>
      </c>
      <c r="BO202" s="14">
        <v>0</v>
      </c>
      <c r="BP202" s="14">
        <v>0</v>
      </c>
      <c r="BQ202" s="14">
        <v>864.46</v>
      </c>
      <c r="BR202" s="14">
        <v>306.8</v>
      </c>
      <c r="BS202" s="14">
        <v>0</v>
      </c>
      <c r="BT202" s="14">
        <v>1616.13</v>
      </c>
      <c r="BU202" s="14">
        <v>0</v>
      </c>
      <c r="BV202" s="14">
        <v>0</v>
      </c>
      <c r="BW202" s="14">
        <v>0</v>
      </c>
      <c r="BX202" s="14">
        <v>1922.93</v>
      </c>
    </row>
    <row r="203" spans="1:76" x14ac:dyDescent="0.25">
      <c r="A203" s="25" t="s">
        <v>389</v>
      </c>
      <c r="B203" s="26" t="s">
        <v>390</v>
      </c>
      <c r="C203" s="26" t="s">
        <v>521</v>
      </c>
      <c r="D203" s="26"/>
      <c r="E203" s="26"/>
      <c r="F203" s="39">
        <v>12456</v>
      </c>
      <c r="G203" s="14">
        <v>10240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400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1016</v>
      </c>
      <c r="X203" s="14">
        <v>0</v>
      </c>
      <c r="Y203" s="14">
        <v>0</v>
      </c>
      <c r="Z203" s="14">
        <v>684</v>
      </c>
      <c r="AA203" s="14">
        <v>0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14971.2</v>
      </c>
      <c r="AH203" s="14">
        <v>0</v>
      </c>
      <c r="AI203" s="14">
        <v>0</v>
      </c>
      <c r="AJ203" s="14">
        <v>0</v>
      </c>
      <c r="AK203" s="14">
        <v>0</v>
      </c>
      <c r="AL203" s="14">
        <v>0</v>
      </c>
      <c r="AM203" s="14">
        <v>166.83</v>
      </c>
      <c r="AN203" s="14">
        <v>0</v>
      </c>
      <c r="AO203" s="14">
        <v>1878.86</v>
      </c>
      <c r="AP203" s="14">
        <v>0</v>
      </c>
      <c r="AQ203" s="14">
        <v>1878.86</v>
      </c>
      <c r="AR203" s="14">
        <v>0</v>
      </c>
      <c r="AS203" s="14">
        <v>0</v>
      </c>
      <c r="AT203" s="14">
        <v>0</v>
      </c>
      <c r="AU203" s="14">
        <v>124.56</v>
      </c>
      <c r="AV203" s="14">
        <v>0</v>
      </c>
      <c r="AW203" s="14">
        <v>0</v>
      </c>
      <c r="AX203" s="14">
        <v>0</v>
      </c>
      <c r="AY203" s="14">
        <v>110.06</v>
      </c>
      <c r="AZ203" s="14">
        <v>1432.44</v>
      </c>
      <c r="BA203" s="14">
        <v>968</v>
      </c>
      <c r="BB203" s="14">
        <v>0</v>
      </c>
      <c r="BC203" s="14">
        <v>0</v>
      </c>
      <c r="BD203" s="14">
        <v>0</v>
      </c>
      <c r="BE203" s="14">
        <v>0</v>
      </c>
      <c r="BF203" s="14">
        <v>0.45</v>
      </c>
      <c r="BG203" s="14">
        <v>0</v>
      </c>
      <c r="BH203" s="14">
        <v>50</v>
      </c>
      <c r="BI203" s="14">
        <v>0</v>
      </c>
      <c r="BJ203" s="14">
        <v>0</v>
      </c>
      <c r="BK203" s="14">
        <v>0</v>
      </c>
      <c r="BL203" s="14">
        <v>0</v>
      </c>
      <c r="BM203" s="14">
        <v>4731.2</v>
      </c>
      <c r="BO203" s="14">
        <v>0</v>
      </c>
      <c r="BP203" s="14">
        <v>0</v>
      </c>
      <c r="BQ203" s="14">
        <v>864.46</v>
      </c>
      <c r="BR203" s="14">
        <v>306.8</v>
      </c>
      <c r="BS203" s="14">
        <v>0</v>
      </c>
      <c r="BT203" s="14">
        <v>1616.13</v>
      </c>
      <c r="BU203" s="14">
        <v>0</v>
      </c>
      <c r="BV203" s="14">
        <v>0</v>
      </c>
      <c r="BW203" s="14">
        <v>0</v>
      </c>
      <c r="BX203" s="14">
        <v>1922.93</v>
      </c>
    </row>
    <row r="204" spans="1:76" x14ac:dyDescent="0.25">
      <c r="A204" s="25" t="s">
        <v>391</v>
      </c>
      <c r="B204" s="26" t="s">
        <v>392</v>
      </c>
      <c r="C204" s="26" t="s">
        <v>521</v>
      </c>
      <c r="D204" s="26"/>
      <c r="E204" s="26"/>
      <c r="F204" s="39">
        <v>12456</v>
      </c>
      <c r="G204" s="14">
        <v>12096</v>
      </c>
      <c r="H204" s="14">
        <v>0</v>
      </c>
      <c r="I204" s="14">
        <v>0</v>
      </c>
      <c r="J204" s="14">
        <v>0</v>
      </c>
      <c r="K204" s="14">
        <v>0</v>
      </c>
      <c r="L204" s="14">
        <v>830.4</v>
      </c>
      <c r="M204" s="14">
        <v>0</v>
      </c>
      <c r="N204" s="14">
        <v>0</v>
      </c>
      <c r="O204" s="14">
        <v>0</v>
      </c>
      <c r="P204" s="14">
        <v>400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1016</v>
      </c>
      <c r="X204" s="14">
        <v>0</v>
      </c>
      <c r="Y204" s="14">
        <v>0</v>
      </c>
      <c r="Z204" s="14">
        <v>684</v>
      </c>
      <c r="AA204" s="14">
        <v>0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15801.6</v>
      </c>
      <c r="AH204" s="14">
        <v>0</v>
      </c>
      <c r="AI204" s="14">
        <v>0</v>
      </c>
      <c r="AJ204" s="14">
        <v>0</v>
      </c>
      <c r="AK204" s="14">
        <v>0</v>
      </c>
      <c r="AL204" s="14">
        <v>0</v>
      </c>
      <c r="AM204" s="14">
        <v>18.82</v>
      </c>
      <c r="AN204" s="14">
        <v>0</v>
      </c>
      <c r="AO204" s="14">
        <v>1970.16</v>
      </c>
      <c r="AP204" s="14">
        <v>0</v>
      </c>
      <c r="AQ204" s="14">
        <v>1970.16</v>
      </c>
      <c r="AR204" s="14">
        <v>0</v>
      </c>
      <c r="AS204" s="14">
        <v>0</v>
      </c>
      <c r="AT204" s="14">
        <v>0</v>
      </c>
      <c r="AU204" s="14">
        <v>124.56</v>
      </c>
      <c r="AV204" s="14">
        <v>0</v>
      </c>
      <c r="AW204" s="14">
        <v>0</v>
      </c>
      <c r="AX204" s="14">
        <v>0</v>
      </c>
      <c r="AY204" s="14">
        <v>110.06</v>
      </c>
      <c r="AZ204" s="14">
        <v>1432.44</v>
      </c>
      <c r="BA204" s="14">
        <v>0</v>
      </c>
      <c r="BB204" s="14">
        <v>0</v>
      </c>
      <c r="BC204" s="14">
        <v>0</v>
      </c>
      <c r="BD204" s="14">
        <v>0</v>
      </c>
      <c r="BE204" s="14">
        <v>0</v>
      </c>
      <c r="BF204" s="15">
        <v>-0.44</v>
      </c>
      <c r="BG204" s="14">
        <v>0</v>
      </c>
      <c r="BH204" s="14">
        <v>50</v>
      </c>
      <c r="BI204" s="14">
        <v>0</v>
      </c>
      <c r="BJ204" s="14">
        <v>0</v>
      </c>
      <c r="BK204" s="14">
        <v>0</v>
      </c>
      <c r="BL204" s="14">
        <v>0</v>
      </c>
      <c r="BM204" s="14">
        <v>3705.6</v>
      </c>
      <c r="BO204" s="14">
        <v>0</v>
      </c>
      <c r="BP204" s="14">
        <v>0</v>
      </c>
      <c r="BQ204" s="14">
        <v>864.46</v>
      </c>
      <c r="BR204" s="14">
        <v>306.8</v>
      </c>
      <c r="BS204" s="14">
        <v>0</v>
      </c>
      <c r="BT204" s="14">
        <v>1616.13</v>
      </c>
      <c r="BU204" s="14">
        <v>0</v>
      </c>
      <c r="BV204" s="14">
        <v>0</v>
      </c>
      <c r="BW204" s="14">
        <v>0</v>
      </c>
      <c r="BX204" s="14">
        <v>1922.93</v>
      </c>
    </row>
    <row r="205" spans="1:76" x14ac:dyDescent="0.25">
      <c r="A205" s="25" t="s">
        <v>393</v>
      </c>
      <c r="B205" s="26" t="s">
        <v>394</v>
      </c>
      <c r="C205" s="26" t="s">
        <v>521</v>
      </c>
      <c r="D205" s="26"/>
      <c r="E205" s="26"/>
      <c r="F205" s="39">
        <v>12456</v>
      </c>
      <c r="G205" s="14">
        <v>9060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1016</v>
      </c>
      <c r="X205" s="14">
        <v>0</v>
      </c>
      <c r="Y205" s="14">
        <v>0</v>
      </c>
      <c r="Z205" s="14">
        <v>684</v>
      </c>
      <c r="AA205" s="14">
        <v>0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14537.18</v>
      </c>
      <c r="AH205" s="14">
        <v>0</v>
      </c>
      <c r="AI205" s="14">
        <v>0</v>
      </c>
      <c r="AJ205" s="14">
        <v>0</v>
      </c>
      <c r="AK205" s="14">
        <v>0</v>
      </c>
      <c r="AL205" s="14">
        <v>0</v>
      </c>
      <c r="AM205" s="14">
        <v>0</v>
      </c>
      <c r="AN205" s="14">
        <v>0</v>
      </c>
      <c r="AO205" s="14">
        <v>1786.16</v>
      </c>
      <c r="AP205" s="14">
        <v>0</v>
      </c>
      <c r="AQ205" s="14">
        <v>1786.16</v>
      </c>
      <c r="AR205" s="14">
        <v>0</v>
      </c>
      <c r="AS205" s="14">
        <v>0</v>
      </c>
      <c r="AT205" s="14">
        <v>0</v>
      </c>
      <c r="AU205" s="14">
        <v>124.56</v>
      </c>
      <c r="AV205" s="14">
        <v>0</v>
      </c>
      <c r="AW205" s="14">
        <v>0</v>
      </c>
      <c r="AX205" s="14">
        <v>0</v>
      </c>
      <c r="AY205" s="14">
        <v>110.06</v>
      </c>
      <c r="AZ205" s="14">
        <v>1432.44</v>
      </c>
      <c r="BA205" s="14">
        <v>1974</v>
      </c>
      <c r="BB205" s="14">
        <v>0</v>
      </c>
      <c r="BC205" s="14">
        <v>0</v>
      </c>
      <c r="BD205" s="14">
        <v>0</v>
      </c>
      <c r="BE205" s="14">
        <v>0</v>
      </c>
      <c r="BF205" s="15">
        <v>-0.04</v>
      </c>
      <c r="BG205" s="14">
        <v>0</v>
      </c>
      <c r="BH205" s="14">
        <v>50</v>
      </c>
      <c r="BI205" s="14">
        <v>0</v>
      </c>
      <c r="BJ205" s="14">
        <v>0</v>
      </c>
      <c r="BK205" s="14">
        <v>0</v>
      </c>
      <c r="BL205" s="14">
        <v>0</v>
      </c>
      <c r="BM205" s="14">
        <v>5477.18</v>
      </c>
      <c r="BO205" s="14">
        <v>0</v>
      </c>
      <c r="BP205" s="14">
        <v>0</v>
      </c>
      <c r="BQ205" s="14">
        <v>864.46</v>
      </c>
      <c r="BR205" s="14">
        <v>306.8</v>
      </c>
      <c r="BS205" s="14">
        <v>0</v>
      </c>
      <c r="BT205" s="14">
        <v>1616.13</v>
      </c>
      <c r="BU205" s="14">
        <v>0</v>
      </c>
      <c r="BV205" s="14">
        <v>0</v>
      </c>
      <c r="BW205" s="14">
        <v>0</v>
      </c>
      <c r="BX205" s="14">
        <v>1922.93</v>
      </c>
    </row>
    <row r="206" spans="1:76" x14ac:dyDescent="0.25">
      <c r="A206" s="25" t="s">
        <v>395</v>
      </c>
      <c r="B206" s="26" t="s">
        <v>396</v>
      </c>
      <c r="C206" s="26" t="s">
        <v>521</v>
      </c>
      <c r="D206" s="26"/>
      <c r="E206" s="26"/>
      <c r="F206" s="39">
        <v>11925</v>
      </c>
      <c r="G206" s="14">
        <v>7192.5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903</v>
      </c>
      <c r="X206" s="14">
        <v>0</v>
      </c>
      <c r="Y206" s="14">
        <v>0</v>
      </c>
      <c r="Z206" s="14">
        <v>531.9</v>
      </c>
      <c r="AA206" s="14">
        <v>0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13359.9</v>
      </c>
      <c r="AH206" s="14">
        <v>0</v>
      </c>
      <c r="AI206" s="14">
        <v>0</v>
      </c>
      <c r="AJ206" s="14">
        <v>0</v>
      </c>
      <c r="AK206" s="14">
        <v>0</v>
      </c>
      <c r="AL206" s="14">
        <v>0</v>
      </c>
      <c r="AM206" s="14">
        <v>0</v>
      </c>
      <c r="AN206" s="14">
        <v>0</v>
      </c>
      <c r="AO206" s="14">
        <v>1534.7</v>
      </c>
      <c r="AP206" s="14">
        <v>0</v>
      </c>
      <c r="AQ206" s="14">
        <v>1534.7</v>
      </c>
      <c r="AR206" s="14">
        <v>0</v>
      </c>
      <c r="AS206" s="14">
        <v>0</v>
      </c>
      <c r="AT206" s="14">
        <v>0</v>
      </c>
      <c r="AU206" s="14">
        <v>119.26</v>
      </c>
      <c r="AV206" s="14">
        <v>0</v>
      </c>
      <c r="AW206" s="14">
        <v>0</v>
      </c>
      <c r="AX206" s="14">
        <v>0</v>
      </c>
      <c r="AY206" s="14">
        <v>110.06</v>
      </c>
      <c r="AZ206" s="14">
        <v>1371.38</v>
      </c>
      <c r="BA206" s="14">
        <v>2982</v>
      </c>
      <c r="BB206" s="14">
        <v>0</v>
      </c>
      <c r="BC206" s="14">
        <v>0</v>
      </c>
      <c r="BD206" s="14">
        <v>0</v>
      </c>
      <c r="BE206" s="14">
        <v>0</v>
      </c>
      <c r="BF206" s="14">
        <v>0</v>
      </c>
      <c r="BG206" s="14">
        <v>0</v>
      </c>
      <c r="BH206" s="14">
        <v>50</v>
      </c>
      <c r="BI206" s="14">
        <v>0</v>
      </c>
      <c r="BJ206" s="14">
        <v>0</v>
      </c>
      <c r="BK206" s="14">
        <v>0</v>
      </c>
      <c r="BL206" s="14">
        <v>0</v>
      </c>
      <c r="BM206" s="14">
        <v>6167.4</v>
      </c>
      <c r="BO206" s="14">
        <v>0</v>
      </c>
      <c r="BP206" s="14">
        <v>0</v>
      </c>
      <c r="BQ206" s="14">
        <v>845.81</v>
      </c>
      <c r="BR206" s="14">
        <v>284.24</v>
      </c>
      <c r="BS206" s="14">
        <v>0</v>
      </c>
      <c r="BT206" s="14">
        <v>1542.21</v>
      </c>
      <c r="BU206" s="14">
        <v>0</v>
      </c>
      <c r="BV206" s="14">
        <v>0</v>
      </c>
      <c r="BW206" s="14">
        <v>0</v>
      </c>
      <c r="BX206" s="14">
        <v>1826.45</v>
      </c>
    </row>
    <row r="207" spans="1:76" x14ac:dyDescent="0.25">
      <c r="A207" s="25" t="s">
        <v>397</v>
      </c>
      <c r="B207" s="26" t="s">
        <v>398</v>
      </c>
      <c r="C207" s="26" t="s">
        <v>521</v>
      </c>
      <c r="D207" s="26"/>
      <c r="E207" s="26"/>
      <c r="F207" s="39">
        <v>12456</v>
      </c>
      <c r="G207" s="14">
        <v>10877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300</v>
      </c>
      <c r="O207" s="14">
        <v>0</v>
      </c>
      <c r="P207" s="14">
        <v>400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1016</v>
      </c>
      <c r="X207" s="14">
        <v>0</v>
      </c>
      <c r="Y207" s="14">
        <v>0</v>
      </c>
      <c r="Z207" s="14">
        <v>684</v>
      </c>
      <c r="AA207" s="14">
        <v>0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15271.2</v>
      </c>
      <c r="AH207" s="14">
        <v>0</v>
      </c>
      <c r="AI207" s="14">
        <v>0</v>
      </c>
      <c r="AJ207" s="14">
        <v>0</v>
      </c>
      <c r="AK207" s="14">
        <v>0</v>
      </c>
      <c r="AL207" s="14">
        <v>0</v>
      </c>
      <c r="AM207" s="14">
        <v>0</v>
      </c>
      <c r="AN207" s="14">
        <v>0</v>
      </c>
      <c r="AO207" s="14">
        <v>1942.94</v>
      </c>
      <c r="AP207" s="14">
        <v>0</v>
      </c>
      <c r="AQ207" s="14">
        <v>1942.94</v>
      </c>
      <c r="AR207" s="14">
        <v>0</v>
      </c>
      <c r="AS207" s="14">
        <v>0</v>
      </c>
      <c r="AT207" s="14">
        <v>0</v>
      </c>
      <c r="AU207" s="14">
        <v>124.56</v>
      </c>
      <c r="AV207" s="14">
        <v>0</v>
      </c>
      <c r="AW207" s="14">
        <v>0</v>
      </c>
      <c r="AX207" s="14">
        <v>0</v>
      </c>
      <c r="AY207" s="14">
        <v>110.06</v>
      </c>
      <c r="AZ207" s="14">
        <v>1432.44</v>
      </c>
      <c r="BA207" s="14">
        <v>734</v>
      </c>
      <c r="BB207" s="14">
        <v>0</v>
      </c>
      <c r="BC207" s="14">
        <v>0</v>
      </c>
      <c r="BD207" s="14">
        <v>0</v>
      </c>
      <c r="BE207" s="14">
        <v>0</v>
      </c>
      <c r="BF207" s="14">
        <v>0.2</v>
      </c>
      <c r="BG207" s="14">
        <v>0</v>
      </c>
      <c r="BH207" s="14">
        <v>50</v>
      </c>
      <c r="BI207" s="14">
        <v>0</v>
      </c>
      <c r="BJ207" s="14">
        <v>0</v>
      </c>
      <c r="BK207" s="14">
        <v>0</v>
      </c>
      <c r="BL207" s="14">
        <v>0</v>
      </c>
      <c r="BM207" s="14">
        <v>4394.2</v>
      </c>
      <c r="BO207" s="14">
        <v>0</v>
      </c>
      <c r="BP207" s="14">
        <v>0</v>
      </c>
      <c r="BQ207" s="14">
        <v>864.46</v>
      </c>
      <c r="BR207" s="14">
        <v>306.8</v>
      </c>
      <c r="BS207" s="14">
        <v>0</v>
      </c>
      <c r="BT207" s="14">
        <v>1616.13</v>
      </c>
      <c r="BU207" s="14">
        <v>0</v>
      </c>
      <c r="BV207" s="14">
        <v>0</v>
      </c>
      <c r="BW207" s="14">
        <v>0</v>
      </c>
      <c r="BX207" s="14">
        <v>1922.93</v>
      </c>
    </row>
    <row r="208" spans="1:76" x14ac:dyDescent="0.25">
      <c r="A208" s="25" t="s">
        <v>399</v>
      </c>
      <c r="B208" s="26" t="s">
        <v>400</v>
      </c>
      <c r="C208" s="26" t="s">
        <v>521</v>
      </c>
      <c r="D208" s="26"/>
      <c r="E208" s="26"/>
      <c r="F208" s="43">
        <v>12456</v>
      </c>
      <c r="G208" s="14">
        <v>11951.5</v>
      </c>
      <c r="H208" s="14">
        <v>0</v>
      </c>
      <c r="I208" s="14">
        <v>0</v>
      </c>
      <c r="J208" s="14">
        <v>0</v>
      </c>
      <c r="K208" s="14">
        <v>0</v>
      </c>
      <c r="L208" s="14">
        <v>830.4</v>
      </c>
      <c r="M208" s="14">
        <v>0</v>
      </c>
      <c r="N208" s="14">
        <v>0</v>
      </c>
      <c r="O208" s="14">
        <v>0</v>
      </c>
      <c r="P208" s="14">
        <v>200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1016</v>
      </c>
      <c r="X208" s="14">
        <v>0</v>
      </c>
      <c r="Y208" s="14">
        <v>0</v>
      </c>
      <c r="Z208" s="14">
        <v>684</v>
      </c>
      <c r="AA208" s="14">
        <v>0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15594.1</v>
      </c>
      <c r="AH208" s="14">
        <v>0</v>
      </c>
      <c r="AI208" s="14">
        <v>0</v>
      </c>
      <c r="AJ208" s="14">
        <v>0</v>
      </c>
      <c r="AK208" s="14">
        <v>0</v>
      </c>
      <c r="AL208" s="14">
        <v>0</v>
      </c>
      <c r="AM208" s="14">
        <v>0</v>
      </c>
      <c r="AN208" s="14">
        <v>0</v>
      </c>
      <c r="AO208" s="14">
        <v>1925.83</v>
      </c>
      <c r="AP208" s="14">
        <v>0</v>
      </c>
      <c r="AQ208" s="14">
        <v>1925.83</v>
      </c>
      <c r="AR208" s="14">
        <v>0</v>
      </c>
      <c r="AS208" s="14">
        <v>0</v>
      </c>
      <c r="AT208" s="14">
        <v>0</v>
      </c>
      <c r="AU208" s="14">
        <v>124.56</v>
      </c>
      <c r="AV208" s="14">
        <v>0</v>
      </c>
      <c r="AW208" s="14">
        <v>0</v>
      </c>
      <c r="AX208" s="14">
        <v>0</v>
      </c>
      <c r="AY208" s="14">
        <v>110.06</v>
      </c>
      <c r="AZ208" s="14">
        <v>1432.44</v>
      </c>
      <c r="BA208" s="14">
        <v>0</v>
      </c>
      <c r="BB208" s="14">
        <v>0</v>
      </c>
      <c r="BC208" s="14">
        <v>0</v>
      </c>
      <c r="BD208" s="14">
        <v>0</v>
      </c>
      <c r="BE208" s="14">
        <v>0</v>
      </c>
      <c r="BF208" s="15">
        <v>-0.28999999999999998</v>
      </c>
      <c r="BG208" s="14">
        <v>0</v>
      </c>
      <c r="BH208" s="14">
        <v>50</v>
      </c>
      <c r="BI208" s="14">
        <v>0</v>
      </c>
      <c r="BJ208" s="14">
        <v>0</v>
      </c>
      <c r="BK208" s="14">
        <v>0</v>
      </c>
      <c r="BL208" s="14">
        <v>0</v>
      </c>
      <c r="BM208" s="14">
        <v>3642.6</v>
      </c>
      <c r="BO208" s="14">
        <v>0</v>
      </c>
      <c r="BP208" s="14">
        <v>0</v>
      </c>
      <c r="BQ208" s="14">
        <v>864.46</v>
      </c>
      <c r="BR208" s="14">
        <v>306.8</v>
      </c>
      <c r="BS208" s="14">
        <v>0</v>
      </c>
      <c r="BT208" s="14">
        <v>1616.13</v>
      </c>
      <c r="BU208" s="14">
        <v>0</v>
      </c>
      <c r="BV208" s="14">
        <v>0</v>
      </c>
      <c r="BW208" s="14">
        <v>0</v>
      </c>
      <c r="BX208" s="14">
        <v>1922.93</v>
      </c>
    </row>
    <row r="209" spans="1:76" x14ac:dyDescent="0.25">
      <c r="A209" s="25" t="s">
        <v>401</v>
      </c>
      <c r="B209" s="26" t="s">
        <v>402</v>
      </c>
      <c r="C209" s="26" t="s">
        <v>521</v>
      </c>
      <c r="D209" s="26"/>
      <c r="E209" s="26"/>
      <c r="F209" s="39">
        <v>12456</v>
      </c>
      <c r="G209" s="14">
        <v>11061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1016</v>
      </c>
      <c r="X209" s="14">
        <v>0</v>
      </c>
      <c r="Y209" s="14">
        <v>0</v>
      </c>
      <c r="Z209" s="14">
        <v>684</v>
      </c>
      <c r="AA209" s="14">
        <v>0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14571.2</v>
      </c>
      <c r="AH209" s="14">
        <v>0</v>
      </c>
      <c r="AI209" s="14">
        <v>0</v>
      </c>
      <c r="AJ209" s="14">
        <v>0</v>
      </c>
      <c r="AK209" s="14">
        <v>0</v>
      </c>
      <c r="AL209" s="14">
        <v>0</v>
      </c>
      <c r="AM209" s="14">
        <v>0</v>
      </c>
      <c r="AN209" s="14">
        <v>0</v>
      </c>
      <c r="AO209" s="14">
        <v>1793.42</v>
      </c>
      <c r="AP209" s="14">
        <v>0</v>
      </c>
      <c r="AQ209" s="14">
        <v>1793.42</v>
      </c>
      <c r="AR209" s="14">
        <v>0</v>
      </c>
      <c r="AS209" s="14">
        <v>0</v>
      </c>
      <c r="AT209" s="14">
        <v>0</v>
      </c>
      <c r="AU209" s="14">
        <v>124.56</v>
      </c>
      <c r="AV209" s="14">
        <v>0</v>
      </c>
      <c r="AW209" s="14">
        <v>0</v>
      </c>
      <c r="AX209" s="14">
        <v>0</v>
      </c>
      <c r="AY209" s="14">
        <v>110.06</v>
      </c>
      <c r="AZ209" s="14">
        <v>1432.44</v>
      </c>
      <c r="BA209" s="14">
        <v>0</v>
      </c>
      <c r="BB209" s="14">
        <v>0</v>
      </c>
      <c r="BC209" s="14">
        <v>0</v>
      </c>
      <c r="BD209" s="14">
        <v>0</v>
      </c>
      <c r="BE209" s="14">
        <v>0</v>
      </c>
      <c r="BF209" s="15">
        <v>-0.28000000000000003</v>
      </c>
      <c r="BG209" s="14">
        <v>0</v>
      </c>
      <c r="BH209" s="14">
        <v>50</v>
      </c>
      <c r="BI209" s="14">
        <v>0</v>
      </c>
      <c r="BJ209" s="14">
        <v>0</v>
      </c>
      <c r="BK209" s="14">
        <v>0</v>
      </c>
      <c r="BL209" s="14">
        <v>0</v>
      </c>
      <c r="BM209" s="14">
        <v>3510.2</v>
      </c>
      <c r="BO209" s="14">
        <v>0</v>
      </c>
      <c r="BP209" s="14">
        <v>0</v>
      </c>
      <c r="BQ209" s="14">
        <v>864.46</v>
      </c>
      <c r="BR209" s="14">
        <v>306.8</v>
      </c>
      <c r="BS209" s="14">
        <v>0</v>
      </c>
      <c r="BT209" s="14">
        <v>1616.13</v>
      </c>
      <c r="BU209" s="14">
        <v>0</v>
      </c>
      <c r="BV209" s="14">
        <v>0</v>
      </c>
      <c r="BW209" s="14">
        <v>0</v>
      </c>
      <c r="BX209" s="14">
        <v>1922.93</v>
      </c>
    </row>
    <row r="210" spans="1:76" x14ac:dyDescent="0.25">
      <c r="A210" s="25" t="s">
        <v>403</v>
      </c>
      <c r="B210" s="26" t="s">
        <v>404</v>
      </c>
      <c r="C210" s="26" t="s">
        <v>521</v>
      </c>
      <c r="D210" s="26"/>
      <c r="E210" s="26"/>
      <c r="F210" s="39">
        <v>11925</v>
      </c>
      <c r="G210" s="14">
        <v>11947</v>
      </c>
      <c r="H210" s="14">
        <v>0</v>
      </c>
      <c r="I210" s="14">
        <v>0</v>
      </c>
      <c r="J210" s="14">
        <v>0</v>
      </c>
      <c r="K210" s="14">
        <v>0</v>
      </c>
      <c r="L210" s="14">
        <v>1590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903</v>
      </c>
      <c r="X210" s="14">
        <v>0</v>
      </c>
      <c r="Y210" s="14">
        <v>0</v>
      </c>
      <c r="Z210" s="14">
        <v>549</v>
      </c>
      <c r="AA210" s="14">
        <v>0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15364.5</v>
      </c>
      <c r="AH210" s="14">
        <v>0</v>
      </c>
      <c r="AI210" s="14">
        <v>0</v>
      </c>
      <c r="AJ210" s="14">
        <v>0</v>
      </c>
      <c r="AK210" s="14">
        <v>0</v>
      </c>
      <c r="AL210" s="14">
        <v>0</v>
      </c>
      <c r="AM210" s="14">
        <v>0</v>
      </c>
      <c r="AN210" s="14">
        <v>0</v>
      </c>
      <c r="AO210" s="14">
        <v>1876.79</v>
      </c>
      <c r="AP210" s="14">
        <v>0</v>
      </c>
      <c r="AQ210" s="14">
        <v>1876.79</v>
      </c>
      <c r="AR210" s="14">
        <v>0</v>
      </c>
      <c r="AS210" s="14">
        <v>0</v>
      </c>
      <c r="AT210" s="14">
        <v>0</v>
      </c>
      <c r="AU210" s="14">
        <v>119.26</v>
      </c>
      <c r="AV210" s="14">
        <v>0</v>
      </c>
      <c r="AW210" s="14">
        <v>0</v>
      </c>
      <c r="AX210" s="14">
        <v>0</v>
      </c>
      <c r="AY210" s="14">
        <v>0</v>
      </c>
      <c r="AZ210" s="14">
        <v>1371.38</v>
      </c>
      <c r="BA210" s="14">
        <v>0</v>
      </c>
      <c r="BB210" s="14">
        <v>0</v>
      </c>
      <c r="BC210" s="14">
        <v>0</v>
      </c>
      <c r="BD210" s="14">
        <v>0</v>
      </c>
      <c r="BE210" s="14">
        <v>0</v>
      </c>
      <c r="BF210" s="14">
        <v>7.0000000000000007E-2</v>
      </c>
      <c r="BG210" s="14">
        <v>0</v>
      </c>
      <c r="BH210" s="14">
        <v>50</v>
      </c>
      <c r="BI210" s="14">
        <v>0</v>
      </c>
      <c r="BJ210" s="14">
        <v>0</v>
      </c>
      <c r="BK210" s="14">
        <v>0</v>
      </c>
      <c r="BL210" s="14">
        <v>0</v>
      </c>
      <c r="BM210" s="14">
        <v>3417.5</v>
      </c>
      <c r="BO210" s="14">
        <v>0</v>
      </c>
      <c r="BP210" s="14">
        <v>0</v>
      </c>
      <c r="BQ210" s="14">
        <v>845.81</v>
      </c>
      <c r="BR210" s="14">
        <v>293.72000000000003</v>
      </c>
      <c r="BS210" s="14">
        <v>0</v>
      </c>
      <c r="BT210" s="14">
        <v>1565.42</v>
      </c>
      <c r="BU210" s="14">
        <v>0</v>
      </c>
      <c r="BV210" s="14">
        <v>0</v>
      </c>
      <c r="BW210" s="14">
        <v>0</v>
      </c>
      <c r="BX210" s="14">
        <v>1859.14</v>
      </c>
    </row>
    <row r="211" spans="1:76" x14ac:dyDescent="0.25">
      <c r="A211" s="25" t="s">
        <v>405</v>
      </c>
      <c r="B211" s="26" t="s">
        <v>406</v>
      </c>
      <c r="C211" s="26" t="s">
        <v>521</v>
      </c>
      <c r="D211" s="26"/>
      <c r="E211" s="26"/>
      <c r="F211" s="39">
        <v>11458</v>
      </c>
      <c r="G211" s="14">
        <v>11941</v>
      </c>
      <c r="H211" s="14">
        <v>0</v>
      </c>
      <c r="I211" s="14">
        <v>0</v>
      </c>
      <c r="J211" s="14">
        <v>0</v>
      </c>
      <c r="K211" s="14">
        <v>0</v>
      </c>
      <c r="L211" s="14">
        <v>1527.72</v>
      </c>
      <c r="M211" s="14">
        <v>0</v>
      </c>
      <c r="N211" s="14">
        <v>0</v>
      </c>
      <c r="O211" s="14">
        <v>0</v>
      </c>
      <c r="P211" s="14">
        <v>200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915</v>
      </c>
      <c r="X211" s="14">
        <v>0</v>
      </c>
      <c r="Y211" s="14">
        <v>0</v>
      </c>
      <c r="Z211" s="14">
        <v>616</v>
      </c>
      <c r="AA211" s="14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15073.09</v>
      </c>
      <c r="AH211" s="14">
        <v>0</v>
      </c>
      <c r="AI211" s="14">
        <v>0</v>
      </c>
      <c r="AJ211" s="14">
        <v>0</v>
      </c>
      <c r="AK211" s="14">
        <v>0</v>
      </c>
      <c r="AL211" s="14">
        <v>0</v>
      </c>
      <c r="AM211" s="14">
        <v>0</v>
      </c>
      <c r="AN211" s="14">
        <v>0</v>
      </c>
      <c r="AO211" s="14">
        <v>1814.55</v>
      </c>
      <c r="AP211" s="14">
        <v>0</v>
      </c>
      <c r="AQ211" s="14">
        <v>1814.55</v>
      </c>
      <c r="AR211" s="14">
        <v>0</v>
      </c>
      <c r="AS211" s="14">
        <v>0</v>
      </c>
      <c r="AT211" s="14">
        <v>0</v>
      </c>
      <c r="AU211" s="14">
        <v>0</v>
      </c>
      <c r="AV211" s="14">
        <v>0</v>
      </c>
      <c r="AW211" s="14">
        <v>0</v>
      </c>
      <c r="AX211" s="14">
        <v>0</v>
      </c>
      <c r="AY211" s="14">
        <v>0</v>
      </c>
      <c r="AZ211" s="14">
        <v>1317.66</v>
      </c>
      <c r="BA211" s="14">
        <v>0</v>
      </c>
      <c r="BB211" s="14">
        <v>0</v>
      </c>
      <c r="BC211" s="14">
        <v>0</v>
      </c>
      <c r="BD211" s="14">
        <v>0</v>
      </c>
      <c r="BE211" s="14">
        <v>0</v>
      </c>
      <c r="BF211" s="15">
        <v>-0.12</v>
      </c>
      <c r="BG211" s="14">
        <v>0</v>
      </c>
      <c r="BH211" s="14">
        <v>0</v>
      </c>
      <c r="BI211" s="14">
        <v>0</v>
      </c>
      <c r="BJ211" s="14">
        <v>0</v>
      </c>
      <c r="BK211" s="14">
        <v>0</v>
      </c>
      <c r="BL211" s="14">
        <v>0</v>
      </c>
      <c r="BM211" s="14">
        <v>3132.09</v>
      </c>
      <c r="BO211" s="14">
        <v>0</v>
      </c>
      <c r="BP211" s="14">
        <v>0</v>
      </c>
      <c r="BQ211" s="14">
        <v>829.41</v>
      </c>
      <c r="BR211" s="14">
        <v>282.20999999999998</v>
      </c>
      <c r="BS211" s="14">
        <v>0</v>
      </c>
      <c r="BT211" s="14">
        <v>1520.82</v>
      </c>
      <c r="BU211" s="14">
        <v>0</v>
      </c>
      <c r="BV211" s="14">
        <v>0</v>
      </c>
      <c r="BW211" s="14">
        <v>0</v>
      </c>
      <c r="BX211" s="14">
        <v>1803.03</v>
      </c>
    </row>
    <row r="212" spans="1:76" x14ac:dyDescent="0.25">
      <c r="A212" s="25" t="s">
        <v>407</v>
      </c>
      <c r="B212" s="26" t="s">
        <v>408</v>
      </c>
      <c r="C212" s="26" t="s">
        <v>521</v>
      </c>
      <c r="D212" s="26"/>
      <c r="E212" s="26"/>
      <c r="F212" s="39">
        <v>12456</v>
      </c>
      <c r="G212" s="14">
        <v>12697.5</v>
      </c>
      <c r="H212" s="14">
        <v>0</v>
      </c>
      <c r="I212" s="14">
        <v>0</v>
      </c>
      <c r="J212" s="14">
        <v>0</v>
      </c>
      <c r="K212" s="14">
        <v>0</v>
      </c>
      <c r="L212" s="14">
        <v>1660.8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1016</v>
      </c>
      <c r="X212" s="14">
        <v>0</v>
      </c>
      <c r="Y212" s="14">
        <v>0</v>
      </c>
      <c r="Z212" s="14">
        <v>684</v>
      </c>
      <c r="AA212" s="14">
        <v>0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  <c r="AG212" s="14">
        <v>16181.26</v>
      </c>
      <c r="AH212" s="14">
        <v>0</v>
      </c>
      <c r="AI212" s="14">
        <v>0</v>
      </c>
      <c r="AJ212" s="14">
        <v>0</v>
      </c>
      <c r="AK212" s="14">
        <v>0</v>
      </c>
      <c r="AL212" s="14">
        <v>0</v>
      </c>
      <c r="AM212" s="14">
        <v>0</v>
      </c>
      <c r="AN212" s="14">
        <v>0</v>
      </c>
      <c r="AO212" s="14">
        <v>2051.25</v>
      </c>
      <c r="AP212" s="14">
        <v>0</v>
      </c>
      <c r="AQ212" s="14">
        <v>2051.25</v>
      </c>
      <c r="AR212" s="14">
        <v>0</v>
      </c>
      <c r="AS212" s="14">
        <v>0</v>
      </c>
      <c r="AT212" s="14">
        <v>0</v>
      </c>
      <c r="AU212" s="14">
        <v>0</v>
      </c>
      <c r="AV212" s="14">
        <v>0</v>
      </c>
      <c r="AW212" s="14">
        <v>0</v>
      </c>
      <c r="AX212" s="14">
        <v>0</v>
      </c>
      <c r="AY212" s="14">
        <v>0</v>
      </c>
      <c r="AZ212" s="14">
        <v>1432.44</v>
      </c>
      <c r="BA212" s="14">
        <v>0</v>
      </c>
      <c r="BB212" s="14">
        <v>0</v>
      </c>
      <c r="BC212" s="14">
        <v>0</v>
      </c>
      <c r="BD212" s="14">
        <v>0</v>
      </c>
      <c r="BE212" s="14">
        <v>0</v>
      </c>
      <c r="BF212" s="14">
        <v>7.0000000000000007E-2</v>
      </c>
      <c r="BG212" s="14">
        <v>0</v>
      </c>
      <c r="BH212" s="14">
        <v>0</v>
      </c>
      <c r="BI212" s="14">
        <v>0</v>
      </c>
      <c r="BJ212" s="14">
        <v>0</v>
      </c>
      <c r="BK212" s="14">
        <v>0</v>
      </c>
      <c r="BL212" s="14">
        <v>0</v>
      </c>
      <c r="BM212" s="14">
        <v>3483.76</v>
      </c>
      <c r="BO212" s="14">
        <v>0</v>
      </c>
      <c r="BP212" s="14">
        <v>0</v>
      </c>
      <c r="BQ212" s="14">
        <v>864.46</v>
      </c>
      <c r="BR212" s="14">
        <v>306.8</v>
      </c>
      <c r="BS212" s="14">
        <v>0</v>
      </c>
      <c r="BT212" s="14">
        <v>1616.13</v>
      </c>
      <c r="BU212" s="14">
        <v>0</v>
      </c>
      <c r="BV212" s="14">
        <v>0</v>
      </c>
      <c r="BW212" s="14">
        <v>0</v>
      </c>
      <c r="BX212" s="14">
        <v>1922.93</v>
      </c>
    </row>
    <row r="213" spans="1:76" x14ac:dyDescent="0.25">
      <c r="A213" s="25" t="s">
        <v>409</v>
      </c>
      <c r="B213" s="26" t="s">
        <v>410</v>
      </c>
      <c r="C213" s="26" t="s">
        <v>520</v>
      </c>
      <c r="D213" s="26"/>
      <c r="E213" s="26"/>
      <c r="F213" s="39">
        <v>14133</v>
      </c>
      <c r="G213" s="14">
        <v>12886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400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1093</v>
      </c>
      <c r="X213" s="14">
        <v>0</v>
      </c>
      <c r="Y213" s="14">
        <v>0</v>
      </c>
      <c r="Z213" s="14">
        <v>679</v>
      </c>
      <c r="AA213" s="14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16776.099999999999</v>
      </c>
      <c r="AH213" s="14">
        <v>0</v>
      </c>
      <c r="AI213" s="14">
        <v>0</v>
      </c>
      <c r="AJ213" s="14">
        <v>0</v>
      </c>
      <c r="AK213" s="14">
        <v>0</v>
      </c>
      <c r="AL213" s="14">
        <v>0</v>
      </c>
      <c r="AM213" s="14">
        <v>0</v>
      </c>
      <c r="AN213" s="14">
        <v>0</v>
      </c>
      <c r="AO213" s="14">
        <v>2264.4</v>
      </c>
      <c r="AP213" s="14">
        <v>0</v>
      </c>
      <c r="AQ213" s="14">
        <v>2264.4</v>
      </c>
      <c r="AR213" s="14">
        <v>0</v>
      </c>
      <c r="AS213" s="14">
        <v>0</v>
      </c>
      <c r="AT213" s="14">
        <v>0</v>
      </c>
      <c r="AU213" s="14">
        <v>0</v>
      </c>
      <c r="AV213" s="14">
        <v>0</v>
      </c>
      <c r="AW213" s="14">
        <v>0</v>
      </c>
      <c r="AX213" s="14">
        <v>0</v>
      </c>
      <c r="AY213" s="14">
        <v>0</v>
      </c>
      <c r="AZ213" s="14">
        <v>1625.3</v>
      </c>
      <c r="BA213" s="14">
        <v>0</v>
      </c>
      <c r="BB213" s="14">
        <v>0</v>
      </c>
      <c r="BC213" s="14">
        <v>0</v>
      </c>
      <c r="BD213" s="14">
        <v>0</v>
      </c>
      <c r="BE213" s="14">
        <v>0</v>
      </c>
      <c r="BF213" s="14">
        <v>0.4</v>
      </c>
      <c r="BG213" s="14">
        <v>0</v>
      </c>
      <c r="BH213" s="14">
        <v>0</v>
      </c>
      <c r="BI213" s="14">
        <v>0</v>
      </c>
      <c r="BJ213" s="14">
        <v>0</v>
      </c>
      <c r="BK213" s="14">
        <v>0</v>
      </c>
      <c r="BL213" s="14">
        <v>0</v>
      </c>
      <c r="BM213" s="14">
        <v>3890.1</v>
      </c>
      <c r="BO213" s="14">
        <v>0</v>
      </c>
      <c r="BP213" s="14">
        <v>0</v>
      </c>
      <c r="BQ213" s="14">
        <v>923.31</v>
      </c>
      <c r="BR213" s="14">
        <v>348.11</v>
      </c>
      <c r="BS213" s="14">
        <v>0</v>
      </c>
      <c r="BT213" s="14">
        <v>1776.17</v>
      </c>
      <c r="BU213" s="14">
        <v>0</v>
      </c>
      <c r="BV213" s="14">
        <v>0</v>
      </c>
      <c r="BW213" s="14">
        <v>0</v>
      </c>
      <c r="BX213" s="14">
        <v>2124.2800000000002</v>
      </c>
    </row>
    <row r="214" spans="1:76" s="7" customFormat="1" ht="11.25" x14ac:dyDescent="0.2">
      <c r="A214" s="29" t="s">
        <v>101</v>
      </c>
      <c r="B214" s="30"/>
      <c r="C214" s="30"/>
      <c r="D214" s="30"/>
      <c r="E214" s="30"/>
      <c r="F214" s="30" t="s">
        <v>515</v>
      </c>
      <c r="G214" s="7" t="s">
        <v>102</v>
      </c>
      <c r="H214" s="7" t="s">
        <v>102</v>
      </c>
      <c r="I214" s="7" t="s">
        <v>102</v>
      </c>
      <c r="J214" s="7" t="s">
        <v>102</v>
      </c>
      <c r="K214" s="7" t="s">
        <v>102</v>
      </c>
      <c r="L214" s="7" t="s">
        <v>102</v>
      </c>
      <c r="M214" s="7" t="s">
        <v>102</v>
      </c>
      <c r="N214" s="7" t="s">
        <v>102</v>
      </c>
      <c r="O214" s="7" t="s">
        <v>102</v>
      </c>
      <c r="P214" s="7" t="s">
        <v>102</v>
      </c>
      <c r="Q214" s="7" t="s">
        <v>102</v>
      </c>
      <c r="R214" s="7" t="s">
        <v>102</v>
      </c>
      <c r="S214" s="7" t="s">
        <v>102</v>
      </c>
      <c r="T214" s="7" t="s">
        <v>102</v>
      </c>
      <c r="U214" s="7" t="s">
        <v>102</v>
      </c>
      <c r="V214" s="7" t="s">
        <v>102</v>
      </c>
      <c r="W214" s="7" t="s">
        <v>102</v>
      </c>
      <c r="X214" s="7" t="s">
        <v>102</v>
      </c>
      <c r="Y214" s="7" t="s">
        <v>102</v>
      </c>
      <c r="Z214" s="7" t="s">
        <v>102</v>
      </c>
      <c r="AA214" s="7" t="s">
        <v>102</v>
      </c>
      <c r="AB214" s="7" t="s">
        <v>102</v>
      </c>
      <c r="AC214" s="7" t="s">
        <v>102</v>
      </c>
      <c r="AD214" s="7" t="s">
        <v>102</v>
      </c>
      <c r="AE214" s="7" t="s">
        <v>102</v>
      </c>
      <c r="AF214" s="7" t="s">
        <v>102</v>
      </c>
      <c r="AG214" s="7" t="s">
        <v>102</v>
      </c>
      <c r="AH214" s="7" t="s">
        <v>102</v>
      </c>
      <c r="AI214" s="7" t="s">
        <v>102</v>
      </c>
      <c r="AJ214" s="7" t="s">
        <v>102</v>
      </c>
      <c r="AK214" s="7" t="s">
        <v>102</v>
      </c>
      <c r="AL214" s="7" t="s">
        <v>102</v>
      </c>
      <c r="AM214" s="7" t="s">
        <v>102</v>
      </c>
      <c r="AN214" s="7" t="s">
        <v>102</v>
      </c>
      <c r="AO214" s="7" t="s">
        <v>102</v>
      </c>
      <c r="AP214" s="7" t="s">
        <v>102</v>
      </c>
      <c r="AQ214" s="7" t="s">
        <v>102</v>
      </c>
      <c r="AR214" s="7" t="s">
        <v>102</v>
      </c>
      <c r="AS214" s="7" t="s">
        <v>102</v>
      </c>
      <c r="AT214" s="7" t="s">
        <v>102</v>
      </c>
      <c r="AU214" s="7" t="s">
        <v>102</v>
      </c>
      <c r="AV214" s="7" t="s">
        <v>102</v>
      </c>
      <c r="AW214" s="7" t="s">
        <v>102</v>
      </c>
      <c r="AX214" s="7" t="s">
        <v>102</v>
      </c>
      <c r="AY214" s="7" t="s">
        <v>102</v>
      </c>
      <c r="AZ214" s="7" t="s">
        <v>102</v>
      </c>
      <c r="BA214" s="7" t="s">
        <v>102</v>
      </c>
      <c r="BB214" s="7" t="s">
        <v>102</v>
      </c>
      <c r="BC214" s="7" t="s">
        <v>102</v>
      </c>
      <c r="BD214" s="7" t="s">
        <v>102</v>
      </c>
      <c r="BE214" s="7" t="s">
        <v>102</v>
      </c>
      <c r="BF214" s="7" t="s">
        <v>102</v>
      </c>
      <c r="BG214" s="7" t="s">
        <v>102</v>
      </c>
      <c r="BH214" s="7" t="s">
        <v>102</v>
      </c>
      <c r="BI214" s="7" t="s">
        <v>102</v>
      </c>
      <c r="BJ214" s="7" t="s">
        <v>102</v>
      </c>
      <c r="BK214" s="7" t="s">
        <v>102</v>
      </c>
      <c r="BL214" s="7" t="s">
        <v>102</v>
      </c>
      <c r="BM214" s="7" t="s">
        <v>102</v>
      </c>
      <c r="BO214" s="7" t="s">
        <v>102</v>
      </c>
      <c r="BP214" s="7" t="s">
        <v>102</v>
      </c>
      <c r="BQ214" s="7" t="s">
        <v>102</v>
      </c>
      <c r="BR214" s="7" t="s">
        <v>102</v>
      </c>
      <c r="BS214" s="7" t="s">
        <v>102</v>
      </c>
      <c r="BT214" s="7" t="s">
        <v>102</v>
      </c>
      <c r="BU214" s="7" t="s">
        <v>102</v>
      </c>
      <c r="BV214" s="7" t="s">
        <v>102</v>
      </c>
      <c r="BW214" s="7" t="s">
        <v>102</v>
      </c>
      <c r="BX214" s="7" t="s">
        <v>102</v>
      </c>
    </row>
    <row r="215" spans="1:76" x14ac:dyDescent="0.25">
      <c r="A215" s="25"/>
      <c r="B215" s="26"/>
      <c r="C215" s="26"/>
      <c r="D215" s="26"/>
      <c r="E215" s="26"/>
      <c r="F215" s="40">
        <f>SUM(F169:F214)</f>
        <v>529798</v>
      </c>
      <c r="G215" s="19">
        <v>362452</v>
      </c>
      <c r="H215" s="19">
        <v>0</v>
      </c>
      <c r="I215" s="19">
        <v>0</v>
      </c>
      <c r="J215" s="19">
        <v>0</v>
      </c>
      <c r="K215" s="19">
        <v>0</v>
      </c>
      <c r="L215" s="19">
        <v>32120.52</v>
      </c>
      <c r="M215" s="19">
        <v>0</v>
      </c>
      <c r="N215" s="19">
        <v>1800</v>
      </c>
      <c r="O215" s="19">
        <v>0</v>
      </c>
      <c r="P215" s="19">
        <v>7200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41445</v>
      </c>
      <c r="X215" s="19">
        <v>0</v>
      </c>
      <c r="Y215" s="19">
        <v>11978.1</v>
      </c>
      <c r="Z215" s="19">
        <v>25890.07</v>
      </c>
      <c r="AA215" s="19">
        <v>8728.52</v>
      </c>
      <c r="AB215" s="19">
        <v>0</v>
      </c>
      <c r="AC215" s="19">
        <v>0</v>
      </c>
      <c r="AD215" s="19">
        <v>0</v>
      </c>
      <c r="AE215" s="19">
        <v>0</v>
      </c>
      <c r="AF215" s="19">
        <v>0</v>
      </c>
      <c r="AG215" s="19">
        <v>659909.65</v>
      </c>
      <c r="AH215" s="19">
        <v>0</v>
      </c>
      <c r="AI215" s="19">
        <v>0</v>
      </c>
      <c r="AJ215" s="19">
        <v>0</v>
      </c>
      <c r="AK215" s="19">
        <v>0</v>
      </c>
      <c r="AL215" s="20">
        <v>-374.52</v>
      </c>
      <c r="AM215" s="19">
        <v>4262.79</v>
      </c>
      <c r="AN215" s="20">
        <v>-207.27</v>
      </c>
      <c r="AO215" s="19">
        <v>77856.100000000006</v>
      </c>
      <c r="AP215" s="19">
        <v>0</v>
      </c>
      <c r="AQ215" s="19">
        <v>77688.84</v>
      </c>
      <c r="AR215" s="19">
        <v>0</v>
      </c>
      <c r="AS215" s="19">
        <v>0</v>
      </c>
      <c r="AT215" s="19">
        <v>0</v>
      </c>
      <c r="AU215" s="19">
        <v>4876.12</v>
      </c>
      <c r="AV215" s="20">
        <v>-3109.61</v>
      </c>
      <c r="AW215" s="19">
        <v>12629.6</v>
      </c>
      <c r="AX215" s="19">
        <v>0</v>
      </c>
      <c r="AY215" s="19">
        <v>4402.3999999999996</v>
      </c>
      <c r="AZ215" s="19">
        <v>60926.86</v>
      </c>
      <c r="BA215" s="19">
        <v>100928.7</v>
      </c>
      <c r="BB215" s="19">
        <v>33010.28</v>
      </c>
      <c r="BC215" s="19">
        <v>0</v>
      </c>
      <c r="BD215" s="19">
        <v>0</v>
      </c>
      <c r="BE215" s="19">
        <v>0</v>
      </c>
      <c r="BF215" s="20">
        <v>-1.06</v>
      </c>
      <c r="BG215" s="19">
        <v>0</v>
      </c>
      <c r="BH215" s="19">
        <v>2050</v>
      </c>
      <c r="BI215" s="19">
        <v>0</v>
      </c>
      <c r="BJ215" s="19">
        <v>0</v>
      </c>
      <c r="BK215" s="19">
        <v>0</v>
      </c>
      <c r="BL215" s="19">
        <v>0</v>
      </c>
      <c r="BM215" s="19">
        <v>297457.65000000002</v>
      </c>
      <c r="BO215" s="19">
        <v>0</v>
      </c>
      <c r="BP215" s="19">
        <v>0</v>
      </c>
      <c r="BQ215" s="19">
        <v>36665.71</v>
      </c>
      <c r="BR215" s="19">
        <v>12662.64</v>
      </c>
      <c r="BS215" s="19">
        <v>0</v>
      </c>
      <c r="BT215" s="19">
        <v>66989.8</v>
      </c>
      <c r="BU215" s="19">
        <v>0</v>
      </c>
      <c r="BV215" s="19">
        <v>0</v>
      </c>
      <c r="BW215" s="19">
        <v>0</v>
      </c>
      <c r="BX215" s="19">
        <v>79652.44</v>
      </c>
    </row>
    <row r="216" spans="1:76" x14ac:dyDescent="0.25">
      <c r="A216" s="25"/>
      <c r="B216" s="26"/>
      <c r="C216" s="26"/>
      <c r="D216" s="26"/>
      <c r="E216" s="26"/>
      <c r="F216" s="26"/>
    </row>
    <row r="217" spans="1:76" x14ac:dyDescent="0.25">
      <c r="A217" s="34" t="s">
        <v>411</v>
      </c>
      <c r="B217" s="26"/>
      <c r="C217" s="26"/>
      <c r="D217" s="26"/>
      <c r="E217" s="26"/>
      <c r="F217" s="26"/>
    </row>
    <row r="218" spans="1:76" x14ac:dyDescent="0.25">
      <c r="A218" s="25" t="s">
        <v>412</v>
      </c>
      <c r="B218" s="26" t="s">
        <v>413</v>
      </c>
      <c r="C218" s="26" t="s">
        <v>521</v>
      </c>
      <c r="D218" s="26"/>
      <c r="E218" s="26"/>
      <c r="F218" s="39">
        <v>12456</v>
      </c>
      <c r="G218" s="14">
        <v>8418</v>
      </c>
      <c r="H218" s="14">
        <v>0</v>
      </c>
      <c r="I218" s="14">
        <v>1453.2</v>
      </c>
      <c r="J218" s="14">
        <v>0</v>
      </c>
      <c r="K218" s="14">
        <v>0</v>
      </c>
      <c r="L218" s="14">
        <v>1660.8</v>
      </c>
      <c r="M218" s="14">
        <v>250</v>
      </c>
      <c r="N218" s="14">
        <v>300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1016</v>
      </c>
      <c r="X218" s="14">
        <v>0</v>
      </c>
      <c r="Y218" s="14">
        <v>0</v>
      </c>
      <c r="Z218" s="14">
        <v>684</v>
      </c>
      <c r="AA218" s="14">
        <v>410.72</v>
      </c>
      <c r="AB218" s="14">
        <v>0</v>
      </c>
      <c r="AC218" s="14">
        <v>0</v>
      </c>
      <c r="AD218" s="14">
        <v>0</v>
      </c>
      <c r="AE218" s="14">
        <v>0</v>
      </c>
      <c r="AF218" s="14">
        <v>0</v>
      </c>
      <c r="AG218" s="14">
        <v>18645.919999999998</v>
      </c>
      <c r="AH218" s="14">
        <v>0</v>
      </c>
      <c r="AI218" s="14">
        <v>0</v>
      </c>
      <c r="AJ218" s="14">
        <v>0</v>
      </c>
      <c r="AK218" s="14">
        <v>0</v>
      </c>
      <c r="AL218" s="14">
        <v>0</v>
      </c>
      <c r="AM218" s="14">
        <v>167.65</v>
      </c>
      <c r="AN218" s="14">
        <v>0</v>
      </c>
      <c r="AO218" s="14">
        <v>2508.58</v>
      </c>
      <c r="AP218" s="14">
        <v>0</v>
      </c>
      <c r="AQ218" s="14">
        <v>2508.58</v>
      </c>
      <c r="AR218" s="14">
        <v>0</v>
      </c>
      <c r="AS218" s="14">
        <v>0</v>
      </c>
      <c r="AT218" s="14">
        <v>0</v>
      </c>
      <c r="AU218" s="14">
        <v>124.56</v>
      </c>
      <c r="AV218" s="14">
        <v>0</v>
      </c>
      <c r="AW218" s="14">
        <v>0</v>
      </c>
      <c r="AX218" s="14">
        <v>0</v>
      </c>
      <c r="AY218" s="14">
        <v>110.06</v>
      </c>
      <c r="AZ218" s="14">
        <v>1432.44</v>
      </c>
      <c r="BA218" s="14">
        <v>2253.56</v>
      </c>
      <c r="BB218" s="14">
        <v>3581.1</v>
      </c>
      <c r="BC218" s="14">
        <v>0</v>
      </c>
      <c r="BD218" s="14">
        <v>0</v>
      </c>
      <c r="BE218" s="14">
        <v>0</v>
      </c>
      <c r="BF218" s="15">
        <v>-0.03</v>
      </c>
      <c r="BG218" s="14">
        <v>0</v>
      </c>
      <c r="BH218" s="14">
        <v>50</v>
      </c>
      <c r="BI218" s="14">
        <v>0</v>
      </c>
      <c r="BJ218" s="14">
        <v>0</v>
      </c>
      <c r="BK218" s="14">
        <v>0</v>
      </c>
      <c r="BL218" s="14">
        <v>0</v>
      </c>
      <c r="BM218" s="14">
        <v>10227.92</v>
      </c>
      <c r="BO218" s="14">
        <v>0</v>
      </c>
      <c r="BP218" s="14">
        <v>0</v>
      </c>
      <c r="BQ218" s="14">
        <v>864.46</v>
      </c>
      <c r="BR218" s="14">
        <v>306.8</v>
      </c>
      <c r="BS218" s="14">
        <v>0</v>
      </c>
      <c r="BT218" s="14">
        <v>1616.13</v>
      </c>
      <c r="BU218" s="14">
        <v>0</v>
      </c>
      <c r="BV218" s="14">
        <v>0</v>
      </c>
      <c r="BW218" s="14">
        <v>0</v>
      </c>
      <c r="BX218" s="14">
        <v>1922.93</v>
      </c>
    </row>
    <row r="219" spans="1:76" x14ac:dyDescent="0.25">
      <c r="A219" s="25" t="s">
        <v>414</v>
      </c>
      <c r="B219" s="26" t="s">
        <v>415</v>
      </c>
      <c r="C219" s="26" t="s">
        <v>521</v>
      </c>
      <c r="D219" s="26"/>
      <c r="E219" s="26"/>
      <c r="F219" s="39">
        <v>10079</v>
      </c>
      <c r="G219" s="14">
        <v>3371.5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200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737</v>
      </c>
      <c r="X219" s="14">
        <v>0</v>
      </c>
      <c r="Y219" s="14">
        <v>0</v>
      </c>
      <c r="Z219" s="14">
        <v>455</v>
      </c>
      <c r="AA219" s="14">
        <v>410.72</v>
      </c>
      <c r="AB219" s="14">
        <v>0</v>
      </c>
      <c r="AC219" s="14">
        <v>0</v>
      </c>
      <c r="AD219" s="14">
        <v>0</v>
      </c>
      <c r="AE219" s="14">
        <v>0</v>
      </c>
      <c r="AF219" s="14">
        <v>0</v>
      </c>
      <c r="AG219" s="14">
        <v>12217.79</v>
      </c>
      <c r="AH219" s="14">
        <v>0</v>
      </c>
      <c r="AI219" s="14">
        <v>0</v>
      </c>
      <c r="AJ219" s="14">
        <v>0</v>
      </c>
      <c r="AK219" s="14">
        <v>0</v>
      </c>
      <c r="AL219" s="14">
        <v>0</v>
      </c>
      <c r="AM219" s="14">
        <v>577.47</v>
      </c>
      <c r="AN219" s="14">
        <v>0</v>
      </c>
      <c r="AO219" s="14">
        <v>1295.7</v>
      </c>
      <c r="AP219" s="14">
        <v>0</v>
      </c>
      <c r="AQ219" s="14">
        <v>1295.7</v>
      </c>
      <c r="AR219" s="14">
        <v>0</v>
      </c>
      <c r="AS219" s="14">
        <v>0</v>
      </c>
      <c r="AT219" s="14">
        <v>0</v>
      </c>
      <c r="AU219" s="14">
        <v>100.8</v>
      </c>
      <c r="AV219" s="14">
        <v>0</v>
      </c>
      <c r="AW219" s="14">
        <v>2193.04</v>
      </c>
      <c r="AX219" s="14">
        <v>0</v>
      </c>
      <c r="AY219" s="14">
        <v>110.06</v>
      </c>
      <c r="AZ219" s="14">
        <v>1159.08</v>
      </c>
      <c r="BA219" s="14">
        <v>3360</v>
      </c>
      <c r="BB219" s="14">
        <v>0</v>
      </c>
      <c r="BC219" s="14">
        <v>0</v>
      </c>
      <c r="BD219" s="14">
        <v>0</v>
      </c>
      <c r="BE219" s="14">
        <v>0</v>
      </c>
      <c r="BF219" s="14">
        <v>0.14000000000000001</v>
      </c>
      <c r="BG219" s="14">
        <v>0</v>
      </c>
      <c r="BH219" s="14">
        <v>50</v>
      </c>
      <c r="BI219" s="14">
        <v>0</v>
      </c>
      <c r="BJ219" s="14">
        <v>0</v>
      </c>
      <c r="BK219" s="14">
        <v>0</v>
      </c>
      <c r="BL219" s="14">
        <v>0</v>
      </c>
      <c r="BM219" s="14">
        <v>8846.2900000000009</v>
      </c>
      <c r="BO219" s="14">
        <v>0</v>
      </c>
      <c r="BP219" s="14">
        <v>0</v>
      </c>
      <c r="BQ219" s="14">
        <v>781.03</v>
      </c>
      <c r="BR219" s="14">
        <v>248.25</v>
      </c>
      <c r="BS219" s="14">
        <v>0</v>
      </c>
      <c r="BT219" s="14">
        <v>1389.25</v>
      </c>
      <c r="BU219" s="14">
        <v>0</v>
      </c>
      <c r="BV219" s="14">
        <v>0</v>
      </c>
      <c r="BW219" s="14">
        <v>0</v>
      </c>
      <c r="BX219" s="14">
        <v>1637.5</v>
      </c>
    </row>
    <row r="220" spans="1:76" x14ac:dyDescent="0.25">
      <c r="A220" s="25" t="s">
        <v>416</v>
      </c>
      <c r="B220" s="26" t="s">
        <v>417</v>
      </c>
      <c r="C220" s="26" t="s">
        <v>521</v>
      </c>
      <c r="D220" s="26"/>
      <c r="E220" s="26"/>
      <c r="F220" s="39">
        <v>12456</v>
      </c>
      <c r="G220" s="14">
        <v>7340</v>
      </c>
      <c r="H220" s="14">
        <v>0</v>
      </c>
      <c r="I220" s="14">
        <v>0</v>
      </c>
      <c r="J220" s="14">
        <v>0</v>
      </c>
      <c r="K220" s="14">
        <v>0</v>
      </c>
      <c r="L220" s="14">
        <v>830.4</v>
      </c>
      <c r="M220" s="14">
        <v>250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1016</v>
      </c>
      <c r="X220" s="14">
        <v>0</v>
      </c>
      <c r="Y220" s="14">
        <v>0</v>
      </c>
      <c r="Z220" s="14">
        <v>684</v>
      </c>
      <c r="AA220" s="14">
        <v>359.38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16010.98</v>
      </c>
      <c r="AH220" s="14">
        <v>0</v>
      </c>
      <c r="AI220" s="14">
        <v>0</v>
      </c>
      <c r="AJ220" s="14">
        <v>0</v>
      </c>
      <c r="AK220" s="14">
        <v>0</v>
      </c>
      <c r="AL220" s="14">
        <v>0</v>
      </c>
      <c r="AM220" s="14">
        <v>175.38</v>
      </c>
      <c r="AN220" s="14">
        <v>0</v>
      </c>
      <c r="AO220" s="14">
        <v>2014.88</v>
      </c>
      <c r="AP220" s="14">
        <v>0</v>
      </c>
      <c r="AQ220" s="14">
        <v>2014.88</v>
      </c>
      <c r="AR220" s="14">
        <v>0</v>
      </c>
      <c r="AS220" s="14">
        <v>0</v>
      </c>
      <c r="AT220" s="14">
        <v>0</v>
      </c>
      <c r="AU220" s="14">
        <v>124.56</v>
      </c>
      <c r="AV220" s="14">
        <v>0</v>
      </c>
      <c r="AW220" s="14">
        <v>0</v>
      </c>
      <c r="AX220" s="14">
        <v>0</v>
      </c>
      <c r="AY220" s="14">
        <v>110.06</v>
      </c>
      <c r="AZ220" s="14">
        <v>1432.44</v>
      </c>
      <c r="BA220" s="14">
        <v>4764</v>
      </c>
      <c r="BB220" s="14">
        <v>0</v>
      </c>
      <c r="BC220" s="14">
        <v>0</v>
      </c>
      <c r="BD220" s="14">
        <v>0</v>
      </c>
      <c r="BE220" s="14">
        <v>0</v>
      </c>
      <c r="BF220" s="15">
        <v>-0.34</v>
      </c>
      <c r="BG220" s="14">
        <v>0</v>
      </c>
      <c r="BH220" s="14">
        <v>50</v>
      </c>
      <c r="BI220" s="14">
        <v>0</v>
      </c>
      <c r="BJ220" s="14">
        <v>0</v>
      </c>
      <c r="BK220" s="14">
        <v>0</v>
      </c>
      <c r="BL220" s="14">
        <v>0</v>
      </c>
      <c r="BM220" s="14">
        <v>8670.98</v>
      </c>
      <c r="BO220" s="14">
        <v>0</v>
      </c>
      <c r="BP220" s="14">
        <v>0</v>
      </c>
      <c r="BQ220" s="14">
        <v>864.46</v>
      </c>
      <c r="BR220" s="14">
        <v>306.8</v>
      </c>
      <c r="BS220" s="14">
        <v>0</v>
      </c>
      <c r="BT220" s="14">
        <v>1616.13</v>
      </c>
      <c r="BU220" s="14">
        <v>0</v>
      </c>
      <c r="BV220" s="14">
        <v>0</v>
      </c>
      <c r="BW220" s="14">
        <v>0</v>
      </c>
      <c r="BX220" s="14">
        <v>1922.93</v>
      </c>
    </row>
    <row r="221" spans="1:76" x14ac:dyDescent="0.25">
      <c r="A221" s="25" t="s">
        <v>418</v>
      </c>
      <c r="B221" s="26" t="s">
        <v>419</v>
      </c>
      <c r="C221" s="26" t="s">
        <v>521</v>
      </c>
      <c r="D221" s="26"/>
      <c r="E221" s="26"/>
      <c r="F221" s="39">
        <v>12456</v>
      </c>
      <c r="G221" s="14">
        <v>11324.5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250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1016</v>
      </c>
      <c r="X221" s="14">
        <v>0</v>
      </c>
      <c r="Y221" s="14">
        <v>0</v>
      </c>
      <c r="Z221" s="14">
        <v>684</v>
      </c>
      <c r="AA221" s="14">
        <v>308.04000000000002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15129.24</v>
      </c>
      <c r="AH221" s="14">
        <v>0</v>
      </c>
      <c r="AI221" s="14">
        <v>0</v>
      </c>
      <c r="AJ221" s="14">
        <v>0</v>
      </c>
      <c r="AK221" s="14">
        <v>0</v>
      </c>
      <c r="AL221" s="14">
        <v>0</v>
      </c>
      <c r="AM221" s="14">
        <v>175.32</v>
      </c>
      <c r="AN221" s="14">
        <v>0</v>
      </c>
      <c r="AO221" s="14">
        <v>1912.62</v>
      </c>
      <c r="AP221" s="14">
        <v>0</v>
      </c>
      <c r="AQ221" s="14">
        <v>1912.62</v>
      </c>
      <c r="AR221" s="14">
        <v>0</v>
      </c>
      <c r="AS221" s="14">
        <v>0</v>
      </c>
      <c r="AT221" s="14">
        <v>0</v>
      </c>
      <c r="AU221" s="14">
        <v>124.56</v>
      </c>
      <c r="AV221" s="14">
        <v>0</v>
      </c>
      <c r="AW221" s="14">
        <v>0</v>
      </c>
      <c r="AX221" s="14">
        <v>0</v>
      </c>
      <c r="AY221" s="14">
        <v>110.06</v>
      </c>
      <c r="AZ221" s="14">
        <v>1432.44</v>
      </c>
      <c r="BA221" s="14">
        <v>0</v>
      </c>
      <c r="BB221" s="14">
        <v>0</v>
      </c>
      <c r="BC221" s="14">
        <v>0</v>
      </c>
      <c r="BD221" s="14">
        <v>0</v>
      </c>
      <c r="BE221" s="14">
        <v>0</v>
      </c>
      <c r="BF221" s="15">
        <v>-0.26</v>
      </c>
      <c r="BG221" s="14">
        <v>0</v>
      </c>
      <c r="BH221" s="14">
        <v>50</v>
      </c>
      <c r="BI221" s="14">
        <v>0</v>
      </c>
      <c r="BJ221" s="14">
        <v>0</v>
      </c>
      <c r="BK221" s="14">
        <v>0</v>
      </c>
      <c r="BL221" s="14">
        <v>0</v>
      </c>
      <c r="BM221" s="14">
        <v>3804.74</v>
      </c>
      <c r="BO221" s="14">
        <v>0</v>
      </c>
      <c r="BP221" s="14">
        <v>0</v>
      </c>
      <c r="BQ221" s="14">
        <v>864.46</v>
      </c>
      <c r="BR221" s="14">
        <v>306.8</v>
      </c>
      <c r="BS221" s="14">
        <v>0</v>
      </c>
      <c r="BT221" s="14">
        <v>1616.13</v>
      </c>
      <c r="BU221" s="14">
        <v>0</v>
      </c>
      <c r="BV221" s="14">
        <v>0</v>
      </c>
      <c r="BW221" s="14">
        <v>0</v>
      </c>
      <c r="BX221" s="14">
        <v>1922.93</v>
      </c>
    </row>
    <row r="222" spans="1:76" x14ac:dyDescent="0.25">
      <c r="A222" s="25" t="s">
        <v>420</v>
      </c>
      <c r="B222" s="26" t="s">
        <v>421</v>
      </c>
      <c r="C222" s="26" t="s">
        <v>521</v>
      </c>
      <c r="D222" s="26"/>
      <c r="E222" s="26"/>
      <c r="F222" s="39">
        <v>10079</v>
      </c>
      <c r="G222" s="14">
        <v>4753.5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737</v>
      </c>
      <c r="X222" s="14">
        <v>0</v>
      </c>
      <c r="Y222" s="14">
        <v>0</v>
      </c>
      <c r="Z222" s="14">
        <v>440.08</v>
      </c>
      <c r="AA222" s="14">
        <v>308.04000000000002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11228.25</v>
      </c>
      <c r="AH222" s="14">
        <v>0</v>
      </c>
      <c r="AI222" s="14">
        <v>0</v>
      </c>
      <c r="AJ222" s="14">
        <v>0</v>
      </c>
      <c r="AK222" s="14">
        <v>0</v>
      </c>
      <c r="AL222" s="14">
        <v>0</v>
      </c>
      <c r="AM222" s="14">
        <v>580.41</v>
      </c>
      <c r="AN222" s="14">
        <v>0</v>
      </c>
      <c r="AO222" s="14">
        <v>1114.42</v>
      </c>
      <c r="AP222" s="14">
        <v>0</v>
      </c>
      <c r="AQ222" s="14">
        <v>1114.42</v>
      </c>
      <c r="AR222" s="14">
        <v>0</v>
      </c>
      <c r="AS222" s="14">
        <v>0</v>
      </c>
      <c r="AT222" s="14">
        <v>0</v>
      </c>
      <c r="AU222" s="14">
        <v>100.8</v>
      </c>
      <c r="AV222" s="14">
        <v>0</v>
      </c>
      <c r="AW222" s="14">
        <v>0</v>
      </c>
      <c r="AX222" s="14">
        <v>0</v>
      </c>
      <c r="AY222" s="14">
        <v>110.06</v>
      </c>
      <c r="AZ222" s="14">
        <v>1159.08</v>
      </c>
      <c r="BA222" s="14">
        <v>3360</v>
      </c>
      <c r="BB222" s="14">
        <v>0</v>
      </c>
      <c r="BC222" s="14">
        <v>0</v>
      </c>
      <c r="BD222" s="14">
        <v>0</v>
      </c>
      <c r="BE222" s="14">
        <v>0</v>
      </c>
      <c r="BF222" s="15">
        <v>-0.02</v>
      </c>
      <c r="BG222" s="14">
        <v>0</v>
      </c>
      <c r="BH222" s="14">
        <v>50</v>
      </c>
      <c r="BI222" s="14">
        <v>0</v>
      </c>
      <c r="BJ222" s="14">
        <v>0</v>
      </c>
      <c r="BK222" s="14">
        <v>0</v>
      </c>
      <c r="BL222" s="14">
        <v>0</v>
      </c>
      <c r="BM222" s="14">
        <v>6474.75</v>
      </c>
      <c r="BO222" s="14">
        <v>0</v>
      </c>
      <c r="BP222" s="14">
        <v>0</v>
      </c>
      <c r="BQ222" s="14">
        <v>781.03</v>
      </c>
      <c r="BR222" s="14">
        <v>232.23</v>
      </c>
      <c r="BS222" s="14">
        <v>0</v>
      </c>
      <c r="BT222" s="14">
        <v>1350.01</v>
      </c>
      <c r="BU222" s="14">
        <v>0</v>
      </c>
      <c r="BV222" s="14">
        <v>0</v>
      </c>
      <c r="BW222" s="14">
        <v>0</v>
      </c>
      <c r="BX222" s="14">
        <v>1582.24</v>
      </c>
    </row>
    <row r="223" spans="1:76" x14ac:dyDescent="0.25">
      <c r="A223" s="25" t="s">
        <v>422</v>
      </c>
      <c r="B223" s="26" t="s">
        <v>423</v>
      </c>
      <c r="C223" s="26" t="s">
        <v>521</v>
      </c>
      <c r="D223" s="26"/>
      <c r="E223" s="26"/>
      <c r="F223" s="39">
        <v>12456</v>
      </c>
      <c r="G223" s="14">
        <v>8370.5</v>
      </c>
      <c r="H223" s="14">
        <v>0</v>
      </c>
      <c r="I223" s="14">
        <v>0</v>
      </c>
      <c r="J223" s="14">
        <v>0</v>
      </c>
      <c r="K223" s="14">
        <v>0</v>
      </c>
      <c r="L223" s="14">
        <v>830.4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1016</v>
      </c>
      <c r="X223" s="14">
        <v>0</v>
      </c>
      <c r="Y223" s="14">
        <v>0</v>
      </c>
      <c r="Z223" s="14">
        <v>684</v>
      </c>
      <c r="AA223" s="14">
        <v>205.36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15606.96</v>
      </c>
      <c r="AH223" s="14">
        <v>0</v>
      </c>
      <c r="AI223" s="14">
        <v>0</v>
      </c>
      <c r="AJ223" s="14">
        <v>0</v>
      </c>
      <c r="AK223" s="14">
        <v>0</v>
      </c>
      <c r="AL223" s="14">
        <v>0</v>
      </c>
      <c r="AM223" s="14">
        <v>169.37</v>
      </c>
      <c r="AN223" s="14">
        <v>0</v>
      </c>
      <c r="AO223" s="14">
        <v>1928.58</v>
      </c>
      <c r="AP223" s="14">
        <v>0</v>
      </c>
      <c r="AQ223" s="14">
        <v>1928.58</v>
      </c>
      <c r="AR223" s="14">
        <v>0</v>
      </c>
      <c r="AS223" s="14">
        <v>0</v>
      </c>
      <c r="AT223" s="14">
        <v>0</v>
      </c>
      <c r="AU223" s="14">
        <v>124.56</v>
      </c>
      <c r="AV223" s="14">
        <v>0</v>
      </c>
      <c r="AW223" s="14">
        <v>0</v>
      </c>
      <c r="AX223" s="14">
        <v>0</v>
      </c>
      <c r="AY223" s="14">
        <v>110.06</v>
      </c>
      <c r="AZ223" s="14">
        <v>1432.44</v>
      </c>
      <c r="BA223" s="14">
        <v>3421.34</v>
      </c>
      <c r="BB223" s="14">
        <v>0</v>
      </c>
      <c r="BC223" s="14">
        <v>0</v>
      </c>
      <c r="BD223" s="14">
        <v>0</v>
      </c>
      <c r="BE223" s="14">
        <v>0</v>
      </c>
      <c r="BF223" s="14">
        <v>0.11</v>
      </c>
      <c r="BG223" s="14">
        <v>0</v>
      </c>
      <c r="BH223" s="14">
        <v>50</v>
      </c>
      <c r="BI223" s="14">
        <v>0</v>
      </c>
      <c r="BJ223" s="14">
        <v>0</v>
      </c>
      <c r="BK223" s="14">
        <v>0</v>
      </c>
      <c r="BL223" s="14">
        <v>0</v>
      </c>
      <c r="BM223" s="14">
        <v>7236.46</v>
      </c>
      <c r="BO223" s="14">
        <v>0</v>
      </c>
      <c r="BP223" s="14">
        <v>0</v>
      </c>
      <c r="BQ223" s="14">
        <v>864.46</v>
      </c>
      <c r="BR223" s="14">
        <v>306.8</v>
      </c>
      <c r="BS223" s="14">
        <v>0</v>
      </c>
      <c r="BT223" s="14">
        <v>1616.13</v>
      </c>
      <c r="BU223" s="14">
        <v>0</v>
      </c>
      <c r="BV223" s="14">
        <v>0</v>
      </c>
      <c r="BW223" s="14">
        <v>0</v>
      </c>
      <c r="BX223" s="14">
        <v>1922.93</v>
      </c>
    </row>
    <row r="224" spans="1:76" x14ac:dyDescent="0.25">
      <c r="A224" s="25" t="s">
        <v>424</v>
      </c>
      <c r="B224" s="26" t="s">
        <v>425</v>
      </c>
      <c r="C224" s="26" t="s">
        <v>521</v>
      </c>
      <c r="D224" s="26"/>
      <c r="E224" s="26"/>
      <c r="F224" s="39">
        <v>10079</v>
      </c>
      <c r="G224" s="14">
        <v>2799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737</v>
      </c>
      <c r="X224" s="14">
        <v>0</v>
      </c>
      <c r="Y224" s="14">
        <v>0</v>
      </c>
      <c r="Z224" s="14">
        <v>455</v>
      </c>
      <c r="AA224" s="14">
        <v>205.36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11738.24</v>
      </c>
      <c r="AH224" s="14">
        <v>0</v>
      </c>
      <c r="AI224" s="14">
        <v>0</v>
      </c>
      <c r="AJ224" s="14">
        <v>0</v>
      </c>
      <c r="AK224" s="14">
        <v>0</v>
      </c>
      <c r="AL224" s="14">
        <v>0</v>
      </c>
      <c r="AM224" s="14">
        <v>0</v>
      </c>
      <c r="AN224" s="14">
        <v>0</v>
      </c>
      <c r="AO224" s="14">
        <v>1205.81</v>
      </c>
      <c r="AP224" s="14">
        <v>0</v>
      </c>
      <c r="AQ224" s="14">
        <v>1205.81</v>
      </c>
      <c r="AR224" s="14">
        <v>0</v>
      </c>
      <c r="AS224" s="14">
        <v>0</v>
      </c>
      <c r="AT224" s="14">
        <v>0</v>
      </c>
      <c r="AU224" s="14">
        <v>100.8</v>
      </c>
      <c r="AV224" s="15">
        <v>-623.16999999999996</v>
      </c>
      <c r="AW224" s="14">
        <v>1895.82</v>
      </c>
      <c r="AX224" s="14">
        <v>0</v>
      </c>
      <c r="AY224" s="14">
        <v>110.06</v>
      </c>
      <c r="AZ224" s="14">
        <v>1159.08</v>
      </c>
      <c r="BA224" s="14">
        <v>614</v>
      </c>
      <c r="BB224" s="14">
        <v>0</v>
      </c>
      <c r="BC224" s="14">
        <v>0</v>
      </c>
      <c r="BD224" s="14">
        <v>0</v>
      </c>
      <c r="BE224" s="14">
        <v>4426.72</v>
      </c>
      <c r="BF224" s="14">
        <v>0.12</v>
      </c>
      <c r="BG224" s="14">
        <v>0</v>
      </c>
      <c r="BH224" s="14">
        <v>50</v>
      </c>
      <c r="BI224" s="14">
        <v>0</v>
      </c>
      <c r="BJ224" s="14">
        <v>0</v>
      </c>
      <c r="BK224" s="14">
        <v>0</v>
      </c>
      <c r="BL224" s="14">
        <v>0</v>
      </c>
      <c r="BM224" s="14">
        <v>8939.24</v>
      </c>
      <c r="BO224" s="14">
        <v>0</v>
      </c>
      <c r="BP224" s="14">
        <v>0</v>
      </c>
      <c r="BQ224" s="14">
        <v>781.03</v>
      </c>
      <c r="BR224" s="14">
        <v>248.25</v>
      </c>
      <c r="BS224" s="14">
        <v>0</v>
      </c>
      <c r="BT224" s="14">
        <v>1389.25</v>
      </c>
      <c r="BU224" s="14">
        <v>0</v>
      </c>
      <c r="BV224" s="14">
        <v>0</v>
      </c>
      <c r="BW224" s="14">
        <v>0</v>
      </c>
      <c r="BX224" s="14">
        <v>1637.5</v>
      </c>
    </row>
    <row r="225" spans="1:76" x14ac:dyDescent="0.25">
      <c r="A225" s="25" t="s">
        <v>426</v>
      </c>
      <c r="B225" s="26" t="s">
        <v>427</v>
      </c>
      <c r="C225" s="26" t="s">
        <v>521</v>
      </c>
      <c r="D225" s="26"/>
      <c r="E225" s="26"/>
      <c r="F225" s="39">
        <v>10079</v>
      </c>
      <c r="G225" s="14">
        <v>4061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300</v>
      </c>
      <c r="O225" s="14">
        <v>0</v>
      </c>
      <c r="P225" s="14">
        <v>400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737</v>
      </c>
      <c r="X225" s="14">
        <v>0</v>
      </c>
      <c r="Y225" s="14">
        <v>0</v>
      </c>
      <c r="Z225" s="14">
        <v>455</v>
      </c>
      <c r="AA225" s="14">
        <v>205.36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12512.43</v>
      </c>
      <c r="AH225" s="14">
        <v>0</v>
      </c>
      <c r="AI225" s="14">
        <v>0</v>
      </c>
      <c r="AJ225" s="14">
        <v>0</v>
      </c>
      <c r="AK225" s="14">
        <v>0</v>
      </c>
      <c r="AL225" s="14">
        <v>0</v>
      </c>
      <c r="AM225" s="14">
        <v>647.77</v>
      </c>
      <c r="AN225" s="14">
        <v>0</v>
      </c>
      <c r="AO225" s="14">
        <v>1355.29</v>
      </c>
      <c r="AP225" s="14">
        <v>0</v>
      </c>
      <c r="AQ225" s="14">
        <v>1355.29</v>
      </c>
      <c r="AR225" s="14">
        <v>0</v>
      </c>
      <c r="AS225" s="14">
        <v>0</v>
      </c>
      <c r="AT225" s="14">
        <v>0</v>
      </c>
      <c r="AU225" s="14">
        <v>100.8</v>
      </c>
      <c r="AV225" s="14">
        <v>0</v>
      </c>
      <c r="AW225" s="14">
        <v>1668.64</v>
      </c>
      <c r="AX225" s="14">
        <v>0</v>
      </c>
      <c r="AY225" s="14">
        <v>110.06</v>
      </c>
      <c r="AZ225" s="14">
        <v>1159.08</v>
      </c>
      <c r="BA225" s="14">
        <v>3360</v>
      </c>
      <c r="BB225" s="14">
        <v>0</v>
      </c>
      <c r="BC225" s="14">
        <v>0</v>
      </c>
      <c r="BD225" s="14">
        <v>0</v>
      </c>
      <c r="BE225" s="14">
        <v>0</v>
      </c>
      <c r="BF225" s="15">
        <v>-0.21</v>
      </c>
      <c r="BG225" s="14">
        <v>0</v>
      </c>
      <c r="BH225" s="14">
        <v>50</v>
      </c>
      <c r="BI225" s="14">
        <v>0</v>
      </c>
      <c r="BJ225" s="14">
        <v>0</v>
      </c>
      <c r="BK225" s="14">
        <v>0</v>
      </c>
      <c r="BL225" s="14">
        <v>0</v>
      </c>
      <c r="BM225" s="14">
        <v>8451.43</v>
      </c>
      <c r="BO225" s="14">
        <v>0</v>
      </c>
      <c r="BP225" s="14">
        <v>0</v>
      </c>
      <c r="BQ225" s="14">
        <v>781.03</v>
      </c>
      <c r="BR225" s="14">
        <v>248.25</v>
      </c>
      <c r="BS225" s="14">
        <v>0</v>
      </c>
      <c r="BT225" s="14">
        <v>1389.25</v>
      </c>
      <c r="BU225" s="14">
        <v>0</v>
      </c>
      <c r="BV225" s="14">
        <v>0</v>
      </c>
      <c r="BW225" s="14">
        <v>0</v>
      </c>
      <c r="BX225" s="14">
        <v>1637.5</v>
      </c>
    </row>
    <row r="226" spans="1:76" x14ac:dyDescent="0.25">
      <c r="A226" s="25" t="s">
        <v>428</v>
      </c>
      <c r="B226" s="26" t="s">
        <v>429</v>
      </c>
      <c r="C226" s="26" t="s">
        <v>521</v>
      </c>
      <c r="D226" s="26"/>
      <c r="E226" s="26"/>
      <c r="F226" s="39">
        <v>12456</v>
      </c>
      <c r="G226" s="14">
        <v>8302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300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1016</v>
      </c>
      <c r="X226" s="14">
        <v>0</v>
      </c>
      <c r="Y226" s="14">
        <v>0</v>
      </c>
      <c r="Z226" s="14">
        <v>684</v>
      </c>
      <c r="AA226" s="14">
        <v>205.36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15076.56</v>
      </c>
      <c r="AH226" s="14">
        <v>0</v>
      </c>
      <c r="AI226" s="14">
        <v>0</v>
      </c>
      <c r="AJ226" s="14">
        <v>0</v>
      </c>
      <c r="AK226" s="14">
        <v>0</v>
      </c>
      <c r="AL226" s="14">
        <v>0</v>
      </c>
      <c r="AM226" s="14">
        <v>178.94</v>
      </c>
      <c r="AN226" s="14">
        <v>0</v>
      </c>
      <c r="AO226" s="14">
        <v>1901.37</v>
      </c>
      <c r="AP226" s="14">
        <v>0</v>
      </c>
      <c r="AQ226" s="14">
        <v>1901.37</v>
      </c>
      <c r="AR226" s="14">
        <v>0</v>
      </c>
      <c r="AS226" s="14">
        <v>0</v>
      </c>
      <c r="AT226" s="14">
        <v>0</v>
      </c>
      <c r="AU226" s="14">
        <v>124.56</v>
      </c>
      <c r="AV226" s="14">
        <v>0</v>
      </c>
      <c r="AW226" s="14">
        <v>0</v>
      </c>
      <c r="AX226" s="14">
        <v>0</v>
      </c>
      <c r="AY226" s="14">
        <v>110.06</v>
      </c>
      <c r="AZ226" s="14">
        <v>1432.44</v>
      </c>
      <c r="BA226" s="14">
        <v>2977</v>
      </c>
      <c r="BB226" s="14">
        <v>0</v>
      </c>
      <c r="BC226" s="14">
        <v>0</v>
      </c>
      <c r="BD226" s="14">
        <v>0</v>
      </c>
      <c r="BE226" s="14">
        <v>0</v>
      </c>
      <c r="BF226" s="14">
        <v>0.19</v>
      </c>
      <c r="BG226" s="14">
        <v>0</v>
      </c>
      <c r="BH226" s="14">
        <v>50</v>
      </c>
      <c r="BI226" s="14">
        <v>0</v>
      </c>
      <c r="BJ226" s="14">
        <v>0</v>
      </c>
      <c r="BK226" s="14">
        <v>0</v>
      </c>
      <c r="BL226" s="14">
        <v>0</v>
      </c>
      <c r="BM226" s="14">
        <v>6774.56</v>
      </c>
      <c r="BO226" s="14">
        <v>0</v>
      </c>
      <c r="BP226" s="14">
        <v>0</v>
      </c>
      <c r="BQ226" s="14">
        <v>864.46</v>
      </c>
      <c r="BR226" s="14">
        <v>306.8</v>
      </c>
      <c r="BS226" s="14">
        <v>0</v>
      </c>
      <c r="BT226" s="14">
        <v>1616.13</v>
      </c>
      <c r="BU226" s="14">
        <v>0</v>
      </c>
      <c r="BV226" s="14">
        <v>0</v>
      </c>
      <c r="BW226" s="14">
        <v>0</v>
      </c>
      <c r="BX226" s="14">
        <v>1922.93</v>
      </c>
    </row>
    <row r="227" spans="1:76" x14ac:dyDescent="0.25">
      <c r="A227" s="25" t="s">
        <v>430</v>
      </c>
      <c r="B227" s="26" t="s">
        <v>431</v>
      </c>
      <c r="C227" s="26" t="s">
        <v>521</v>
      </c>
      <c r="D227" s="26"/>
      <c r="E227" s="26"/>
      <c r="F227" s="39">
        <v>12456</v>
      </c>
      <c r="G227" s="14">
        <v>12712</v>
      </c>
      <c r="H227" s="14">
        <v>0</v>
      </c>
      <c r="I227" s="14">
        <v>830.4</v>
      </c>
      <c r="J227" s="14">
        <v>0</v>
      </c>
      <c r="K227" s="14">
        <v>0</v>
      </c>
      <c r="L227" s="14">
        <v>830.4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1016</v>
      </c>
      <c r="X227" s="14">
        <v>0</v>
      </c>
      <c r="Y227" s="14">
        <v>0</v>
      </c>
      <c r="Z227" s="14">
        <v>684</v>
      </c>
      <c r="AA227" s="14">
        <v>205.36</v>
      </c>
      <c r="AB227" s="14">
        <v>0</v>
      </c>
      <c r="AC227" s="14">
        <v>0</v>
      </c>
      <c r="AD227" s="14">
        <v>0</v>
      </c>
      <c r="AE227" s="14">
        <v>0</v>
      </c>
      <c r="AF227" s="14">
        <v>0</v>
      </c>
      <c r="AG227" s="14">
        <v>16437.36</v>
      </c>
      <c r="AH227" s="14">
        <v>0</v>
      </c>
      <c r="AI227" s="14">
        <v>0</v>
      </c>
      <c r="AJ227" s="14">
        <v>0</v>
      </c>
      <c r="AK227" s="14">
        <v>0</v>
      </c>
      <c r="AL227" s="14">
        <v>0</v>
      </c>
      <c r="AM227" s="14">
        <v>0</v>
      </c>
      <c r="AN227" s="14">
        <v>0</v>
      </c>
      <c r="AO227" s="14">
        <v>2017.27</v>
      </c>
      <c r="AP227" s="14">
        <v>0</v>
      </c>
      <c r="AQ227" s="14">
        <v>2017.27</v>
      </c>
      <c r="AR227" s="14">
        <v>0</v>
      </c>
      <c r="AS227" s="14">
        <v>0</v>
      </c>
      <c r="AT227" s="14">
        <v>0</v>
      </c>
      <c r="AU227" s="14">
        <v>124.56</v>
      </c>
      <c r="AV227" s="15">
        <v>-8.9600000000000009</v>
      </c>
      <c r="AW227" s="14">
        <v>0</v>
      </c>
      <c r="AX227" s="14">
        <v>0</v>
      </c>
      <c r="AY227" s="14">
        <v>110.06</v>
      </c>
      <c r="AZ227" s="14">
        <v>1432.44</v>
      </c>
      <c r="BA227" s="14">
        <v>0</v>
      </c>
      <c r="BB227" s="14">
        <v>0</v>
      </c>
      <c r="BC227" s="14">
        <v>0</v>
      </c>
      <c r="BD227" s="14">
        <v>0</v>
      </c>
      <c r="BE227" s="14">
        <v>0</v>
      </c>
      <c r="BF227" s="15">
        <v>-0.01</v>
      </c>
      <c r="BG227" s="14">
        <v>0</v>
      </c>
      <c r="BH227" s="14">
        <v>50</v>
      </c>
      <c r="BI227" s="14">
        <v>0</v>
      </c>
      <c r="BJ227" s="14">
        <v>0</v>
      </c>
      <c r="BK227" s="14">
        <v>0</v>
      </c>
      <c r="BL227" s="14">
        <v>0</v>
      </c>
      <c r="BM227" s="14">
        <v>3725.36</v>
      </c>
      <c r="BO227" s="14">
        <v>0</v>
      </c>
      <c r="BP227" s="14">
        <v>0</v>
      </c>
      <c r="BQ227" s="14">
        <v>864.46</v>
      </c>
      <c r="BR227" s="14">
        <v>306.8</v>
      </c>
      <c r="BS227" s="14">
        <v>0</v>
      </c>
      <c r="BT227" s="14">
        <v>1616.13</v>
      </c>
      <c r="BU227" s="14">
        <v>0</v>
      </c>
      <c r="BV227" s="14">
        <v>0</v>
      </c>
      <c r="BW227" s="14">
        <v>0</v>
      </c>
      <c r="BX227" s="14">
        <v>1922.93</v>
      </c>
    </row>
    <row r="228" spans="1:76" x14ac:dyDescent="0.25">
      <c r="A228" s="25" t="s">
        <v>432</v>
      </c>
      <c r="B228" s="26" t="s">
        <v>433</v>
      </c>
      <c r="C228" s="26" t="s">
        <v>521</v>
      </c>
      <c r="D228" s="26"/>
      <c r="E228" s="26"/>
      <c r="F228" s="39">
        <v>12456</v>
      </c>
      <c r="G228" s="14">
        <v>8109.5</v>
      </c>
      <c r="H228" s="14">
        <v>0</v>
      </c>
      <c r="I228" s="14">
        <v>0</v>
      </c>
      <c r="J228" s="14">
        <v>0</v>
      </c>
      <c r="K228" s="14">
        <v>0</v>
      </c>
      <c r="L228" s="14">
        <v>1660.8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1016</v>
      </c>
      <c r="X228" s="14">
        <v>0</v>
      </c>
      <c r="Y228" s="14">
        <v>0</v>
      </c>
      <c r="Z228" s="14">
        <v>684</v>
      </c>
      <c r="AA228" s="14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16218.74</v>
      </c>
      <c r="AH228" s="14">
        <v>0</v>
      </c>
      <c r="AI228" s="14">
        <v>0</v>
      </c>
      <c r="AJ228" s="14">
        <v>0</v>
      </c>
      <c r="AK228" s="14">
        <v>0</v>
      </c>
      <c r="AL228" s="14">
        <v>0</v>
      </c>
      <c r="AM228" s="14">
        <v>180.93</v>
      </c>
      <c r="AN228" s="14">
        <v>0</v>
      </c>
      <c r="AO228" s="14">
        <v>2059.2600000000002</v>
      </c>
      <c r="AP228" s="14">
        <v>0</v>
      </c>
      <c r="AQ228" s="14">
        <v>2059.2600000000002</v>
      </c>
      <c r="AR228" s="14">
        <v>0</v>
      </c>
      <c r="AS228" s="14">
        <v>0</v>
      </c>
      <c r="AT228" s="14">
        <v>0</v>
      </c>
      <c r="AU228" s="14">
        <v>124.56</v>
      </c>
      <c r="AV228" s="14">
        <v>0</v>
      </c>
      <c r="AW228" s="14">
        <v>0</v>
      </c>
      <c r="AX228" s="14">
        <v>0</v>
      </c>
      <c r="AY228" s="14">
        <v>110.06</v>
      </c>
      <c r="AZ228" s="14">
        <v>1432.44</v>
      </c>
      <c r="BA228" s="14">
        <v>4152</v>
      </c>
      <c r="BB228" s="14">
        <v>0</v>
      </c>
      <c r="BC228" s="14">
        <v>0</v>
      </c>
      <c r="BD228" s="14">
        <v>0</v>
      </c>
      <c r="BE228" s="14">
        <v>0</v>
      </c>
      <c r="BF228" s="15">
        <v>-0.01</v>
      </c>
      <c r="BG228" s="14">
        <v>0</v>
      </c>
      <c r="BH228" s="14">
        <v>50</v>
      </c>
      <c r="BI228" s="14">
        <v>0</v>
      </c>
      <c r="BJ228" s="14">
        <v>0</v>
      </c>
      <c r="BK228" s="14">
        <v>0</v>
      </c>
      <c r="BL228" s="14">
        <v>0</v>
      </c>
      <c r="BM228" s="14">
        <v>8109.24</v>
      </c>
      <c r="BO228" s="14">
        <v>0</v>
      </c>
      <c r="BP228" s="14">
        <v>0</v>
      </c>
      <c r="BQ228" s="14">
        <v>864.46</v>
      </c>
      <c r="BR228" s="14">
        <v>306.8</v>
      </c>
      <c r="BS228" s="14">
        <v>0</v>
      </c>
      <c r="BT228" s="14">
        <v>1616.13</v>
      </c>
      <c r="BU228" s="14">
        <v>0</v>
      </c>
      <c r="BV228" s="14">
        <v>0</v>
      </c>
      <c r="BW228" s="14">
        <v>0</v>
      </c>
      <c r="BX228" s="14">
        <v>1922.93</v>
      </c>
    </row>
    <row r="229" spans="1:76" x14ac:dyDescent="0.25">
      <c r="A229" s="25" t="s">
        <v>434</v>
      </c>
      <c r="B229" s="26" t="s">
        <v>435</v>
      </c>
      <c r="C229" s="26" t="s">
        <v>521</v>
      </c>
      <c r="D229" s="26"/>
      <c r="E229" s="26"/>
      <c r="F229" s="39">
        <v>12456</v>
      </c>
      <c r="G229" s="14">
        <v>9000</v>
      </c>
      <c r="H229" s="14">
        <v>0</v>
      </c>
      <c r="I229" s="14">
        <v>0</v>
      </c>
      <c r="J229" s="14">
        <v>0</v>
      </c>
      <c r="K229" s="14">
        <v>0</v>
      </c>
      <c r="L229" s="14">
        <v>830.4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1016</v>
      </c>
      <c r="X229" s="14">
        <v>0</v>
      </c>
      <c r="Y229" s="14">
        <v>0</v>
      </c>
      <c r="Z229" s="14">
        <v>684</v>
      </c>
      <c r="AA229" s="14">
        <v>0</v>
      </c>
      <c r="AB229" s="14">
        <v>0</v>
      </c>
      <c r="AC229" s="14">
        <v>0</v>
      </c>
      <c r="AD229" s="14">
        <v>0</v>
      </c>
      <c r="AE229" s="14">
        <v>0</v>
      </c>
      <c r="AF229" s="14">
        <v>0</v>
      </c>
      <c r="AG229" s="14">
        <v>15378.53</v>
      </c>
      <c r="AH229" s="14">
        <v>0</v>
      </c>
      <c r="AI229" s="14">
        <v>0</v>
      </c>
      <c r="AJ229" s="14">
        <v>0</v>
      </c>
      <c r="AK229" s="14">
        <v>0</v>
      </c>
      <c r="AL229" s="14">
        <v>0</v>
      </c>
      <c r="AM229" s="14">
        <v>181.61</v>
      </c>
      <c r="AN229" s="14">
        <v>0</v>
      </c>
      <c r="AO229" s="14">
        <v>1879.79</v>
      </c>
      <c r="AP229" s="14">
        <v>0</v>
      </c>
      <c r="AQ229" s="14">
        <v>1879.79</v>
      </c>
      <c r="AR229" s="14">
        <v>0</v>
      </c>
      <c r="AS229" s="14">
        <v>0</v>
      </c>
      <c r="AT229" s="14">
        <v>0</v>
      </c>
      <c r="AU229" s="14">
        <v>124.56</v>
      </c>
      <c r="AV229" s="14">
        <v>0</v>
      </c>
      <c r="AW229" s="14">
        <v>0</v>
      </c>
      <c r="AX229" s="14">
        <v>0</v>
      </c>
      <c r="AY229" s="14">
        <v>110.06</v>
      </c>
      <c r="AZ229" s="14">
        <v>1432.44</v>
      </c>
      <c r="BA229" s="14">
        <v>2600</v>
      </c>
      <c r="BB229" s="14">
        <v>0</v>
      </c>
      <c r="BC229" s="14">
        <v>0</v>
      </c>
      <c r="BD229" s="14">
        <v>0</v>
      </c>
      <c r="BE229" s="14">
        <v>0</v>
      </c>
      <c r="BF229" s="14">
        <v>7.0000000000000007E-2</v>
      </c>
      <c r="BG229" s="14">
        <v>0</v>
      </c>
      <c r="BH229" s="14">
        <v>50</v>
      </c>
      <c r="BI229" s="14">
        <v>0</v>
      </c>
      <c r="BJ229" s="14">
        <v>0</v>
      </c>
      <c r="BK229" s="14">
        <v>0</v>
      </c>
      <c r="BL229" s="14">
        <v>0</v>
      </c>
      <c r="BM229" s="14">
        <v>6378.53</v>
      </c>
      <c r="BO229" s="14">
        <v>0</v>
      </c>
      <c r="BP229" s="14">
        <v>0</v>
      </c>
      <c r="BQ229" s="14">
        <v>864.46</v>
      </c>
      <c r="BR229" s="14">
        <v>306.8</v>
      </c>
      <c r="BS229" s="14">
        <v>0</v>
      </c>
      <c r="BT229" s="14">
        <v>1616.13</v>
      </c>
      <c r="BU229" s="14">
        <v>0</v>
      </c>
      <c r="BV229" s="14">
        <v>0</v>
      </c>
      <c r="BW229" s="14">
        <v>0</v>
      </c>
      <c r="BX229" s="14">
        <v>1922.93</v>
      </c>
    </row>
    <row r="230" spans="1:76" x14ac:dyDescent="0.25">
      <c r="A230" s="25" t="s">
        <v>436</v>
      </c>
      <c r="B230" s="26" t="s">
        <v>437</v>
      </c>
      <c r="C230" s="26" t="s">
        <v>521</v>
      </c>
      <c r="D230" s="26"/>
      <c r="E230" s="26"/>
      <c r="F230" s="39">
        <v>12456</v>
      </c>
      <c r="G230" s="14">
        <v>10974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1016</v>
      </c>
      <c r="X230" s="14">
        <v>0</v>
      </c>
      <c r="Y230" s="14">
        <v>0</v>
      </c>
      <c r="Z230" s="14">
        <v>684</v>
      </c>
      <c r="AA230" s="14">
        <v>0</v>
      </c>
      <c r="AB230" s="14">
        <v>0</v>
      </c>
      <c r="AC230" s="14">
        <v>0</v>
      </c>
      <c r="AD230" s="14">
        <v>0</v>
      </c>
      <c r="AE230" s="14">
        <v>0</v>
      </c>
      <c r="AF230" s="14">
        <v>0</v>
      </c>
      <c r="AG230" s="14">
        <v>14554.48</v>
      </c>
      <c r="AH230" s="14">
        <v>0</v>
      </c>
      <c r="AI230" s="14">
        <v>0</v>
      </c>
      <c r="AJ230" s="14">
        <v>0</v>
      </c>
      <c r="AK230" s="14">
        <v>0</v>
      </c>
      <c r="AL230" s="14">
        <v>0</v>
      </c>
      <c r="AM230" s="14">
        <v>73.86</v>
      </c>
      <c r="AN230" s="14">
        <v>0</v>
      </c>
      <c r="AO230" s="14">
        <v>1789.85</v>
      </c>
      <c r="AP230" s="14">
        <v>0</v>
      </c>
      <c r="AQ230" s="14">
        <v>1789.85</v>
      </c>
      <c r="AR230" s="14">
        <v>0</v>
      </c>
      <c r="AS230" s="14">
        <v>0</v>
      </c>
      <c r="AT230" s="14">
        <v>0</v>
      </c>
      <c r="AU230" s="14">
        <v>124.56</v>
      </c>
      <c r="AV230" s="14">
        <v>0</v>
      </c>
      <c r="AW230" s="14">
        <v>0</v>
      </c>
      <c r="AX230" s="14">
        <v>0</v>
      </c>
      <c r="AY230" s="14">
        <v>110.06</v>
      </c>
      <c r="AZ230" s="14">
        <v>1432.44</v>
      </c>
      <c r="BA230" s="14">
        <v>0</v>
      </c>
      <c r="BB230" s="14">
        <v>0</v>
      </c>
      <c r="BC230" s="14">
        <v>0</v>
      </c>
      <c r="BD230" s="14">
        <v>0</v>
      </c>
      <c r="BE230" s="14">
        <v>0</v>
      </c>
      <c r="BF230" s="15">
        <v>-0.28999999999999998</v>
      </c>
      <c r="BG230" s="14">
        <v>0</v>
      </c>
      <c r="BH230" s="14">
        <v>50</v>
      </c>
      <c r="BI230" s="14">
        <v>0</v>
      </c>
      <c r="BJ230" s="14">
        <v>0</v>
      </c>
      <c r="BK230" s="14">
        <v>0</v>
      </c>
      <c r="BL230" s="14">
        <v>0</v>
      </c>
      <c r="BM230" s="14">
        <v>3580.48</v>
      </c>
      <c r="BO230" s="14">
        <v>0</v>
      </c>
      <c r="BP230" s="14">
        <v>0</v>
      </c>
      <c r="BQ230" s="14">
        <v>864.46</v>
      </c>
      <c r="BR230" s="14">
        <v>306.8</v>
      </c>
      <c r="BS230" s="14">
        <v>0</v>
      </c>
      <c r="BT230" s="14">
        <v>1616.13</v>
      </c>
      <c r="BU230" s="14">
        <v>0</v>
      </c>
      <c r="BV230" s="14">
        <v>0</v>
      </c>
      <c r="BW230" s="14">
        <v>0</v>
      </c>
      <c r="BX230" s="14">
        <v>1922.93</v>
      </c>
    </row>
    <row r="231" spans="1:76" x14ac:dyDescent="0.25">
      <c r="A231" s="25" t="s">
        <v>438</v>
      </c>
      <c r="B231" s="26" t="s">
        <v>439</v>
      </c>
      <c r="C231" s="26" t="s">
        <v>521</v>
      </c>
      <c r="D231" s="26"/>
      <c r="E231" s="26"/>
      <c r="F231" s="39">
        <v>12456</v>
      </c>
      <c r="G231" s="14">
        <v>9585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1016</v>
      </c>
      <c r="X231" s="14">
        <v>0</v>
      </c>
      <c r="Y231" s="14">
        <v>0</v>
      </c>
      <c r="Z231" s="14">
        <v>684</v>
      </c>
      <c r="AA231" s="14">
        <v>0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14557.94</v>
      </c>
      <c r="AH231" s="14">
        <v>0</v>
      </c>
      <c r="AI231" s="14">
        <v>0</v>
      </c>
      <c r="AJ231" s="14">
        <v>0</v>
      </c>
      <c r="AK231" s="14">
        <v>0</v>
      </c>
      <c r="AL231" s="14">
        <v>0</v>
      </c>
      <c r="AM231" s="14">
        <v>1.39</v>
      </c>
      <c r="AN231" s="14">
        <v>0</v>
      </c>
      <c r="AO231" s="14">
        <v>1790.59</v>
      </c>
      <c r="AP231" s="14">
        <v>0</v>
      </c>
      <c r="AQ231" s="14">
        <v>1790.59</v>
      </c>
      <c r="AR231" s="14">
        <v>0</v>
      </c>
      <c r="AS231" s="14">
        <v>0</v>
      </c>
      <c r="AT231" s="14">
        <v>0</v>
      </c>
      <c r="AU231" s="14">
        <v>124.56</v>
      </c>
      <c r="AV231" s="14">
        <v>0</v>
      </c>
      <c r="AW231" s="14">
        <v>0</v>
      </c>
      <c r="AX231" s="14">
        <v>0</v>
      </c>
      <c r="AY231" s="14">
        <v>110.06</v>
      </c>
      <c r="AZ231" s="14">
        <v>1432.44</v>
      </c>
      <c r="BA231" s="14">
        <v>1464</v>
      </c>
      <c r="BB231" s="14">
        <v>0</v>
      </c>
      <c r="BC231" s="14">
        <v>0</v>
      </c>
      <c r="BD231" s="14">
        <v>0</v>
      </c>
      <c r="BE231" s="14">
        <v>0</v>
      </c>
      <c r="BF231" s="15">
        <v>-0.1</v>
      </c>
      <c r="BG231" s="14">
        <v>0</v>
      </c>
      <c r="BH231" s="14">
        <v>50</v>
      </c>
      <c r="BI231" s="14">
        <v>0</v>
      </c>
      <c r="BJ231" s="14">
        <v>0</v>
      </c>
      <c r="BK231" s="14">
        <v>0</v>
      </c>
      <c r="BL231" s="14">
        <v>0</v>
      </c>
      <c r="BM231" s="14">
        <v>4972.9399999999996</v>
      </c>
      <c r="BO231" s="14">
        <v>0</v>
      </c>
      <c r="BP231" s="14">
        <v>0</v>
      </c>
      <c r="BQ231" s="14">
        <v>864.46</v>
      </c>
      <c r="BR231" s="14">
        <v>306.8</v>
      </c>
      <c r="BS231" s="14">
        <v>0</v>
      </c>
      <c r="BT231" s="14">
        <v>1616.13</v>
      </c>
      <c r="BU231" s="14">
        <v>0</v>
      </c>
      <c r="BV231" s="14">
        <v>0</v>
      </c>
      <c r="BW231" s="14">
        <v>0</v>
      </c>
      <c r="BX231" s="14">
        <v>1922.93</v>
      </c>
    </row>
    <row r="232" spans="1:76" x14ac:dyDescent="0.25">
      <c r="A232" s="25" t="s">
        <v>440</v>
      </c>
      <c r="B232" s="26" t="s">
        <v>441</v>
      </c>
      <c r="C232" s="26" t="s">
        <v>521</v>
      </c>
      <c r="D232" s="26"/>
      <c r="E232" s="26"/>
      <c r="F232" s="39">
        <v>12456</v>
      </c>
      <c r="G232" s="14">
        <v>11464.5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300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1016</v>
      </c>
      <c r="X232" s="14">
        <v>0</v>
      </c>
      <c r="Y232" s="14">
        <v>2076</v>
      </c>
      <c r="Z232" s="14">
        <v>570</v>
      </c>
      <c r="AA232" s="14">
        <v>0</v>
      </c>
      <c r="AB232" s="14">
        <v>0</v>
      </c>
      <c r="AC232" s="14">
        <v>0</v>
      </c>
      <c r="AD232" s="14">
        <v>0</v>
      </c>
      <c r="AE232" s="14">
        <v>0</v>
      </c>
      <c r="AF232" s="14">
        <v>0</v>
      </c>
      <c r="AG232" s="14">
        <v>14757.2</v>
      </c>
      <c r="AH232" s="14">
        <v>0</v>
      </c>
      <c r="AI232" s="14">
        <v>0</v>
      </c>
      <c r="AJ232" s="14">
        <v>0</v>
      </c>
      <c r="AK232" s="14">
        <v>0</v>
      </c>
      <c r="AL232" s="14">
        <v>0</v>
      </c>
      <c r="AM232" s="14">
        <v>160.56</v>
      </c>
      <c r="AN232" s="14">
        <v>0</v>
      </c>
      <c r="AO232" s="14">
        <v>1415.11</v>
      </c>
      <c r="AP232" s="14">
        <v>0</v>
      </c>
      <c r="AQ232" s="14">
        <v>1415.11</v>
      </c>
      <c r="AR232" s="14">
        <v>0</v>
      </c>
      <c r="AS232" s="14">
        <v>0</v>
      </c>
      <c r="AT232" s="14">
        <v>0</v>
      </c>
      <c r="AU232" s="14">
        <v>124.56</v>
      </c>
      <c r="AV232" s="14">
        <v>0</v>
      </c>
      <c r="AW232" s="14">
        <v>0</v>
      </c>
      <c r="AX232" s="14">
        <v>0</v>
      </c>
      <c r="AY232" s="14">
        <v>110.06</v>
      </c>
      <c r="AZ232" s="14">
        <v>1432.44</v>
      </c>
      <c r="BA232" s="14">
        <v>0</v>
      </c>
      <c r="BB232" s="14">
        <v>0</v>
      </c>
      <c r="BC232" s="14">
        <v>0</v>
      </c>
      <c r="BD232" s="14">
        <v>0</v>
      </c>
      <c r="BE232" s="14">
        <v>0</v>
      </c>
      <c r="BF232" s="15">
        <v>-0.03</v>
      </c>
      <c r="BG232" s="14">
        <v>0</v>
      </c>
      <c r="BH232" s="14">
        <v>50</v>
      </c>
      <c r="BI232" s="14">
        <v>0</v>
      </c>
      <c r="BJ232" s="14">
        <v>0</v>
      </c>
      <c r="BK232" s="14">
        <v>0</v>
      </c>
      <c r="BL232" s="14">
        <v>0</v>
      </c>
      <c r="BM232" s="14">
        <v>3292.7</v>
      </c>
      <c r="BO232" s="14">
        <v>0</v>
      </c>
      <c r="BP232" s="14">
        <v>0</v>
      </c>
      <c r="BQ232" s="14">
        <v>725.02</v>
      </c>
      <c r="BR232" s="14">
        <v>306.8</v>
      </c>
      <c r="BS232" s="14">
        <v>0</v>
      </c>
      <c r="BT232" s="14">
        <v>1355.45</v>
      </c>
      <c r="BU232" s="14">
        <v>0</v>
      </c>
      <c r="BV232" s="14">
        <v>0</v>
      </c>
      <c r="BW232" s="14">
        <v>0</v>
      </c>
      <c r="BX232" s="14">
        <v>1662.25</v>
      </c>
    </row>
    <row r="233" spans="1:76" x14ac:dyDescent="0.25">
      <c r="A233" s="25" t="s">
        <v>442</v>
      </c>
      <c r="B233" s="26" t="s">
        <v>443</v>
      </c>
      <c r="C233" s="26" t="s">
        <v>521</v>
      </c>
      <c r="D233" s="26"/>
      <c r="E233" s="26"/>
      <c r="F233" s="39">
        <v>12456</v>
      </c>
      <c r="G233" s="14">
        <v>11345.5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1016</v>
      </c>
      <c r="X233" s="14">
        <v>0</v>
      </c>
      <c r="Y233" s="14">
        <v>0</v>
      </c>
      <c r="Z233" s="14">
        <v>684</v>
      </c>
      <c r="AA233" s="14">
        <v>0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14571.2</v>
      </c>
      <c r="AH233" s="14">
        <v>0</v>
      </c>
      <c r="AI233" s="14">
        <v>0</v>
      </c>
      <c r="AJ233" s="14">
        <v>0</v>
      </c>
      <c r="AK233" s="14">
        <v>0</v>
      </c>
      <c r="AL233" s="14">
        <v>0</v>
      </c>
      <c r="AM233" s="14">
        <v>0</v>
      </c>
      <c r="AN233" s="14">
        <v>0</v>
      </c>
      <c r="AO233" s="14">
        <v>1793.42</v>
      </c>
      <c r="AP233" s="14">
        <v>0</v>
      </c>
      <c r="AQ233" s="14">
        <v>1793.42</v>
      </c>
      <c r="AR233" s="14">
        <v>0</v>
      </c>
      <c r="AS233" s="14">
        <v>0</v>
      </c>
      <c r="AT233" s="14">
        <v>0</v>
      </c>
      <c r="AU233" s="14">
        <v>0</v>
      </c>
      <c r="AV233" s="14">
        <v>0</v>
      </c>
      <c r="AW233" s="14">
        <v>0</v>
      </c>
      <c r="AX233" s="14">
        <v>0</v>
      </c>
      <c r="AY233" s="14">
        <v>0</v>
      </c>
      <c r="AZ233" s="14">
        <v>1432.44</v>
      </c>
      <c r="BA233" s="14">
        <v>0</v>
      </c>
      <c r="BB233" s="14">
        <v>0</v>
      </c>
      <c r="BC233" s="14">
        <v>0</v>
      </c>
      <c r="BD233" s="14">
        <v>0</v>
      </c>
      <c r="BE233" s="14">
        <v>0</v>
      </c>
      <c r="BF233" s="15">
        <v>-0.16</v>
      </c>
      <c r="BG233" s="14">
        <v>0</v>
      </c>
      <c r="BH233" s="14">
        <v>0</v>
      </c>
      <c r="BI233" s="14">
        <v>0</v>
      </c>
      <c r="BJ233" s="14">
        <v>0</v>
      </c>
      <c r="BK233" s="14">
        <v>0</v>
      </c>
      <c r="BL233" s="14">
        <v>0</v>
      </c>
      <c r="BM233" s="14">
        <v>3225.7</v>
      </c>
      <c r="BO233" s="14">
        <v>0</v>
      </c>
      <c r="BP233" s="14">
        <v>0</v>
      </c>
      <c r="BQ233" s="14">
        <v>864.46</v>
      </c>
      <c r="BR233" s="14">
        <v>306.8</v>
      </c>
      <c r="BS233" s="14">
        <v>0</v>
      </c>
      <c r="BT233" s="14">
        <v>1616.13</v>
      </c>
      <c r="BU233" s="14">
        <v>0</v>
      </c>
      <c r="BV233" s="14">
        <v>0</v>
      </c>
      <c r="BW233" s="14">
        <v>0</v>
      </c>
      <c r="BX233" s="14">
        <v>1922.93</v>
      </c>
    </row>
    <row r="234" spans="1:76" x14ac:dyDescent="0.25">
      <c r="A234" s="25" t="s">
        <v>444</v>
      </c>
      <c r="B234" s="26" t="s">
        <v>445</v>
      </c>
      <c r="C234" s="26" t="s">
        <v>521</v>
      </c>
      <c r="D234" s="26"/>
      <c r="E234" s="26"/>
      <c r="F234" s="39">
        <v>12456</v>
      </c>
      <c r="G234" s="14">
        <v>12084.5</v>
      </c>
      <c r="H234" s="14">
        <v>0</v>
      </c>
      <c r="I234" s="14">
        <v>0</v>
      </c>
      <c r="J234" s="14">
        <v>0</v>
      </c>
      <c r="K234" s="14">
        <v>0</v>
      </c>
      <c r="L234" s="14">
        <v>830.4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1016</v>
      </c>
      <c r="X234" s="14">
        <v>0</v>
      </c>
      <c r="Y234" s="14">
        <v>0</v>
      </c>
      <c r="Z234" s="14">
        <v>684</v>
      </c>
      <c r="AA234" s="14">
        <v>0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15401.6</v>
      </c>
      <c r="AH234" s="14">
        <v>0</v>
      </c>
      <c r="AI234" s="14">
        <v>0</v>
      </c>
      <c r="AJ234" s="14">
        <v>0</v>
      </c>
      <c r="AK234" s="14">
        <v>0</v>
      </c>
      <c r="AL234" s="14">
        <v>0</v>
      </c>
      <c r="AM234" s="14">
        <v>0</v>
      </c>
      <c r="AN234" s="14">
        <v>0</v>
      </c>
      <c r="AO234" s="14">
        <v>1884.72</v>
      </c>
      <c r="AP234" s="14">
        <v>0</v>
      </c>
      <c r="AQ234" s="14">
        <v>1884.72</v>
      </c>
      <c r="AR234" s="14">
        <v>0</v>
      </c>
      <c r="AS234" s="14">
        <v>0</v>
      </c>
      <c r="AT234" s="14">
        <v>0</v>
      </c>
      <c r="AU234" s="14">
        <v>0</v>
      </c>
      <c r="AV234" s="14">
        <v>0</v>
      </c>
      <c r="AW234" s="14">
        <v>0</v>
      </c>
      <c r="AX234" s="14">
        <v>0</v>
      </c>
      <c r="AY234" s="14">
        <v>0</v>
      </c>
      <c r="AZ234" s="14">
        <v>1432.44</v>
      </c>
      <c r="BA234" s="14">
        <v>0</v>
      </c>
      <c r="BB234" s="14">
        <v>0</v>
      </c>
      <c r="BC234" s="14">
        <v>0</v>
      </c>
      <c r="BD234" s="14">
        <v>0</v>
      </c>
      <c r="BE234" s="14">
        <v>0</v>
      </c>
      <c r="BF234" s="15">
        <v>-0.06</v>
      </c>
      <c r="BG234" s="14">
        <v>0</v>
      </c>
      <c r="BH234" s="14">
        <v>0</v>
      </c>
      <c r="BI234" s="14">
        <v>0</v>
      </c>
      <c r="BJ234" s="14">
        <v>0</v>
      </c>
      <c r="BK234" s="14">
        <v>0</v>
      </c>
      <c r="BL234" s="14">
        <v>0</v>
      </c>
      <c r="BM234" s="14">
        <v>3317.1</v>
      </c>
      <c r="BO234" s="14">
        <v>0</v>
      </c>
      <c r="BP234" s="14">
        <v>0</v>
      </c>
      <c r="BQ234" s="14">
        <v>864.46</v>
      </c>
      <c r="BR234" s="14">
        <v>306.8</v>
      </c>
      <c r="BS234" s="14">
        <v>0</v>
      </c>
      <c r="BT234" s="14">
        <v>1616.13</v>
      </c>
      <c r="BU234" s="14">
        <v>0</v>
      </c>
      <c r="BV234" s="14">
        <v>0</v>
      </c>
      <c r="BW234" s="14">
        <v>0</v>
      </c>
      <c r="BX234" s="14">
        <v>1922.93</v>
      </c>
    </row>
    <row r="235" spans="1:76" x14ac:dyDescent="0.25">
      <c r="A235" s="25" t="s">
        <v>446</v>
      </c>
      <c r="B235" s="26" t="s">
        <v>447</v>
      </c>
      <c r="C235" s="26" t="s">
        <v>521</v>
      </c>
      <c r="D235" s="26"/>
      <c r="E235" s="26"/>
      <c r="F235" s="39">
        <v>12456</v>
      </c>
      <c r="G235" s="14">
        <v>10974.5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982.13</v>
      </c>
      <c r="X235" s="14">
        <v>0</v>
      </c>
      <c r="Y235" s="14">
        <v>0</v>
      </c>
      <c r="Z235" s="14">
        <v>661.2</v>
      </c>
      <c r="AA235" s="14">
        <v>0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14099.33</v>
      </c>
      <c r="AH235" s="14">
        <v>0</v>
      </c>
      <c r="AI235" s="14">
        <v>0</v>
      </c>
      <c r="AJ235" s="14">
        <v>0</v>
      </c>
      <c r="AK235" s="14">
        <v>0</v>
      </c>
      <c r="AL235" s="14">
        <v>0</v>
      </c>
      <c r="AM235" s="14">
        <v>0</v>
      </c>
      <c r="AN235" s="14">
        <v>0</v>
      </c>
      <c r="AO235" s="14">
        <v>1692.63</v>
      </c>
      <c r="AP235" s="14">
        <v>0</v>
      </c>
      <c r="AQ235" s="14">
        <v>1692.63</v>
      </c>
      <c r="AR235" s="14">
        <v>0</v>
      </c>
      <c r="AS235" s="14">
        <v>0</v>
      </c>
      <c r="AT235" s="14">
        <v>0</v>
      </c>
      <c r="AU235" s="14">
        <v>0</v>
      </c>
      <c r="AV235" s="14">
        <v>0</v>
      </c>
      <c r="AW235" s="14">
        <v>0</v>
      </c>
      <c r="AX235" s="14">
        <v>0</v>
      </c>
      <c r="AY235" s="14">
        <v>0</v>
      </c>
      <c r="AZ235" s="14">
        <v>1432.44</v>
      </c>
      <c r="BA235" s="14">
        <v>0</v>
      </c>
      <c r="BB235" s="14">
        <v>0</v>
      </c>
      <c r="BC235" s="14">
        <v>0</v>
      </c>
      <c r="BD235" s="14">
        <v>0</v>
      </c>
      <c r="BE235" s="14">
        <v>0</v>
      </c>
      <c r="BF235" s="15">
        <v>-0.24</v>
      </c>
      <c r="BG235" s="14">
        <v>0</v>
      </c>
      <c r="BH235" s="14">
        <v>0</v>
      </c>
      <c r="BI235" s="14">
        <v>0</v>
      </c>
      <c r="BJ235" s="14">
        <v>0</v>
      </c>
      <c r="BK235" s="14">
        <v>0</v>
      </c>
      <c r="BL235" s="14">
        <v>0</v>
      </c>
      <c r="BM235" s="14">
        <v>3124.83</v>
      </c>
      <c r="BO235" s="14">
        <v>0</v>
      </c>
      <c r="BP235" s="14">
        <v>0</v>
      </c>
      <c r="BQ235" s="14">
        <v>836.56</v>
      </c>
      <c r="BR235" s="14">
        <v>296.91000000000003</v>
      </c>
      <c r="BS235" s="14">
        <v>0</v>
      </c>
      <c r="BT235" s="14">
        <v>1563.98</v>
      </c>
      <c r="BU235" s="14">
        <v>0</v>
      </c>
      <c r="BV235" s="14">
        <v>0</v>
      </c>
      <c r="BW235" s="14">
        <v>0</v>
      </c>
      <c r="BX235" s="14">
        <v>1860.89</v>
      </c>
    </row>
    <row r="236" spans="1:76" s="7" customFormat="1" ht="11.25" x14ac:dyDescent="0.2">
      <c r="A236" s="29" t="s">
        <v>101</v>
      </c>
      <c r="B236" s="30"/>
      <c r="C236" s="30"/>
      <c r="D236" s="30"/>
      <c r="E236" s="30"/>
      <c r="F236" s="30" t="s">
        <v>515</v>
      </c>
      <c r="G236" s="7" t="s">
        <v>102</v>
      </c>
      <c r="H236" s="7" t="s">
        <v>102</v>
      </c>
      <c r="I236" s="7" t="s">
        <v>102</v>
      </c>
      <c r="J236" s="7" t="s">
        <v>102</v>
      </c>
      <c r="K236" s="7" t="s">
        <v>102</v>
      </c>
      <c r="L236" s="7" t="s">
        <v>102</v>
      </c>
      <c r="M236" s="7" t="s">
        <v>102</v>
      </c>
      <c r="N236" s="7" t="s">
        <v>102</v>
      </c>
      <c r="O236" s="7" t="s">
        <v>102</v>
      </c>
      <c r="P236" s="7" t="s">
        <v>102</v>
      </c>
      <c r="Q236" s="7" t="s">
        <v>102</v>
      </c>
      <c r="R236" s="7" t="s">
        <v>102</v>
      </c>
      <c r="S236" s="7" t="s">
        <v>102</v>
      </c>
      <c r="T236" s="7" t="s">
        <v>102</v>
      </c>
      <c r="U236" s="7" t="s">
        <v>102</v>
      </c>
      <c r="V236" s="7" t="s">
        <v>102</v>
      </c>
      <c r="W236" s="7" t="s">
        <v>102</v>
      </c>
      <c r="X236" s="7" t="s">
        <v>102</v>
      </c>
      <c r="Y236" s="7" t="s">
        <v>102</v>
      </c>
      <c r="Z236" s="7" t="s">
        <v>102</v>
      </c>
      <c r="AA236" s="7" t="s">
        <v>102</v>
      </c>
      <c r="AB236" s="7" t="s">
        <v>102</v>
      </c>
      <c r="AC236" s="7" t="s">
        <v>102</v>
      </c>
      <c r="AD236" s="7" t="s">
        <v>102</v>
      </c>
      <c r="AE236" s="7" t="s">
        <v>102</v>
      </c>
      <c r="AF236" s="7" t="s">
        <v>102</v>
      </c>
      <c r="AG236" s="7" t="s">
        <v>102</v>
      </c>
      <c r="AH236" s="7" t="s">
        <v>102</v>
      </c>
      <c r="AI236" s="7" t="s">
        <v>102</v>
      </c>
      <c r="AJ236" s="7" t="s">
        <v>102</v>
      </c>
      <c r="AK236" s="7" t="s">
        <v>102</v>
      </c>
      <c r="AL236" s="7" t="s">
        <v>102</v>
      </c>
      <c r="AM236" s="7" t="s">
        <v>102</v>
      </c>
      <c r="AN236" s="7" t="s">
        <v>102</v>
      </c>
      <c r="AO236" s="7" t="s">
        <v>102</v>
      </c>
      <c r="AP236" s="7" t="s">
        <v>102</v>
      </c>
      <c r="AQ236" s="7" t="s">
        <v>102</v>
      </c>
      <c r="AR236" s="7" t="s">
        <v>102</v>
      </c>
      <c r="AS236" s="7" t="s">
        <v>102</v>
      </c>
      <c r="AT236" s="7" t="s">
        <v>102</v>
      </c>
      <c r="AU236" s="7" t="s">
        <v>102</v>
      </c>
      <c r="AV236" s="7" t="s">
        <v>102</v>
      </c>
      <c r="AW236" s="7" t="s">
        <v>102</v>
      </c>
      <c r="AX236" s="7" t="s">
        <v>102</v>
      </c>
      <c r="AY236" s="7" t="s">
        <v>102</v>
      </c>
      <c r="AZ236" s="7" t="s">
        <v>102</v>
      </c>
      <c r="BA236" s="7" t="s">
        <v>102</v>
      </c>
      <c r="BB236" s="7" t="s">
        <v>102</v>
      </c>
      <c r="BC236" s="7" t="s">
        <v>102</v>
      </c>
      <c r="BD236" s="7" t="s">
        <v>102</v>
      </c>
      <c r="BE236" s="7" t="s">
        <v>102</v>
      </c>
      <c r="BF236" s="7" t="s">
        <v>102</v>
      </c>
      <c r="BG236" s="7" t="s">
        <v>102</v>
      </c>
      <c r="BH236" s="7" t="s">
        <v>102</v>
      </c>
      <c r="BI236" s="7" t="s">
        <v>102</v>
      </c>
      <c r="BJ236" s="7" t="s">
        <v>102</v>
      </c>
      <c r="BK236" s="7" t="s">
        <v>102</v>
      </c>
      <c r="BL236" s="7" t="s">
        <v>102</v>
      </c>
      <c r="BM236" s="7" t="s">
        <v>102</v>
      </c>
      <c r="BO236" s="7" t="s">
        <v>102</v>
      </c>
      <c r="BP236" s="7" t="s">
        <v>102</v>
      </c>
      <c r="BQ236" s="7" t="s">
        <v>102</v>
      </c>
      <c r="BR236" s="7" t="s">
        <v>102</v>
      </c>
      <c r="BS236" s="7" t="s">
        <v>102</v>
      </c>
      <c r="BT236" s="7" t="s">
        <v>102</v>
      </c>
      <c r="BU236" s="7" t="s">
        <v>102</v>
      </c>
      <c r="BV236" s="7" t="s">
        <v>102</v>
      </c>
      <c r="BW236" s="7" t="s">
        <v>102</v>
      </c>
      <c r="BX236" s="7" t="s">
        <v>102</v>
      </c>
    </row>
    <row r="237" spans="1:76" x14ac:dyDescent="0.25">
      <c r="A237" s="25"/>
      <c r="B237" s="26"/>
      <c r="C237" s="26"/>
      <c r="D237" s="26"/>
      <c r="E237" s="26"/>
      <c r="F237" s="40">
        <f>SUM(F218:F236)</f>
        <v>214700</v>
      </c>
      <c r="G237" s="19">
        <v>154989.5</v>
      </c>
      <c r="H237" s="19">
        <v>0</v>
      </c>
      <c r="I237" s="19">
        <v>2283.6</v>
      </c>
      <c r="J237" s="19">
        <v>0</v>
      </c>
      <c r="K237" s="19">
        <v>0</v>
      </c>
      <c r="L237" s="19">
        <v>7473.6</v>
      </c>
      <c r="M237" s="19">
        <v>750</v>
      </c>
      <c r="N237" s="19">
        <v>1200</v>
      </c>
      <c r="O237" s="19">
        <v>0</v>
      </c>
      <c r="P237" s="19">
        <v>600</v>
      </c>
      <c r="Q237" s="19">
        <v>0</v>
      </c>
      <c r="R237" s="19">
        <v>0</v>
      </c>
      <c r="S237" s="19">
        <v>0</v>
      </c>
      <c r="T237" s="19">
        <v>0</v>
      </c>
      <c r="U237" s="19">
        <v>0</v>
      </c>
      <c r="V237" s="19">
        <v>0</v>
      </c>
      <c r="W237" s="19">
        <v>17138.13</v>
      </c>
      <c r="X237" s="19">
        <v>0</v>
      </c>
      <c r="Y237" s="19">
        <v>2076</v>
      </c>
      <c r="Z237" s="19">
        <v>11244.28</v>
      </c>
      <c r="AA237" s="19">
        <v>2823.7</v>
      </c>
      <c r="AB237" s="19">
        <v>0</v>
      </c>
      <c r="AC237" s="19">
        <v>0</v>
      </c>
      <c r="AD237" s="19">
        <v>0</v>
      </c>
      <c r="AE237" s="19">
        <v>0</v>
      </c>
      <c r="AF237" s="19">
        <v>0</v>
      </c>
      <c r="AG237" s="19">
        <v>264142.75</v>
      </c>
      <c r="AH237" s="19">
        <v>0</v>
      </c>
      <c r="AI237" s="19">
        <v>0</v>
      </c>
      <c r="AJ237" s="19">
        <v>0</v>
      </c>
      <c r="AK237" s="19">
        <v>0</v>
      </c>
      <c r="AL237" s="19">
        <v>0</v>
      </c>
      <c r="AM237" s="19">
        <v>3270.66</v>
      </c>
      <c r="AN237" s="19">
        <v>0</v>
      </c>
      <c r="AO237" s="19">
        <v>31559.89</v>
      </c>
      <c r="AP237" s="19">
        <v>0</v>
      </c>
      <c r="AQ237" s="19">
        <v>31559.89</v>
      </c>
      <c r="AR237" s="19">
        <v>0</v>
      </c>
      <c r="AS237" s="19">
        <v>0</v>
      </c>
      <c r="AT237" s="19">
        <v>0</v>
      </c>
      <c r="AU237" s="19">
        <v>1773.36</v>
      </c>
      <c r="AV237" s="20">
        <v>-632.13</v>
      </c>
      <c r="AW237" s="19">
        <v>5757.5</v>
      </c>
      <c r="AX237" s="19">
        <v>0</v>
      </c>
      <c r="AY237" s="19">
        <v>1650.9</v>
      </c>
      <c r="AZ237" s="19">
        <v>24690.48</v>
      </c>
      <c r="BA237" s="19">
        <v>32325.9</v>
      </c>
      <c r="BB237" s="19">
        <v>3581.1</v>
      </c>
      <c r="BC237" s="19">
        <v>0</v>
      </c>
      <c r="BD237" s="19">
        <v>0</v>
      </c>
      <c r="BE237" s="19">
        <v>4426.72</v>
      </c>
      <c r="BF237" s="20">
        <v>-1.1299999999999999</v>
      </c>
      <c r="BG237" s="19">
        <v>0</v>
      </c>
      <c r="BH237" s="19">
        <v>750</v>
      </c>
      <c r="BI237" s="19">
        <v>0</v>
      </c>
      <c r="BJ237" s="19">
        <v>0</v>
      </c>
      <c r="BK237" s="19">
        <v>0</v>
      </c>
      <c r="BL237" s="19">
        <v>0</v>
      </c>
      <c r="BM237" s="19">
        <v>109153.25</v>
      </c>
      <c r="BO237" s="19">
        <v>0</v>
      </c>
      <c r="BP237" s="19">
        <v>0</v>
      </c>
      <c r="BQ237" s="19">
        <v>15059.22</v>
      </c>
      <c r="BR237" s="19">
        <v>5262.29</v>
      </c>
      <c r="BS237" s="19">
        <v>0</v>
      </c>
      <c r="BT237" s="19">
        <v>27830.75</v>
      </c>
      <c r="BU237" s="19">
        <v>0</v>
      </c>
      <c r="BV237" s="19">
        <v>0</v>
      </c>
      <c r="BW237" s="19">
        <v>0</v>
      </c>
      <c r="BX237" s="19">
        <v>33093.040000000001</v>
      </c>
    </row>
    <row r="238" spans="1:76" x14ac:dyDescent="0.25">
      <c r="A238" s="25"/>
      <c r="B238" s="26"/>
      <c r="C238" s="26"/>
      <c r="D238" s="26"/>
      <c r="E238" s="26"/>
      <c r="F238" s="26"/>
    </row>
    <row r="239" spans="1:76" x14ac:dyDescent="0.25">
      <c r="A239" s="34" t="s">
        <v>448</v>
      </c>
      <c r="B239" s="26"/>
      <c r="C239" s="26"/>
      <c r="D239" s="26"/>
      <c r="E239" s="26"/>
      <c r="F239" s="26"/>
    </row>
    <row r="240" spans="1:76" x14ac:dyDescent="0.25">
      <c r="A240" s="25" t="s">
        <v>449</v>
      </c>
      <c r="B240" s="26" t="s">
        <v>450</v>
      </c>
      <c r="C240" s="26" t="s">
        <v>521</v>
      </c>
      <c r="D240" s="26"/>
      <c r="E240" s="26"/>
      <c r="F240" s="44">
        <v>10079</v>
      </c>
      <c r="G240" s="14">
        <v>9357.5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300</v>
      </c>
      <c r="O240" s="14">
        <v>0</v>
      </c>
      <c r="P240" s="14">
        <v>400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737</v>
      </c>
      <c r="X240" s="14">
        <v>0</v>
      </c>
      <c r="Y240" s="14">
        <v>0</v>
      </c>
      <c r="Z240" s="14">
        <v>455</v>
      </c>
      <c r="AA240" s="14">
        <v>616.79999999999995</v>
      </c>
      <c r="AB240" s="14">
        <v>0</v>
      </c>
      <c r="AC240" s="14">
        <v>0</v>
      </c>
      <c r="AD240" s="14">
        <v>0</v>
      </c>
      <c r="AE240" s="14">
        <v>0</v>
      </c>
      <c r="AF240" s="14">
        <v>0</v>
      </c>
      <c r="AG240" s="14">
        <v>12923.87</v>
      </c>
      <c r="AH240" s="14">
        <v>0</v>
      </c>
      <c r="AI240" s="14">
        <v>0</v>
      </c>
      <c r="AJ240" s="14">
        <v>0</v>
      </c>
      <c r="AK240" s="14">
        <v>0</v>
      </c>
      <c r="AL240" s="14">
        <v>0</v>
      </c>
      <c r="AM240" s="14">
        <v>704.77</v>
      </c>
      <c r="AN240" s="14">
        <v>0</v>
      </c>
      <c r="AO240" s="14">
        <v>1441.55</v>
      </c>
      <c r="AP240" s="14">
        <v>0</v>
      </c>
      <c r="AQ240" s="14">
        <v>1441.55</v>
      </c>
      <c r="AR240" s="14">
        <v>0</v>
      </c>
      <c r="AS240" s="14">
        <v>0</v>
      </c>
      <c r="AT240" s="14">
        <v>0</v>
      </c>
      <c r="AU240" s="14">
        <v>100.8</v>
      </c>
      <c r="AV240" s="14">
        <v>0</v>
      </c>
      <c r="AW240" s="14">
        <v>0</v>
      </c>
      <c r="AX240" s="14">
        <v>0</v>
      </c>
      <c r="AY240" s="14">
        <v>110.06</v>
      </c>
      <c r="AZ240" s="14">
        <v>1159.08</v>
      </c>
      <c r="BA240" s="14">
        <v>0</v>
      </c>
      <c r="BB240" s="14">
        <v>0</v>
      </c>
      <c r="BC240" s="14">
        <v>0</v>
      </c>
      <c r="BD240" s="14">
        <v>0</v>
      </c>
      <c r="BE240" s="14">
        <v>0</v>
      </c>
      <c r="BF240" s="14">
        <v>0.11</v>
      </c>
      <c r="BG240" s="14">
        <v>0</v>
      </c>
      <c r="BH240" s="14">
        <v>50</v>
      </c>
      <c r="BI240" s="14">
        <v>0</v>
      </c>
      <c r="BJ240" s="14">
        <v>0</v>
      </c>
      <c r="BK240" s="14">
        <v>0</v>
      </c>
      <c r="BL240" s="14">
        <v>0</v>
      </c>
      <c r="BM240" s="14">
        <v>3566.37</v>
      </c>
      <c r="BO240" s="14">
        <v>0</v>
      </c>
      <c r="BP240" s="14">
        <v>0</v>
      </c>
      <c r="BQ240" s="14">
        <v>781.03</v>
      </c>
      <c r="BR240" s="14">
        <v>248.25</v>
      </c>
      <c r="BS240" s="14">
        <v>0</v>
      </c>
      <c r="BT240" s="14">
        <v>1389.25</v>
      </c>
      <c r="BU240" s="14">
        <v>0</v>
      </c>
      <c r="BV240" s="14">
        <v>0</v>
      </c>
      <c r="BW240" s="14">
        <v>0</v>
      </c>
      <c r="BX240" s="14">
        <v>1637.5</v>
      </c>
    </row>
    <row r="241" spans="1:76" x14ac:dyDescent="0.25">
      <c r="A241" s="25" t="s">
        <v>451</v>
      </c>
      <c r="B241" s="26" t="s">
        <v>452</v>
      </c>
      <c r="C241" s="26" t="s">
        <v>521</v>
      </c>
      <c r="D241" s="26"/>
      <c r="E241" s="26"/>
      <c r="F241" s="44">
        <v>12456</v>
      </c>
      <c r="G241" s="14">
        <v>7671.5</v>
      </c>
      <c r="H241" s="14">
        <v>0</v>
      </c>
      <c r="I241" s="14">
        <v>1453.2</v>
      </c>
      <c r="J241" s="14">
        <v>0</v>
      </c>
      <c r="K241" s="14">
        <v>0</v>
      </c>
      <c r="L241" s="14">
        <v>1660.8</v>
      </c>
      <c r="M241" s="14">
        <v>250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1016</v>
      </c>
      <c r="X241" s="14">
        <v>0</v>
      </c>
      <c r="Y241" s="14">
        <v>0</v>
      </c>
      <c r="Z241" s="14">
        <v>684</v>
      </c>
      <c r="AA241" s="14">
        <v>410.72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18253.080000000002</v>
      </c>
      <c r="AH241" s="14">
        <v>0</v>
      </c>
      <c r="AI241" s="14">
        <v>0</v>
      </c>
      <c r="AJ241" s="14">
        <v>0</v>
      </c>
      <c r="AK241" s="14">
        <v>0</v>
      </c>
      <c r="AL241" s="14">
        <v>0</v>
      </c>
      <c r="AM241" s="14">
        <v>167.64</v>
      </c>
      <c r="AN241" s="14">
        <v>0</v>
      </c>
      <c r="AO241" s="14">
        <v>2405.1</v>
      </c>
      <c r="AP241" s="14">
        <v>0</v>
      </c>
      <c r="AQ241" s="14">
        <v>2405.1</v>
      </c>
      <c r="AR241" s="14">
        <v>0</v>
      </c>
      <c r="AS241" s="14">
        <v>0</v>
      </c>
      <c r="AT241" s="14">
        <v>0</v>
      </c>
      <c r="AU241" s="14">
        <v>124.56</v>
      </c>
      <c r="AV241" s="14">
        <v>0</v>
      </c>
      <c r="AW241" s="14">
        <v>0</v>
      </c>
      <c r="AX241" s="14">
        <v>0</v>
      </c>
      <c r="AY241" s="14">
        <v>110.06</v>
      </c>
      <c r="AZ241" s="14">
        <v>1432.44</v>
      </c>
      <c r="BA241" s="14">
        <v>686</v>
      </c>
      <c r="BB241" s="14">
        <v>5605.7</v>
      </c>
      <c r="BC241" s="14">
        <v>0</v>
      </c>
      <c r="BD241" s="14">
        <v>0</v>
      </c>
      <c r="BE241" s="14">
        <v>0</v>
      </c>
      <c r="BF241" s="14">
        <v>0.08</v>
      </c>
      <c r="BG241" s="14">
        <v>0</v>
      </c>
      <c r="BH241" s="14">
        <v>50</v>
      </c>
      <c r="BI241" s="14">
        <v>0</v>
      </c>
      <c r="BJ241" s="14">
        <v>0</v>
      </c>
      <c r="BK241" s="14">
        <v>0</v>
      </c>
      <c r="BL241" s="14">
        <v>0</v>
      </c>
      <c r="BM241" s="14">
        <v>10581.58</v>
      </c>
      <c r="BO241" s="14">
        <v>0</v>
      </c>
      <c r="BP241" s="14">
        <v>0</v>
      </c>
      <c r="BQ241" s="14">
        <v>864.46</v>
      </c>
      <c r="BR241" s="14">
        <v>306.8</v>
      </c>
      <c r="BS241" s="14">
        <v>0</v>
      </c>
      <c r="BT241" s="14">
        <v>1616.13</v>
      </c>
      <c r="BU241" s="14">
        <v>0</v>
      </c>
      <c r="BV241" s="14">
        <v>0</v>
      </c>
      <c r="BW241" s="14">
        <v>0</v>
      </c>
      <c r="BX241" s="14">
        <v>1922.93</v>
      </c>
    </row>
    <row r="242" spans="1:76" x14ac:dyDescent="0.25">
      <c r="A242" s="25" t="s">
        <v>453</v>
      </c>
      <c r="B242" s="26" t="s">
        <v>454</v>
      </c>
      <c r="C242" s="26" t="s">
        <v>521</v>
      </c>
      <c r="D242" s="26"/>
      <c r="E242" s="26"/>
      <c r="F242" s="44">
        <v>10079</v>
      </c>
      <c r="G242" s="14">
        <v>9150.5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300</v>
      </c>
      <c r="O242" s="14">
        <v>0</v>
      </c>
      <c r="P242" s="14">
        <v>200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737</v>
      </c>
      <c r="X242" s="14">
        <v>0</v>
      </c>
      <c r="Y242" s="14">
        <v>0</v>
      </c>
      <c r="Z242" s="14">
        <v>455</v>
      </c>
      <c r="AA242" s="14">
        <v>410.72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12517.79</v>
      </c>
      <c r="AH242" s="14">
        <v>0</v>
      </c>
      <c r="AI242" s="14">
        <v>0</v>
      </c>
      <c r="AJ242" s="14">
        <v>0</v>
      </c>
      <c r="AK242" s="14">
        <v>0</v>
      </c>
      <c r="AL242" s="14">
        <v>0</v>
      </c>
      <c r="AM242" s="14">
        <v>592.27</v>
      </c>
      <c r="AN242" s="14">
        <v>0</v>
      </c>
      <c r="AO242" s="14">
        <v>1354.82</v>
      </c>
      <c r="AP242" s="14">
        <v>0</v>
      </c>
      <c r="AQ242" s="14">
        <v>1354.82</v>
      </c>
      <c r="AR242" s="14">
        <v>0</v>
      </c>
      <c r="AS242" s="14">
        <v>0</v>
      </c>
      <c r="AT242" s="14">
        <v>0</v>
      </c>
      <c r="AU242" s="14">
        <v>100.8</v>
      </c>
      <c r="AV242" s="14">
        <v>0</v>
      </c>
      <c r="AW242" s="14">
        <v>0</v>
      </c>
      <c r="AX242" s="14">
        <v>0</v>
      </c>
      <c r="AY242" s="14">
        <v>110.06</v>
      </c>
      <c r="AZ242" s="14">
        <v>1159.08</v>
      </c>
      <c r="BA242" s="14">
        <v>0</v>
      </c>
      <c r="BB242" s="14">
        <v>0</v>
      </c>
      <c r="BC242" s="14">
        <v>0</v>
      </c>
      <c r="BD242" s="14">
        <v>0</v>
      </c>
      <c r="BE242" s="14">
        <v>0</v>
      </c>
      <c r="BF242" s="14">
        <v>0.26</v>
      </c>
      <c r="BG242" s="14">
        <v>0</v>
      </c>
      <c r="BH242" s="14">
        <v>50</v>
      </c>
      <c r="BI242" s="14">
        <v>0</v>
      </c>
      <c r="BJ242" s="14">
        <v>0</v>
      </c>
      <c r="BK242" s="14">
        <v>0</v>
      </c>
      <c r="BL242" s="14">
        <v>0</v>
      </c>
      <c r="BM242" s="14">
        <v>3367.29</v>
      </c>
      <c r="BO242" s="14">
        <v>0</v>
      </c>
      <c r="BP242" s="14">
        <v>0</v>
      </c>
      <c r="BQ242" s="14">
        <v>781.03</v>
      </c>
      <c r="BR242" s="14">
        <v>248.25</v>
      </c>
      <c r="BS242" s="14">
        <v>0</v>
      </c>
      <c r="BT242" s="14">
        <v>1389.25</v>
      </c>
      <c r="BU242" s="14">
        <v>0</v>
      </c>
      <c r="BV242" s="14">
        <v>0</v>
      </c>
      <c r="BW242" s="14">
        <v>0</v>
      </c>
      <c r="BX242" s="14">
        <v>1637.5</v>
      </c>
    </row>
    <row r="243" spans="1:76" x14ac:dyDescent="0.25">
      <c r="A243" s="25" t="s">
        <v>455</v>
      </c>
      <c r="B243" s="26" t="s">
        <v>456</v>
      </c>
      <c r="C243" s="26" t="s">
        <v>521</v>
      </c>
      <c r="D243" s="26"/>
      <c r="E243" s="26"/>
      <c r="F243" s="44">
        <v>12456</v>
      </c>
      <c r="G243" s="14">
        <v>12498</v>
      </c>
      <c r="H243" s="14">
        <v>0</v>
      </c>
      <c r="I243" s="14">
        <v>493.63</v>
      </c>
      <c r="J243" s="14">
        <v>0</v>
      </c>
      <c r="K243" s="14">
        <v>0</v>
      </c>
      <c r="L243" s="14">
        <v>830.4</v>
      </c>
      <c r="M243" s="14">
        <v>250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1016</v>
      </c>
      <c r="X243" s="14">
        <v>0</v>
      </c>
      <c r="Y243" s="14">
        <v>0</v>
      </c>
      <c r="Z243" s="14">
        <v>684</v>
      </c>
      <c r="AA243" s="14">
        <v>308.04000000000002</v>
      </c>
      <c r="AB243" s="14">
        <v>0</v>
      </c>
      <c r="AC243" s="14">
        <v>0</v>
      </c>
      <c r="AD243" s="14">
        <v>0</v>
      </c>
      <c r="AE243" s="14">
        <v>0</v>
      </c>
      <c r="AF243" s="14">
        <v>0</v>
      </c>
      <c r="AG243" s="14">
        <v>16453.27</v>
      </c>
      <c r="AH243" s="14">
        <v>0</v>
      </c>
      <c r="AI243" s="14">
        <v>0</v>
      </c>
      <c r="AJ243" s="14">
        <v>0</v>
      </c>
      <c r="AK243" s="14">
        <v>0</v>
      </c>
      <c r="AL243" s="14">
        <v>0</v>
      </c>
      <c r="AM243" s="14">
        <v>168.62</v>
      </c>
      <c r="AN243" s="14">
        <v>0</v>
      </c>
      <c r="AO243" s="14">
        <v>2069.81</v>
      </c>
      <c r="AP243" s="14">
        <v>0</v>
      </c>
      <c r="AQ243" s="14">
        <v>2069.81</v>
      </c>
      <c r="AR243" s="14">
        <v>0</v>
      </c>
      <c r="AS243" s="14">
        <v>0</v>
      </c>
      <c r="AT243" s="14">
        <v>0</v>
      </c>
      <c r="AU243" s="14">
        <v>124.56</v>
      </c>
      <c r="AV243" s="14">
        <v>0</v>
      </c>
      <c r="AW243" s="14">
        <v>0</v>
      </c>
      <c r="AX243" s="14">
        <v>0</v>
      </c>
      <c r="AY243" s="14">
        <v>110.06</v>
      </c>
      <c r="AZ243" s="14">
        <v>1432.44</v>
      </c>
      <c r="BA243" s="14">
        <v>0</v>
      </c>
      <c r="BB243" s="14">
        <v>0</v>
      </c>
      <c r="BC243" s="14">
        <v>0</v>
      </c>
      <c r="BD243" s="14">
        <v>0</v>
      </c>
      <c r="BE243" s="14">
        <v>0</v>
      </c>
      <c r="BF243" s="15">
        <v>-0.22</v>
      </c>
      <c r="BG243" s="14">
        <v>0</v>
      </c>
      <c r="BH243" s="14">
        <v>50</v>
      </c>
      <c r="BI243" s="14">
        <v>0</v>
      </c>
      <c r="BJ243" s="14">
        <v>0</v>
      </c>
      <c r="BK243" s="14">
        <v>0</v>
      </c>
      <c r="BL243" s="14">
        <v>0</v>
      </c>
      <c r="BM243" s="14">
        <v>3955.27</v>
      </c>
      <c r="BO243" s="14">
        <v>0</v>
      </c>
      <c r="BP243" s="14">
        <v>0</v>
      </c>
      <c r="BQ243" s="14">
        <v>864.46</v>
      </c>
      <c r="BR243" s="14">
        <v>306.8</v>
      </c>
      <c r="BS243" s="14">
        <v>0</v>
      </c>
      <c r="BT243" s="14">
        <v>1616.13</v>
      </c>
      <c r="BU243" s="14">
        <v>0</v>
      </c>
      <c r="BV243" s="14">
        <v>0</v>
      </c>
      <c r="BW243" s="14">
        <v>0</v>
      </c>
      <c r="BX243" s="14">
        <v>1922.93</v>
      </c>
    </row>
    <row r="244" spans="1:76" x14ac:dyDescent="0.25">
      <c r="A244" s="25" t="s">
        <v>457</v>
      </c>
      <c r="B244" s="26" t="s">
        <v>458</v>
      </c>
      <c r="C244" s="26" t="s">
        <v>521</v>
      </c>
      <c r="D244" s="26"/>
      <c r="E244" s="26"/>
      <c r="F244" s="44">
        <v>10079</v>
      </c>
      <c r="G244" s="14">
        <v>8730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200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737</v>
      </c>
      <c r="X244" s="14">
        <v>0</v>
      </c>
      <c r="Y244" s="14">
        <v>0</v>
      </c>
      <c r="Z244" s="14">
        <v>455</v>
      </c>
      <c r="AA244" s="14">
        <v>0</v>
      </c>
      <c r="AB244" s="14">
        <v>0</v>
      </c>
      <c r="AC244" s="14">
        <v>0</v>
      </c>
      <c r="AD244" s="14">
        <v>0</v>
      </c>
      <c r="AE244" s="14">
        <v>0</v>
      </c>
      <c r="AF244" s="14">
        <v>0</v>
      </c>
      <c r="AG244" s="14">
        <v>11807.07</v>
      </c>
      <c r="AH244" s="14">
        <v>0</v>
      </c>
      <c r="AI244" s="14">
        <v>0</v>
      </c>
      <c r="AJ244" s="14">
        <v>0</v>
      </c>
      <c r="AK244" s="14">
        <v>0</v>
      </c>
      <c r="AL244" s="14">
        <v>0</v>
      </c>
      <c r="AM244" s="14">
        <v>438.71</v>
      </c>
      <c r="AN244" s="14">
        <v>0</v>
      </c>
      <c r="AO244" s="14">
        <v>1218.1500000000001</v>
      </c>
      <c r="AP244" s="14">
        <v>0</v>
      </c>
      <c r="AQ244" s="14">
        <v>1218.1500000000001</v>
      </c>
      <c r="AR244" s="14">
        <v>0</v>
      </c>
      <c r="AS244" s="14">
        <v>0</v>
      </c>
      <c r="AT244" s="14">
        <v>0</v>
      </c>
      <c r="AU244" s="14">
        <v>100.8</v>
      </c>
      <c r="AV244" s="14">
        <v>0</v>
      </c>
      <c r="AW244" s="14">
        <v>0</v>
      </c>
      <c r="AX244" s="14">
        <v>0</v>
      </c>
      <c r="AY244" s="14">
        <v>110.06</v>
      </c>
      <c r="AZ244" s="14">
        <v>1159.08</v>
      </c>
      <c r="BA244" s="14">
        <v>0</v>
      </c>
      <c r="BB244" s="14">
        <v>0</v>
      </c>
      <c r="BC244" s="14">
        <v>0</v>
      </c>
      <c r="BD244" s="14">
        <v>0</v>
      </c>
      <c r="BE244" s="14">
        <v>0</v>
      </c>
      <c r="BF244" s="14">
        <v>0.27</v>
      </c>
      <c r="BG244" s="14">
        <v>0</v>
      </c>
      <c r="BH244" s="14">
        <v>50</v>
      </c>
      <c r="BI244" s="14">
        <v>0</v>
      </c>
      <c r="BJ244" s="14">
        <v>0</v>
      </c>
      <c r="BK244" s="14">
        <v>0</v>
      </c>
      <c r="BL244" s="14">
        <v>0</v>
      </c>
      <c r="BM244" s="14">
        <v>3077.07</v>
      </c>
      <c r="BO244" s="14">
        <v>0</v>
      </c>
      <c r="BP244" s="14">
        <v>0</v>
      </c>
      <c r="BQ244" s="14">
        <v>781.03</v>
      </c>
      <c r="BR244" s="14">
        <v>248.25</v>
      </c>
      <c r="BS244" s="14">
        <v>0</v>
      </c>
      <c r="BT244" s="14">
        <v>1389.25</v>
      </c>
      <c r="BU244" s="14">
        <v>0</v>
      </c>
      <c r="BV244" s="14">
        <v>0</v>
      </c>
      <c r="BW244" s="14">
        <v>0</v>
      </c>
      <c r="BX244" s="14">
        <v>1637.5</v>
      </c>
    </row>
    <row r="245" spans="1:76" x14ac:dyDescent="0.25">
      <c r="A245" s="25" t="s">
        <v>459</v>
      </c>
      <c r="B245" s="26" t="s">
        <v>460</v>
      </c>
      <c r="C245" s="26" t="s">
        <v>521</v>
      </c>
      <c r="D245" s="26"/>
      <c r="E245" s="26"/>
      <c r="F245" s="44">
        <v>12456</v>
      </c>
      <c r="G245" s="14">
        <v>12459.5</v>
      </c>
      <c r="H245" s="14">
        <v>0</v>
      </c>
      <c r="I245" s="14">
        <v>493.63</v>
      </c>
      <c r="J245" s="14">
        <v>0</v>
      </c>
      <c r="K245" s="14">
        <v>0</v>
      </c>
      <c r="L245" s="14">
        <v>830.4</v>
      </c>
      <c r="M245" s="14">
        <v>0</v>
      </c>
      <c r="N245" s="14">
        <v>300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1016</v>
      </c>
      <c r="X245" s="14">
        <v>0</v>
      </c>
      <c r="Y245" s="14">
        <v>0</v>
      </c>
      <c r="Z245" s="14">
        <v>684</v>
      </c>
      <c r="AA245" s="14">
        <v>205.36</v>
      </c>
      <c r="AB245" s="14">
        <v>0</v>
      </c>
      <c r="AC245" s="14">
        <v>0</v>
      </c>
      <c r="AD245" s="14">
        <v>0</v>
      </c>
      <c r="AE245" s="14">
        <v>0</v>
      </c>
      <c r="AF245" s="14">
        <v>0</v>
      </c>
      <c r="AG245" s="14">
        <v>16400.59</v>
      </c>
      <c r="AH245" s="14">
        <v>0</v>
      </c>
      <c r="AI245" s="14">
        <v>0</v>
      </c>
      <c r="AJ245" s="14">
        <v>0</v>
      </c>
      <c r="AK245" s="14">
        <v>0</v>
      </c>
      <c r="AL245" s="14">
        <v>0</v>
      </c>
      <c r="AM245" s="14">
        <v>178.98</v>
      </c>
      <c r="AN245" s="14">
        <v>0</v>
      </c>
      <c r="AO245" s="14">
        <v>2045.38</v>
      </c>
      <c r="AP245" s="14">
        <v>0</v>
      </c>
      <c r="AQ245" s="14">
        <v>2045.38</v>
      </c>
      <c r="AR245" s="14">
        <v>0</v>
      </c>
      <c r="AS245" s="14">
        <v>0</v>
      </c>
      <c r="AT245" s="14">
        <v>0</v>
      </c>
      <c r="AU245" s="14">
        <v>124.56</v>
      </c>
      <c r="AV245" s="14">
        <v>0</v>
      </c>
      <c r="AW245" s="14">
        <v>0</v>
      </c>
      <c r="AX245" s="14">
        <v>0</v>
      </c>
      <c r="AY245" s="14">
        <v>110.06</v>
      </c>
      <c r="AZ245" s="14">
        <v>1432.44</v>
      </c>
      <c r="BA245" s="14">
        <v>0</v>
      </c>
      <c r="BB245" s="14">
        <v>0</v>
      </c>
      <c r="BC245" s="14">
        <v>0</v>
      </c>
      <c r="BD245" s="14">
        <v>0</v>
      </c>
      <c r="BE245" s="14">
        <v>0</v>
      </c>
      <c r="BF245" s="15">
        <v>-0.33</v>
      </c>
      <c r="BG245" s="14">
        <v>0</v>
      </c>
      <c r="BH245" s="14">
        <v>50</v>
      </c>
      <c r="BI245" s="14">
        <v>0</v>
      </c>
      <c r="BJ245" s="14">
        <v>0</v>
      </c>
      <c r="BK245" s="14">
        <v>0</v>
      </c>
      <c r="BL245" s="14">
        <v>0</v>
      </c>
      <c r="BM245" s="14">
        <v>3941.09</v>
      </c>
      <c r="BO245" s="14">
        <v>0</v>
      </c>
      <c r="BP245" s="14">
        <v>0</v>
      </c>
      <c r="BQ245" s="14">
        <v>864.46</v>
      </c>
      <c r="BR245" s="14">
        <v>306.8</v>
      </c>
      <c r="BS245" s="14">
        <v>0</v>
      </c>
      <c r="BT245" s="14">
        <v>1616.13</v>
      </c>
      <c r="BU245" s="14">
        <v>0</v>
      </c>
      <c r="BV245" s="14">
        <v>0</v>
      </c>
      <c r="BW245" s="14">
        <v>0</v>
      </c>
      <c r="BX245" s="14">
        <v>1922.93</v>
      </c>
    </row>
    <row r="246" spans="1:76" x14ac:dyDescent="0.25">
      <c r="A246" s="25" t="s">
        <v>461</v>
      </c>
      <c r="B246" s="26" t="s">
        <v>462</v>
      </c>
      <c r="C246" s="26" t="s">
        <v>521</v>
      </c>
      <c r="D246" s="26"/>
      <c r="E246" s="26"/>
      <c r="F246" s="44">
        <v>10079</v>
      </c>
      <c r="G246" s="14">
        <v>5962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300</v>
      </c>
      <c r="O246" s="14">
        <v>0</v>
      </c>
      <c r="P246" s="14">
        <v>400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737</v>
      </c>
      <c r="X246" s="14">
        <v>0</v>
      </c>
      <c r="Y246" s="14">
        <v>0</v>
      </c>
      <c r="Z246" s="14">
        <v>455</v>
      </c>
      <c r="AA246" s="14">
        <v>205.36</v>
      </c>
      <c r="AB246" s="14">
        <v>0</v>
      </c>
      <c r="AC246" s="14">
        <v>0</v>
      </c>
      <c r="AD246" s="14">
        <v>0</v>
      </c>
      <c r="AE246" s="14">
        <v>0</v>
      </c>
      <c r="AF246" s="14">
        <v>0</v>
      </c>
      <c r="AG246" s="14">
        <v>12512.43</v>
      </c>
      <c r="AH246" s="14">
        <v>0</v>
      </c>
      <c r="AI246" s="14">
        <v>0</v>
      </c>
      <c r="AJ246" s="14">
        <v>0</v>
      </c>
      <c r="AK246" s="14">
        <v>0</v>
      </c>
      <c r="AL246" s="14">
        <v>0</v>
      </c>
      <c r="AM246" s="14">
        <v>615.47</v>
      </c>
      <c r="AN246" s="14">
        <v>0</v>
      </c>
      <c r="AO246" s="14">
        <v>1355.29</v>
      </c>
      <c r="AP246" s="14">
        <v>0</v>
      </c>
      <c r="AQ246" s="14">
        <v>1355.29</v>
      </c>
      <c r="AR246" s="14">
        <v>0</v>
      </c>
      <c r="AS246" s="14">
        <v>0</v>
      </c>
      <c r="AT246" s="14">
        <v>0</v>
      </c>
      <c r="AU246" s="14">
        <v>100.8</v>
      </c>
      <c r="AV246" s="14">
        <v>0</v>
      </c>
      <c r="AW246" s="14">
        <v>0</v>
      </c>
      <c r="AX246" s="14">
        <v>0</v>
      </c>
      <c r="AY246" s="14">
        <v>110.06</v>
      </c>
      <c r="AZ246" s="14">
        <v>1159.08</v>
      </c>
      <c r="BA246" s="14">
        <v>3160</v>
      </c>
      <c r="BB246" s="14">
        <v>0</v>
      </c>
      <c r="BC246" s="14">
        <v>0</v>
      </c>
      <c r="BD246" s="14">
        <v>0</v>
      </c>
      <c r="BE246" s="14">
        <v>0</v>
      </c>
      <c r="BF246" s="15">
        <v>-0.27</v>
      </c>
      <c r="BG246" s="14">
        <v>0</v>
      </c>
      <c r="BH246" s="14">
        <v>50</v>
      </c>
      <c r="BI246" s="14">
        <v>0</v>
      </c>
      <c r="BJ246" s="14">
        <v>0</v>
      </c>
      <c r="BK246" s="14">
        <v>0</v>
      </c>
      <c r="BL246" s="14">
        <v>0</v>
      </c>
      <c r="BM246" s="14">
        <v>6550.43</v>
      </c>
      <c r="BO246" s="14">
        <v>0</v>
      </c>
      <c r="BP246" s="14">
        <v>0</v>
      </c>
      <c r="BQ246" s="14">
        <v>781.03</v>
      </c>
      <c r="BR246" s="14">
        <v>248.25</v>
      </c>
      <c r="BS246" s="14">
        <v>0</v>
      </c>
      <c r="BT246" s="14">
        <v>1389.25</v>
      </c>
      <c r="BU246" s="14">
        <v>0</v>
      </c>
      <c r="BV246" s="14">
        <v>0</v>
      </c>
      <c r="BW246" s="14">
        <v>0</v>
      </c>
      <c r="BX246" s="14">
        <v>1637.5</v>
      </c>
    </row>
    <row r="247" spans="1:76" x14ac:dyDescent="0.25">
      <c r="A247" s="25" t="s">
        <v>463</v>
      </c>
      <c r="B247" s="26" t="s">
        <v>464</v>
      </c>
      <c r="C247" s="26" t="s">
        <v>521</v>
      </c>
      <c r="D247" s="26"/>
      <c r="E247" s="26"/>
      <c r="F247" s="44">
        <v>12456</v>
      </c>
      <c r="G247" s="14">
        <v>9856</v>
      </c>
      <c r="H247" s="14">
        <v>0</v>
      </c>
      <c r="I247" s="14">
        <v>480.94</v>
      </c>
      <c r="J247" s="14">
        <v>0</v>
      </c>
      <c r="K247" s="14">
        <v>0</v>
      </c>
      <c r="L247" s="14">
        <v>830.4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1016</v>
      </c>
      <c r="X247" s="14">
        <v>0</v>
      </c>
      <c r="Y247" s="14">
        <v>0</v>
      </c>
      <c r="Z247" s="14">
        <v>662.7</v>
      </c>
      <c r="AA247" s="14">
        <v>205.36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15651.4</v>
      </c>
      <c r="AH247" s="14">
        <v>0</v>
      </c>
      <c r="AI247" s="14">
        <v>0</v>
      </c>
      <c r="AJ247" s="14">
        <v>0</v>
      </c>
      <c r="AK247" s="14">
        <v>0</v>
      </c>
      <c r="AL247" s="14">
        <v>0</v>
      </c>
      <c r="AM247" s="14">
        <v>155.57</v>
      </c>
      <c r="AN247" s="14">
        <v>0</v>
      </c>
      <c r="AO247" s="14">
        <v>1938.08</v>
      </c>
      <c r="AP247" s="14">
        <v>0</v>
      </c>
      <c r="AQ247" s="14">
        <v>1938.08</v>
      </c>
      <c r="AR247" s="14">
        <v>0</v>
      </c>
      <c r="AS247" s="14">
        <v>0</v>
      </c>
      <c r="AT247" s="14">
        <v>0</v>
      </c>
      <c r="AU247" s="14">
        <v>124.56</v>
      </c>
      <c r="AV247" s="14">
        <v>0</v>
      </c>
      <c r="AW247" s="14">
        <v>0</v>
      </c>
      <c r="AX247" s="14">
        <v>0</v>
      </c>
      <c r="AY247" s="14">
        <v>110.06</v>
      </c>
      <c r="AZ247" s="14">
        <v>1432.44</v>
      </c>
      <c r="BA247" s="14">
        <v>1985</v>
      </c>
      <c r="BB247" s="14">
        <v>0</v>
      </c>
      <c r="BC247" s="14">
        <v>0</v>
      </c>
      <c r="BD247" s="14">
        <v>0</v>
      </c>
      <c r="BE247" s="14">
        <v>0</v>
      </c>
      <c r="BF247" s="15">
        <v>-0.31</v>
      </c>
      <c r="BG247" s="14">
        <v>0</v>
      </c>
      <c r="BH247" s="14">
        <v>50</v>
      </c>
      <c r="BI247" s="14">
        <v>0</v>
      </c>
      <c r="BJ247" s="14">
        <v>0</v>
      </c>
      <c r="BK247" s="14">
        <v>0</v>
      </c>
      <c r="BL247" s="14">
        <v>0</v>
      </c>
      <c r="BM247" s="14">
        <v>5795.4</v>
      </c>
      <c r="BO247" s="14">
        <v>0</v>
      </c>
      <c r="BP247" s="14">
        <v>0</v>
      </c>
      <c r="BQ247" s="14">
        <v>864.46</v>
      </c>
      <c r="BR247" s="14">
        <v>296.89999999999998</v>
      </c>
      <c r="BS247" s="14">
        <v>0</v>
      </c>
      <c r="BT247" s="14">
        <v>1591.88</v>
      </c>
      <c r="BU247" s="14">
        <v>0</v>
      </c>
      <c r="BV247" s="14">
        <v>0</v>
      </c>
      <c r="BW247" s="14">
        <v>0</v>
      </c>
      <c r="BX247" s="14">
        <v>1888.78</v>
      </c>
    </row>
    <row r="248" spans="1:76" x14ac:dyDescent="0.25">
      <c r="A248" s="25" t="s">
        <v>465</v>
      </c>
      <c r="B248" s="26" t="s">
        <v>466</v>
      </c>
      <c r="C248" s="26" t="s">
        <v>521</v>
      </c>
      <c r="D248" s="26"/>
      <c r="E248" s="26"/>
      <c r="F248" s="44">
        <v>12456</v>
      </c>
      <c r="G248" s="14">
        <v>11795</v>
      </c>
      <c r="H248" s="14">
        <v>0</v>
      </c>
      <c r="I248" s="14">
        <v>0</v>
      </c>
      <c r="J248" s="14">
        <v>0</v>
      </c>
      <c r="K248" s="14">
        <v>0</v>
      </c>
      <c r="L248" s="14">
        <v>830.4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1016</v>
      </c>
      <c r="X248" s="14">
        <v>0</v>
      </c>
      <c r="Y248" s="14">
        <v>0</v>
      </c>
      <c r="Z248" s="14">
        <v>684</v>
      </c>
      <c r="AA248" s="14">
        <v>205.36</v>
      </c>
      <c r="AB248" s="14">
        <v>0</v>
      </c>
      <c r="AC248" s="14">
        <v>0</v>
      </c>
      <c r="AD248" s="14">
        <v>0</v>
      </c>
      <c r="AE248" s="14">
        <v>0</v>
      </c>
      <c r="AF248" s="14">
        <v>0</v>
      </c>
      <c r="AG248" s="14">
        <v>15606.96</v>
      </c>
      <c r="AH248" s="14">
        <v>0</v>
      </c>
      <c r="AI248" s="14">
        <v>0</v>
      </c>
      <c r="AJ248" s="14">
        <v>0</v>
      </c>
      <c r="AK248" s="14">
        <v>0</v>
      </c>
      <c r="AL248" s="14">
        <v>0</v>
      </c>
      <c r="AM248" s="14">
        <v>166.62</v>
      </c>
      <c r="AN248" s="14">
        <v>0</v>
      </c>
      <c r="AO248" s="14">
        <v>1928.58</v>
      </c>
      <c r="AP248" s="14">
        <v>0</v>
      </c>
      <c r="AQ248" s="14">
        <v>1928.58</v>
      </c>
      <c r="AR248" s="14">
        <v>0</v>
      </c>
      <c r="AS248" s="14">
        <v>0</v>
      </c>
      <c r="AT248" s="14">
        <v>0</v>
      </c>
      <c r="AU248" s="14">
        <v>124.56</v>
      </c>
      <c r="AV248" s="14">
        <v>0</v>
      </c>
      <c r="AW248" s="14">
        <v>0</v>
      </c>
      <c r="AX248" s="14">
        <v>0</v>
      </c>
      <c r="AY248" s="14">
        <v>110.06</v>
      </c>
      <c r="AZ248" s="14">
        <v>1432.44</v>
      </c>
      <c r="BA248" s="14">
        <v>0</v>
      </c>
      <c r="BB248" s="14">
        <v>0</v>
      </c>
      <c r="BC248" s="14">
        <v>0</v>
      </c>
      <c r="BD248" s="14">
        <v>0</v>
      </c>
      <c r="BE248" s="14">
        <v>0</v>
      </c>
      <c r="BF248" s="15">
        <v>-0.3</v>
      </c>
      <c r="BG248" s="14">
        <v>0</v>
      </c>
      <c r="BH248" s="14">
        <v>50</v>
      </c>
      <c r="BI248" s="14">
        <v>0</v>
      </c>
      <c r="BJ248" s="14">
        <v>0</v>
      </c>
      <c r="BK248" s="14">
        <v>0</v>
      </c>
      <c r="BL248" s="14">
        <v>0</v>
      </c>
      <c r="BM248" s="14">
        <v>3811.96</v>
      </c>
      <c r="BO248" s="14">
        <v>0</v>
      </c>
      <c r="BP248" s="14">
        <v>0</v>
      </c>
      <c r="BQ248" s="14">
        <v>864.46</v>
      </c>
      <c r="BR248" s="14">
        <v>306.8</v>
      </c>
      <c r="BS248" s="14">
        <v>0</v>
      </c>
      <c r="BT248" s="14">
        <v>1616.13</v>
      </c>
      <c r="BU248" s="14">
        <v>0</v>
      </c>
      <c r="BV248" s="14">
        <v>0</v>
      </c>
      <c r="BW248" s="14">
        <v>0</v>
      </c>
      <c r="BX248" s="14">
        <v>1922.93</v>
      </c>
    </row>
    <row r="249" spans="1:76" x14ac:dyDescent="0.25">
      <c r="A249" s="25" t="s">
        <v>467</v>
      </c>
      <c r="B249" s="26" t="s">
        <v>468</v>
      </c>
      <c r="C249" s="26" t="s">
        <v>521</v>
      </c>
      <c r="D249" s="26"/>
      <c r="E249" s="26"/>
      <c r="F249" s="44">
        <v>12456</v>
      </c>
      <c r="G249" s="14">
        <v>5852</v>
      </c>
      <c r="H249" s="14">
        <v>0</v>
      </c>
      <c r="I249" s="14">
        <v>0</v>
      </c>
      <c r="J249" s="14">
        <v>0</v>
      </c>
      <c r="K249" s="14">
        <v>0</v>
      </c>
      <c r="L249" s="14">
        <v>1660.8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v>1016</v>
      </c>
      <c r="X249" s="14">
        <v>0</v>
      </c>
      <c r="Y249" s="14">
        <v>0</v>
      </c>
      <c r="Z249" s="14">
        <v>684</v>
      </c>
      <c r="AA249" s="14">
        <v>205.36</v>
      </c>
      <c r="AB249" s="14">
        <v>0</v>
      </c>
      <c r="AC249" s="14">
        <v>0</v>
      </c>
      <c r="AD249" s="14">
        <v>0</v>
      </c>
      <c r="AE249" s="14">
        <v>0</v>
      </c>
      <c r="AF249" s="14">
        <v>0</v>
      </c>
      <c r="AG249" s="14">
        <v>16428.71</v>
      </c>
      <c r="AH249" s="14">
        <v>0</v>
      </c>
      <c r="AI249" s="14">
        <v>0</v>
      </c>
      <c r="AJ249" s="14">
        <v>0</v>
      </c>
      <c r="AK249" s="14">
        <v>0</v>
      </c>
      <c r="AL249" s="14">
        <v>0</v>
      </c>
      <c r="AM249" s="14">
        <v>176.43</v>
      </c>
      <c r="AN249" s="14">
        <v>0</v>
      </c>
      <c r="AO249" s="14">
        <v>2104.1</v>
      </c>
      <c r="AP249" s="14">
        <v>0</v>
      </c>
      <c r="AQ249" s="14">
        <v>2104.1</v>
      </c>
      <c r="AR249" s="14">
        <v>0</v>
      </c>
      <c r="AS249" s="14">
        <v>0</v>
      </c>
      <c r="AT249" s="14">
        <v>0</v>
      </c>
      <c r="AU249" s="14">
        <v>124.56</v>
      </c>
      <c r="AV249" s="14">
        <v>0</v>
      </c>
      <c r="AW249" s="14">
        <v>2509.48</v>
      </c>
      <c r="AX249" s="14">
        <v>0</v>
      </c>
      <c r="AY249" s="14">
        <v>110.06</v>
      </c>
      <c r="AZ249" s="14">
        <v>1432.44</v>
      </c>
      <c r="BA249" s="14">
        <v>4070</v>
      </c>
      <c r="BB249" s="14">
        <v>0</v>
      </c>
      <c r="BC249" s="14">
        <v>0</v>
      </c>
      <c r="BD249" s="14">
        <v>0</v>
      </c>
      <c r="BE249" s="14">
        <v>0</v>
      </c>
      <c r="BF249" s="15">
        <v>-0.36</v>
      </c>
      <c r="BG249" s="14">
        <v>0</v>
      </c>
      <c r="BH249" s="14">
        <v>50</v>
      </c>
      <c r="BI249" s="14">
        <v>0</v>
      </c>
      <c r="BJ249" s="14">
        <v>0</v>
      </c>
      <c r="BK249" s="14">
        <v>0</v>
      </c>
      <c r="BL249" s="14">
        <v>0</v>
      </c>
      <c r="BM249" s="14">
        <v>10576.71</v>
      </c>
      <c r="BO249" s="14">
        <v>0</v>
      </c>
      <c r="BP249" s="14">
        <v>0</v>
      </c>
      <c r="BQ249" s="14">
        <v>864.46</v>
      </c>
      <c r="BR249" s="14">
        <v>306.8</v>
      </c>
      <c r="BS249" s="14">
        <v>0</v>
      </c>
      <c r="BT249" s="14">
        <v>1616.13</v>
      </c>
      <c r="BU249" s="14">
        <v>0</v>
      </c>
      <c r="BV249" s="14">
        <v>0</v>
      </c>
      <c r="BW249" s="14">
        <v>0</v>
      </c>
      <c r="BX249" s="14">
        <v>1922.93</v>
      </c>
    </row>
    <row r="250" spans="1:76" x14ac:dyDescent="0.25">
      <c r="A250" s="25" t="s">
        <v>469</v>
      </c>
      <c r="B250" s="26" t="s">
        <v>470</v>
      </c>
      <c r="C250" s="26" t="s">
        <v>521</v>
      </c>
      <c r="D250" s="26"/>
      <c r="E250" s="26"/>
      <c r="F250" s="44">
        <v>12456</v>
      </c>
      <c r="G250" s="14">
        <v>12714</v>
      </c>
      <c r="H250" s="14">
        <v>0</v>
      </c>
      <c r="I250" s="14">
        <v>0</v>
      </c>
      <c r="J250" s="14">
        <v>0</v>
      </c>
      <c r="K250" s="14">
        <v>0</v>
      </c>
      <c r="L250" s="14">
        <v>830.4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1016</v>
      </c>
      <c r="X250" s="14">
        <v>0</v>
      </c>
      <c r="Y250" s="14">
        <v>0</v>
      </c>
      <c r="Z250" s="14">
        <v>684</v>
      </c>
      <c r="AA250" s="14">
        <v>205.36</v>
      </c>
      <c r="AB250" s="14">
        <v>0</v>
      </c>
      <c r="AC250" s="14">
        <v>0</v>
      </c>
      <c r="AD250" s="14">
        <v>0</v>
      </c>
      <c r="AE250" s="14">
        <v>0</v>
      </c>
      <c r="AF250" s="14">
        <v>0</v>
      </c>
      <c r="AG250" s="14">
        <v>15606.96</v>
      </c>
      <c r="AH250" s="14">
        <v>0</v>
      </c>
      <c r="AI250" s="14">
        <v>0</v>
      </c>
      <c r="AJ250" s="14">
        <v>0</v>
      </c>
      <c r="AK250" s="14">
        <v>0</v>
      </c>
      <c r="AL250" s="14">
        <v>0</v>
      </c>
      <c r="AM250" s="14">
        <v>0</v>
      </c>
      <c r="AN250" s="14">
        <v>0</v>
      </c>
      <c r="AO250" s="14">
        <v>1928.58</v>
      </c>
      <c r="AP250" s="14">
        <v>0</v>
      </c>
      <c r="AQ250" s="14">
        <v>1928.58</v>
      </c>
      <c r="AR250" s="14">
        <v>0</v>
      </c>
      <c r="AS250" s="14">
        <v>0</v>
      </c>
      <c r="AT250" s="14">
        <v>0</v>
      </c>
      <c r="AU250" s="14">
        <v>124.56</v>
      </c>
      <c r="AV250" s="15">
        <v>-752.61</v>
      </c>
      <c r="AW250" s="14">
        <v>0</v>
      </c>
      <c r="AX250" s="14">
        <v>0</v>
      </c>
      <c r="AY250" s="14">
        <v>110.06</v>
      </c>
      <c r="AZ250" s="14">
        <v>1432.44</v>
      </c>
      <c r="BA250" s="14">
        <v>0</v>
      </c>
      <c r="BB250" s="14">
        <v>0</v>
      </c>
      <c r="BC250" s="14">
        <v>0</v>
      </c>
      <c r="BD250" s="14">
        <v>0</v>
      </c>
      <c r="BE250" s="14">
        <v>0</v>
      </c>
      <c r="BF250" s="15">
        <v>-7.0000000000000007E-2</v>
      </c>
      <c r="BG250" s="14">
        <v>0</v>
      </c>
      <c r="BH250" s="14">
        <v>50</v>
      </c>
      <c r="BI250" s="14">
        <v>0</v>
      </c>
      <c r="BJ250" s="14">
        <v>0</v>
      </c>
      <c r="BK250" s="14">
        <v>0</v>
      </c>
      <c r="BL250" s="14">
        <v>0</v>
      </c>
      <c r="BM250" s="14">
        <v>2892.96</v>
      </c>
      <c r="BO250" s="14">
        <v>0</v>
      </c>
      <c r="BP250" s="14">
        <v>0</v>
      </c>
      <c r="BQ250" s="14">
        <v>864.46</v>
      </c>
      <c r="BR250" s="14">
        <v>306.8</v>
      </c>
      <c r="BS250" s="14">
        <v>0</v>
      </c>
      <c r="BT250" s="14">
        <v>1616.13</v>
      </c>
      <c r="BU250" s="14">
        <v>0</v>
      </c>
      <c r="BV250" s="14">
        <v>0</v>
      </c>
      <c r="BW250" s="14">
        <v>0</v>
      </c>
      <c r="BX250" s="14">
        <v>1922.93</v>
      </c>
    </row>
    <row r="251" spans="1:76" x14ac:dyDescent="0.25">
      <c r="A251" s="25" t="s">
        <v>471</v>
      </c>
      <c r="B251" s="26" t="s">
        <v>472</v>
      </c>
      <c r="C251" s="26" t="s">
        <v>520</v>
      </c>
      <c r="D251" s="26" t="s">
        <v>525</v>
      </c>
      <c r="E251" s="26"/>
      <c r="F251" s="44">
        <v>10054</v>
      </c>
      <c r="G251" s="14">
        <v>3150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784</v>
      </c>
      <c r="X251" s="14">
        <v>0</v>
      </c>
      <c r="Y251" s="14">
        <v>0</v>
      </c>
      <c r="Z251" s="14">
        <v>499</v>
      </c>
      <c r="AA251" s="14">
        <v>205.36</v>
      </c>
      <c r="AB251" s="14">
        <v>0</v>
      </c>
      <c r="AC251" s="14">
        <v>0</v>
      </c>
      <c r="AD251" s="14">
        <v>0</v>
      </c>
      <c r="AE251" s="14">
        <v>0</v>
      </c>
      <c r="AF251" s="14">
        <v>0</v>
      </c>
      <c r="AG251" s="14">
        <v>11877.39</v>
      </c>
      <c r="AH251" s="14">
        <v>0</v>
      </c>
      <c r="AI251" s="14">
        <v>0</v>
      </c>
      <c r="AJ251" s="14">
        <v>0</v>
      </c>
      <c r="AK251" s="14">
        <v>0</v>
      </c>
      <c r="AL251" s="14">
        <v>0</v>
      </c>
      <c r="AM251" s="14">
        <v>545.59</v>
      </c>
      <c r="AN251" s="14">
        <v>0</v>
      </c>
      <c r="AO251" s="14">
        <v>1230.74</v>
      </c>
      <c r="AP251" s="14">
        <v>0</v>
      </c>
      <c r="AQ251" s="14">
        <v>1230.74</v>
      </c>
      <c r="AR251" s="14">
        <v>0</v>
      </c>
      <c r="AS251" s="14">
        <v>0</v>
      </c>
      <c r="AT251" s="14">
        <v>0</v>
      </c>
      <c r="AU251" s="14">
        <v>0</v>
      </c>
      <c r="AV251" s="14">
        <v>0</v>
      </c>
      <c r="AW251" s="14">
        <v>0</v>
      </c>
      <c r="AX251" s="14">
        <v>0</v>
      </c>
      <c r="AY251" s="14">
        <v>0</v>
      </c>
      <c r="AZ251" s="14">
        <v>1156.22</v>
      </c>
      <c r="BA251" s="14">
        <v>180</v>
      </c>
      <c r="BB251" s="14">
        <v>3582.1</v>
      </c>
      <c r="BC251" s="14">
        <v>0</v>
      </c>
      <c r="BD251" s="14">
        <v>0</v>
      </c>
      <c r="BE251" s="14">
        <v>2033.12</v>
      </c>
      <c r="BF251" s="15">
        <v>-0.38</v>
      </c>
      <c r="BG251" s="14">
        <v>0</v>
      </c>
      <c r="BH251" s="14">
        <v>0</v>
      </c>
      <c r="BI251" s="14">
        <v>0</v>
      </c>
      <c r="BJ251" s="14">
        <v>0</v>
      </c>
      <c r="BK251" s="14">
        <v>0</v>
      </c>
      <c r="BL251" s="14">
        <v>0</v>
      </c>
      <c r="BM251" s="14">
        <v>8727.39</v>
      </c>
      <c r="BO251" s="14">
        <v>0</v>
      </c>
      <c r="BP251" s="14">
        <v>0</v>
      </c>
      <c r="BQ251" s="14">
        <v>780.15</v>
      </c>
      <c r="BR251" s="14">
        <v>247.63</v>
      </c>
      <c r="BS251" s="14">
        <v>0</v>
      </c>
      <c r="BT251" s="14">
        <v>1386.85</v>
      </c>
      <c r="BU251" s="14">
        <v>0</v>
      </c>
      <c r="BV251" s="14">
        <v>0</v>
      </c>
      <c r="BW251" s="14">
        <v>0</v>
      </c>
      <c r="BX251" s="14">
        <v>1634.48</v>
      </c>
    </row>
    <row r="252" spans="1:76" x14ac:dyDescent="0.25">
      <c r="A252" s="25" t="s">
        <v>473</v>
      </c>
      <c r="B252" s="26" t="s">
        <v>474</v>
      </c>
      <c r="C252" s="26" t="s">
        <v>521</v>
      </c>
      <c r="D252" s="26"/>
      <c r="E252" s="26"/>
      <c r="F252" s="44">
        <v>12456</v>
      </c>
      <c r="G252" s="14">
        <v>8507.5</v>
      </c>
      <c r="H252" s="14">
        <v>0</v>
      </c>
      <c r="I252" s="14">
        <v>0</v>
      </c>
      <c r="J252" s="14">
        <v>0</v>
      </c>
      <c r="K252" s="14">
        <v>0</v>
      </c>
      <c r="L252" s="14">
        <v>830.4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1016</v>
      </c>
      <c r="X252" s="14">
        <v>0</v>
      </c>
      <c r="Y252" s="14">
        <v>0</v>
      </c>
      <c r="Z252" s="14">
        <v>684</v>
      </c>
      <c r="AA252" s="14">
        <v>0</v>
      </c>
      <c r="AB252" s="14">
        <v>0</v>
      </c>
      <c r="AC252" s="14">
        <v>0</v>
      </c>
      <c r="AD252" s="14">
        <v>0</v>
      </c>
      <c r="AE252" s="14">
        <v>0</v>
      </c>
      <c r="AF252" s="14">
        <v>0</v>
      </c>
      <c r="AG252" s="14">
        <v>14969.1</v>
      </c>
      <c r="AH252" s="14">
        <v>0</v>
      </c>
      <c r="AI252" s="14">
        <v>0</v>
      </c>
      <c r="AJ252" s="14">
        <v>0</v>
      </c>
      <c r="AK252" s="14">
        <v>0</v>
      </c>
      <c r="AL252" s="14">
        <v>0</v>
      </c>
      <c r="AM252" s="14">
        <v>0</v>
      </c>
      <c r="AN252" s="14">
        <v>0</v>
      </c>
      <c r="AO252" s="14">
        <v>1792.33</v>
      </c>
      <c r="AP252" s="14">
        <v>0</v>
      </c>
      <c r="AQ252" s="14">
        <v>1792.33</v>
      </c>
      <c r="AR252" s="14">
        <v>0</v>
      </c>
      <c r="AS252" s="14">
        <v>0</v>
      </c>
      <c r="AT252" s="14">
        <v>0</v>
      </c>
      <c r="AU252" s="14">
        <v>124.56</v>
      </c>
      <c r="AV252" s="15">
        <v>-468.99</v>
      </c>
      <c r="AW252" s="14">
        <v>0</v>
      </c>
      <c r="AX252" s="14">
        <v>0</v>
      </c>
      <c r="AY252" s="14">
        <v>110.06</v>
      </c>
      <c r="AZ252" s="14">
        <v>1432.44</v>
      </c>
      <c r="BA252" s="14">
        <v>3421.34</v>
      </c>
      <c r="BB252" s="14">
        <v>0</v>
      </c>
      <c r="BC252" s="14">
        <v>0</v>
      </c>
      <c r="BD252" s="14">
        <v>0</v>
      </c>
      <c r="BE252" s="14">
        <v>0</v>
      </c>
      <c r="BF252" s="15">
        <v>-0.14000000000000001</v>
      </c>
      <c r="BG252" s="14">
        <v>0</v>
      </c>
      <c r="BH252" s="14">
        <v>50</v>
      </c>
      <c r="BI252" s="14">
        <v>0</v>
      </c>
      <c r="BJ252" s="14">
        <v>0</v>
      </c>
      <c r="BK252" s="14">
        <v>0</v>
      </c>
      <c r="BL252" s="14">
        <v>0</v>
      </c>
      <c r="BM252" s="14">
        <v>6461.6</v>
      </c>
      <c r="BO252" s="14">
        <v>0</v>
      </c>
      <c r="BP252" s="14">
        <v>0</v>
      </c>
      <c r="BQ252" s="14">
        <v>864.46</v>
      </c>
      <c r="BR252" s="14">
        <v>296.91000000000003</v>
      </c>
      <c r="BS252" s="14">
        <v>0</v>
      </c>
      <c r="BT252" s="14">
        <v>1591.88</v>
      </c>
      <c r="BU252" s="14">
        <v>0</v>
      </c>
      <c r="BV252" s="14">
        <v>0</v>
      </c>
      <c r="BW252" s="14">
        <v>0</v>
      </c>
      <c r="BX252" s="14">
        <v>1888.79</v>
      </c>
    </row>
    <row r="253" spans="1:76" x14ac:dyDescent="0.25">
      <c r="A253" s="25" t="s">
        <v>475</v>
      </c>
      <c r="B253" s="26" t="s">
        <v>476</v>
      </c>
      <c r="C253" s="26" t="s">
        <v>521</v>
      </c>
      <c r="D253" s="26"/>
      <c r="E253" s="26"/>
      <c r="F253" s="44">
        <v>10054</v>
      </c>
      <c r="G253" s="14">
        <v>7572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1016</v>
      </c>
      <c r="X253" s="14">
        <v>0</v>
      </c>
      <c r="Y253" s="14">
        <v>0</v>
      </c>
      <c r="Z253" s="14">
        <v>684</v>
      </c>
      <c r="AA253" s="14">
        <v>0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14571.2</v>
      </c>
      <c r="AH253" s="14">
        <v>0</v>
      </c>
      <c r="AI253" s="14">
        <v>0</v>
      </c>
      <c r="AJ253" s="14">
        <v>0</v>
      </c>
      <c r="AK253" s="14">
        <v>0</v>
      </c>
      <c r="AL253" s="14">
        <v>0</v>
      </c>
      <c r="AM253" s="14">
        <v>180.93</v>
      </c>
      <c r="AN253" s="14">
        <v>0</v>
      </c>
      <c r="AO253" s="14">
        <v>1793.42</v>
      </c>
      <c r="AP253" s="14">
        <v>0</v>
      </c>
      <c r="AQ253" s="14">
        <v>1793.42</v>
      </c>
      <c r="AR253" s="14">
        <v>0</v>
      </c>
      <c r="AS253" s="14">
        <v>0</v>
      </c>
      <c r="AT253" s="14">
        <v>0</v>
      </c>
      <c r="AU253" s="14">
        <v>124.56</v>
      </c>
      <c r="AV253" s="14">
        <v>0</v>
      </c>
      <c r="AW253" s="14">
        <v>0</v>
      </c>
      <c r="AX253" s="14">
        <v>0</v>
      </c>
      <c r="AY253" s="14">
        <v>110.06</v>
      </c>
      <c r="AZ253" s="14">
        <v>1432.44</v>
      </c>
      <c r="BA253" s="14">
        <v>3308</v>
      </c>
      <c r="BB253" s="14">
        <v>0</v>
      </c>
      <c r="BC253" s="14">
        <v>0</v>
      </c>
      <c r="BD253" s="14">
        <v>0</v>
      </c>
      <c r="BE253" s="14">
        <v>0</v>
      </c>
      <c r="BF253" s="15">
        <v>-0.21</v>
      </c>
      <c r="BG253" s="14">
        <v>0</v>
      </c>
      <c r="BH253" s="14">
        <v>50</v>
      </c>
      <c r="BI253" s="14">
        <v>0</v>
      </c>
      <c r="BJ253" s="14">
        <v>0</v>
      </c>
      <c r="BK253" s="14">
        <v>0</v>
      </c>
      <c r="BL253" s="14">
        <v>0</v>
      </c>
      <c r="BM253" s="14">
        <v>6999.2</v>
      </c>
      <c r="BO253" s="14">
        <v>0</v>
      </c>
      <c r="BP253" s="14">
        <v>0</v>
      </c>
      <c r="BQ253" s="14">
        <v>864.46</v>
      </c>
      <c r="BR253" s="14">
        <v>306.8</v>
      </c>
      <c r="BS253" s="14">
        <v>0</v>
      </c>
      <c r="BT253" s="14">
        <v>1616.13</v>
      </c>
      <c r="BU253" s="14">
        <v>0</v>
      </c>
      <c r="BV253" s="14">
        <v>0</v>
      </c>
      <c r="BW253" s="14">
        <v>0</v>
      </c>
      <c r="BX253" s="14">
        <v>1922.93</v>
      </c>
    </row>
    <row r="254" spans="1:76" x14ac:dyDescent="0.25">
      <c r="A254" s="25" t="s">
        <v>477</v>
      </c>
      <c r="B254" s="26" t="s">
        <v>478</v>
      </c>
      <c r="C254" s="26" t="s">
        <v>521</v>
      </c>
      <c r="D254" s="26"/>
      <c r="E254" s="26"/>
      <c r="F254" s="44">
        <v>12456</v>
      </c>
      <c r="G254" s="14">
        <v>7636</v>
      </c>
      <c r="H254" s="14">
        <v>0</v>
      </c>
      <c r="I254" s="14">
        <v>0</v>
      </c>
      <c r="J254" s="14">
        <v>0</v>
      </c>
      <c r="K254" s="14">
        <v>0</v>
      </c>
      <c r="L254" s="14">
        <v>830.4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4">
        <v>0</v>
      </c>
      <c r="W254" s="14">
        <v>1016</v>
      </c>
      <c r="X254" s="14">
        <v>0</v>
      </c>
      <c r="Y254" s="14">
        <v>0</v>
      </c>
      <c r="Z254" s="14">
        <v>684</v>
      </c>
      <c r="AA254" s="14">
        <v>0</v>
      </c>
      <c r="AB254" s="14">
        <v>0</v>
      </c>
      <c r="AC254" s="14">
        <v>0</v>
      </c>
      <c r="AD254" s="14">
        <v>0</v>
      </c>
      <c r="AE254" s="14">
        <v>0</v>
      </c>
      <c r="AF254" s="14">
        <v>0</v>
      </c>
      <c r="AG254" s="14">
        <v>15384.3</v>
      </c>
      <c r="AH254" s="14">
        <v>0</v>
      </c>
      <c r="AI254" s="14">
        <v>0</v>
      </c>
      <c r="AJ254" s="14">
        <v>0</v>
      </c>
      <c r="AK254" s="14">
        <v>0</v>
      </c>
      <c r="AL254" s="14">
        <v>0</v>
      </c>
      <c r="AM254" s="14">
        <v>180.07</v>
      </c>
      <c r="AN254" s="14">
        <v>0</v>
      </c>
      <c r="AO254" s="14">
        <v>1881.02</v>
      </c>
      <c r="AP254" s="14">
        <v>0</v>
      </c>
      <c r="AQ254" s="14">
        <v>1881.02</v>
      </c>
      <c r="AR254" s="14">
        <v>0</v>
      </c>
      <c r="AS254" s="14">
        <v>0</v>
      </c>
      <c r="AT254" s="14">
        <v>0</v>
      </c>
      <c r="AU254" s="14">
        <v>124.56</v>
      </c>
      <c r="AV254" s="14">
        <v>0</v>
      </c>
      <c r="AW254" s="14">
        <v>0</v>
      </c>
      <c r="AX254" s="14">
        <v>0</v>
      </c>
      <c r="AY254" s="14">
        <v>110.06</v>
      </c>
      <c r="AZ254" s="14">
        <v>1432.44</v>
      </c>
      <c r="BA254" s="14">
        <v>3970</v>
      </c>
      <c r="BB254" s="14">
        <v>0</v>
      </c>
      <c r="BC254" s="14">
        <v>0</v>
      </c>
      <c r="BD254" s="14">
        <v>0</v>
      </c>
      <c r="BE254" s="14">
        <v>0</v>
      </c>
      <c r="BF254" s="14">
        <v>0.15</v>
      </c>
      <c r="BG254" s="14">
        <v>0</v>
      </c>
      <c r="BH254" s="14">
        <v>50</v>
      </c>
      <c r="BI254" s="14">
        <v>0</v>
      </c>
      <c r="BJ254" s="14">
        <v>0</v>
      </c>
      <c r="BK254" s="14">
        <v>0</v>
      </c>
      <c r="BL254" s="14">
        <v>0</v>
      </c>
      <c r="BM254" s="14">
        <v>7748.3</v>
      </c>
      <c r="BO254" s="14">
        <v>0</v>
      </c>
      <c r="BP254" s="14">
        <v>0</v>
      </c>
      <c r="BQ254" s="14">
        <v>864.46</v>
      </c>
      <c r="BR254" s="14">
        <v>306.8</v>
      </c>
      <c r="BS254" s="14">
        <v>0</v>
      </c>
      <c r="BT254" s="14">
        <v>1616.13</v>
      </c>
      <c r="BU254" s="14">
        <v>0</v>
      </c>
      <c r="BV254" s="14">
        <v>0</v>
      </c>
      <c r="BW254" s="14">
        <v>0</v>
      </c>
      <c r="BX254" s="14">
        <v>1922.93</v>
      </c>
    </row>
    <row r="255" spans="1:76" x14ac:dyDescent="0.25">
      <c r="A255" s="25" t="s">
        <v>479</v>
      </c>
      <c r="B255" s="26" t="s">
        <v>480</v>
      </c>
      <c r="C255" s="26" t="s">
        <v>521</v>
      </c>
      <c r="D255" s="26"/>
      <c r="E255" s="26"/>
      <c r="F255" s="44">
        <v>12456</v>
      </c>
      <c r="G255" s="14">
        <v>6782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1016</v>
      </c>
      <c r="X255" s="14">
        <v>0</v>
      </c>
      <c r="Y255" s="14">
        <v>0</v>
      </c>
      <c r="Z255" s="14">
        <v>662.7</v>
      </c>
      <c r="AA255" s="14">
        <v>0</v>
      </c>
      <c r="AB255" s="14">
        <v>0</v>
      </c>
      <c r="AC255" s="14">
        <v>0</v>
      </c>
      <c r="AD255" s="14">
        <v>0</v>
      </c>
      <c r="AE255" s="14">
        <v>0</v>
      </c>
      <c r="AF255" s="14">
        <v>0</v>
      </c>
      <c r="AG255" s="14">
        <v>13719.5</v>
      </c>
      <c r="AH255" s="14">
        <v>0</v>
      </c>
      <c r="AI255" s="14">
        <v>0</v>
      </c>
      <c r="AJ255" s="14">
        <v>0</v>
      </c>
      <c r="AK255" s="14">
        <v>0</v>
      </c>
      <c r="AL255" s="14">
        <v>0</v>
      </c>
      <c r="AM255" s="14">
        <v>148.79</v>
      </c>
      <c r="AN255" s="14">
        <v>0</v>
      </c>
      <c r="AO255" s="14">
        <v>1611.51</v>
      </c>
      <c r="AP255" s="14">
        <v>0</v>
      </c>
      <c r="AQ255" s="14">
        <v>1611.51</v>
      </c>
      <c r="AR255" s="14">
        <v>0</v>
      </c>
      <c r="AS255" s="14">
        <v>0</v>
      </c>
      <c r="AT255" s="14">
        <v>0</v>
      </c>
      <c r="AU255" s="14">
        <v>124.56</v>
      </c>
      <c r="AV255" s="14">
        <v>0</v>
      </c>
      <c r="AW255" s="14">
        <v>0</v>
      </c>
      <c r="AX255" s="14">
        <v>0</v>
      </c>
      <c r="AY255" s="14">
        <v>110.06</v>
      </c>
      <c r="AZ255" s="14">
        <v>1432.44</v>
      </c>
      <c r="BA255" s="14">
        <v>3460</v>
      </c>
      <c r="BB255" s="14">
        <v>0</v>
      </c>
      <c r="BC255" s="14">
        <v>0</v>
      </c>
      <c r="BD255" s="14">
        <v>0</v>
      </c>
      <c r="BE255" s="14">
        <v>0</v>
      </c>
      <c r="BF255" s="14">
        <v>0.14000000000000001</v>
      </c>
      <c r="BG255" s="14">
        <v>0</v>
      </c>
      <c r="BH255" s="14">
        <v>50</v>
      </c>
      <c r="BI255" s="14">
        <v>0</v>
      </c>
      <c r="BJ255" s="14">
        <v>0</v>
      </c>
      <c r="BK255" s="14">
        <v>0</v>
      </c>
      <c r="BL255" s="14">
        <v>0</v>
      </c>
      <c r="BM255" s="14">
        <v>6937.5</v>
      </c>
      <c r="BO255" s="14">
        <v>0</v>
      </c>
      <c r="BP255" s="14">
        <v>0</v>
      </c>
      <c r="BQ255" s="14">
        <v>864.46</v>
      </c>
      <c r="BR255" s="14">
        <v>287.01</v>
      </c>
      <c r="BS255" s="14">
        <v>0</v>
      </c>
      <c r="BT255" s="14">
        <v>1567.63</v>
      </c>
      <c r="BU255" s="14">
        <v>0</v>
      </c>
      <c r="BV255" s="14">
        <v>0</v>
      </c>
      <c r="BW255" s="14">
        <v>0</v>
      </c>
      <c r="BX255" s="14">
        <v>1854.64</v>
      </c>
    </row>
    <row r="256" spans="1:76" x14ac:dyDescent="0.25">
      <c r="A256" s="25" t="s">
        <v>481</v>
      </c>
      <c r="B256" s="26" t="s">
        <v>482</v>
      </c>
      <c r="C256" s="26" t="s">
        <v>521</v>
      </c>
      <c r="D256" s="26"/>
      <c r="E256" s="26"/>
      <c r="F256" s="44">
        <v>12456</v>
      </c>
      <c r="G256" s="14">
        <v>11235</v>
      </c>
      <c r="H256" s="14">
        <v>0</v>
      </c>
      <c r="I256" s="14">
        <v>974.57</v>
      </c>
      <c r="J256" s="14">
        <v>0</v>
      </c>
      <c r="K256" s="14">
        <v>0</v>
      </c>
      <c r="L256" s="14">
        <v>1660.8</v>
      </c>
      <c r="M256" s="14">
        <v>0</v>
      </c>
      <c r="N256" s="14">
        <v>300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1016</v>
      </c>
      <c r="X256" s="14">
        <v>0</v>
      </c>
      <c r="Y256" s="14">
        <v>0</v>
      </c>
      <c r="Z256" s="14">
        <v>684</v>
      </c>
      <c r="AA256" s="14">
        <v>0</v>
      </c>
      <c r="AB256" s="14">
        <v>0</v>
      </c>
      <c r="AC256" s="14">
        <v>0</v>
      </c>
      <c r="AD256" s="14">
        <v>0</v>
      </c>
      <c r="AE256" s="14">
        <v>0</v>
      </c>
      <c r="AF256" s="14">
        <v>0</v>
      </c>
      <c r="AG256" s="14">
        <v>17506.57</v>
      </c>
      <c r="AH256" s="14">
        <v>0</v>
      </c>
      <c r="AI256" s="14">
        <v>0</v>
      </c>
      <c r="AJ256" s="14">
        <v>0</v>
      </c>
      <c r="AK256" s="14">
        <v>0</v>
      </c>
      <c r="AL256" s="14">
        <v>0</v>
      </c>
      <c r="AM256" s="14">
        <v>179.17</v>
      </c>
      <c r="AN256" s="14">
        <v>0</v>
      </c>
      <c r="AO256" s="14">
        <v>2281.62</v>
      </c>
      <c r="AP256" s="14">
        <v>0</v>
      </c>
      <c r="AQ256" s="14">
        <v>2281.62</v>
      </c>
      <c r="AR256" s="14">
        <v>0</v>
      </c>
      <c r="AS256" s="14">
        <v>0</v>
      </c>
      <c r="AT256" s="14">
        <v>0</v>
      </c>
      <c r="AU256" s="14">
        <v>124.56</v>
      </c>
      <c r="AV256" s="14">
        <v>0</v>
      </c>
      <c r="AW256" s="14">
        <v>0</v>
      </c>
      <c r="AX256" s="14">
        <v>0</v>
      </c>
      <c r="AY256" s="14">
        <v>110.06</v>
      </c>
      <c r="AZ256" s="14">
        <v>1432.44</v>
      </c>
      <c r="BA256" s="14">
        <v>2094</v>
      </c>
      <c r="BB256" s="14">
        <v>0</v>
      </c>
      <c r="BC256" s="14">
        <v>0</v>
      </c>
      <c r="BD256" s="14">
        <v>0</v>
      </c>
      <c r="BE256" s="14">
        <v>0</v>
      </c>
      <c r="BF256" s="15">
        <v>-0.28000000000000003</v>
      </c>
      <c r="BG256" s="14">
        <v>0</v>
      </c>
      <c r="BH256" s="14">
        <v>50</v>
      </c>
      <c r="BI256" s="14">
        <v>0</v>
      </c>
      <c r="BJ256" s="14">
        <v>0</v>
      </c>
      <c r="BK256" s="14">
        <v>0</v>
      </c>
      <c r="BL256" s="14">
        <v>0</v>
      </c>
      <c r="BM256" s="14">
        <v>6271.57</v>
      </c>
      <c r="BO256" s="14">
        <v>0</v>
      </c>
      <c r="BP256" s="14">
        <v>0</v>
      </c>
      <c r="BQ256" s="14">
        <v>864.46</v>
      </c>
      <c r="BR256" s="14">
        <v>306.8</v>
      </c>
      <c r="BS256" s="14">
        <v>0</v>
      </c>
      <c r="BT256" s="14">
        <v>1616.13</v>
      </c>
      <c r="BU256" s="14">
        <v>0</v>
      </c>
      <c r="BV256" s="14">
        <v>0</v>
      </c>
      <c r="BW256" s="14">
        <v>0</v>
      </c>
      <c r="BX256" s="14">
        <v>1922.93</v>
      </c>
    </row>
    <row r="257" spans="1:76" x14ac:dyDescent="0.25">
      <c r="A257" s="25" t="s">
        <v>483</v>
      </c>
      <c r="B257" s="26" t="s">
        <v>484</v>
      </c>
      <c r="C257" s="26" t="s">
        <v>521</v>
      </c>
      <c r="D257" s="26"/>
      <c r="E257" s="26"/>
      <c r="F257" s="44">
        <v>12456</v>
      </c>
      <c r="G257" s="14">
        <v>9604.5</v>
      </c>
      <c r="H257" s="14">
        <v>0</v>
      </c>
      <c r="I257" s="14">
        <v>0</v>
      </c>
      <c r="J257" s="14">
        <v>0</v>
      </c>
      <c r="K257" s="14">
        <v>0</v>
      </c>
      <c r="L257" s="14">
        <v>830.4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1016</v>
      </c>
      <c r="X257" s="14">
        <v>0</v>
      </c>
      <c r="Y257" s="14">
        <v>0</v>
      </c>
      <c r="Z257" s="14">
        <v>684</v>
      </c>
      <c r="AA257" s="14">
        <v>0</v>
      </c>
      <c r="AB257" s="14">
        <v>0</v>
      </c>
      <c r="AC257" s="14">
        <v>0</v>
      </c>
      <c r="AD257" s="14">
        <v>0</v>
      </c>
      <c r="AE257" s="14">
        <v>0</v>
      </c>
      <c r="AF257" s="14">
        <v>0</v>
      </c>
      <c r="AG257" s="14">
        <v>15401.6</v>
      </c>
      <c r="AH257" s="14">
        <v>0</v>
      </c>
      <c r="AI257" s="14">
        <v>0</v>
      </c>
      <c r="AJ257" s="14">
        <v>0</v>
      </c>
      <c r="AK257" s="14">
        <v>0</v>
      </c>
      <c r="AL257" s="14">
        <v>0</v>
      </c>
      <c r="AM257" s="14">
        <v>181.21</v>
      </c>
      <c r="AN257" s="14">
        <v>0</v>
      </c>
      <c r="AO257" s="14">
        <v>1884.72</v>
      </c>
      <c r="AP257" s="14">
        <v>0</v>
      </c>
      <c r="AQ257" s="14">
        <v>1884.72</v>
      </c>
      <c r="AR257" s="14">
        <v>0</v>
      </c>
      <c r="AS257" s="14">
        <v>0</v>
      </c>
      <c r="AT257" s="14">
        <v>0</v>
      </c>
      <c r="AU257" s="14">
        <v>124.56</v>
      </c>
      <c r="AV257" s="14">
        <v>0</v>
      </c>
      <c r="AW257" s="14">
        <v>0</v>
      </c>
      <c r="AX257" s="14">
        <v>0</v>
      </c>
      <c r="AY257" s="14">
        <v>110.06</v>
      </c>
      <c r="AZ257" s="14">
        <v>1432.44</v>
      </c>
      <c r="BA257" s="14">
        <v>2014</v>
      </c>
      <c r="BB257" s="14">
        <v>0</v>
      </c>
      <c r="BC257" s="14">
        <v>0</v>
      </c>
      <c r="BD257" s="14">
        <v>0</v>
      </c>
      <c r="BE257" s="14">
        <v>0</v>
      </c>
      <c r="BF257" s="14">
        <v>0.11</v>
      </c>
      <c r="BG257" s="14">
        <v>0</v>
      </c>
      <c r="BH257" s="14">
        <v>50</v>
      </c>
      <c r="BI257" s="14">
        <v>0</v>
      </c>
      <c r="BJ257" s="14">
        <v>0</v>
      </c>
      <c r="BK257" s="14">
        <v>0</v>
      </c>
      <c r="BL257" s="14">
        <v>0</v>
      </c>
      <c r="BM257" s="14">
        <v>5797.1</v>
      </c>
      <c r="BO257" s="14">
        <v>0</v>
      </c>
      <c r="BP257" s="14">
        <v>0</v>
      </c>
      <c r="BQ257" s="14">
        <v>864.46</v>
      </c>
      <c r="BR257" s="14">
        <v>306.8</v>
      </c>
      <c r="BS257" s="14">
        <v>0</v>
      </c>
      <c r="BT257" s="14">
        <v>1616.13</v>
      </c>
      <c r="BU257" s="14">
        <v>0</v>
      </c>
      <c r="BV257" s="14">
        <v>0</v>
      </c>
      <c r="BW257" s="14">
        <v>0</v>
      </c>
      <c r="BX257" s="14">
        <v>1922.93</v>
      </c>
    </row>
    <row r="258" spans="1:76" x14ac:dyDescent="0.25">
      <c r="A258" s="25" t="s">
        <v>485</v>
      </c>
      <c r="B258" s="26" t="s">
        <v>486</v>
      </c>
      <c r="C258" s="26" t="s">
        <v>521</v>
      </c>
      <c r="D258" s="26"/>
      <c r="E258" s="26"/>
      <c r="F258" s="44">
        <v>12456</v>
      </c>
      <c r="G258" s="14">
        <v>12867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1016</v>
      </c>
      <c r="X258" s="14">
        <v>0</v>
      </c>
      <c r="Y258" s="14">
        <v>12871.2</v>
      </c>
      <c r="Z258" s="14">
        <v>342</v>
      </c>
      <c r="AA258" s="14">
        <v>0</v>
      </c>
      <c r="AB258" s="14">
        <v>0</v>
      </c>
      <c r="AC258" s="14">
        <v>0</v>
      </c>
      <c r="AD258" s="14">
        <v>0</v>
      </c>
      <c r="AE258" s="14">
        <v>0</v>
      </c>
      <c r="AF258" s="14">
        <v>0</v>
      </c>
      <c r="AG258" s="14">
        <v>14229.2</v>
      </c>
      <c r="AH258" s="14">
        <v>0</v>
      </c>
      <c r="AI258" s="14">
        <v>0</v>
      </c>
      <c r="AJ258" s="14">
        <v>0</v>
      </c>
      <c r="AK258" s="14">
        <v>0</v>
      </c>
      <c r="AL258" s="15">
        <v>-415.05</v>
      </c>
      <c r="AM258" s="14">
        <v>0</v>
      </c>
      <c r="AN258" s="15">
        <v>-354.57</v>
      </c>
      <c r="AO258" s="14">
        <v>60.48</v>
      </c>
      <c r="AP258" s="14">
        <v>0</v>
      </c>
      <c r="AQ258" s="14">
        <v>0</v>
      </c>
      <c r="AR258" s="14">
        <v>0</v>
      </c>
      <c r="AS258" s="14">
        <v>0</v>
      </c>
      <c r="AT258" s="14">
        <v>0</v>
      </c>
      <c r="AU258" s="14">
        <v>124.56</v>
      </c>
      <c r="AV258" s="14">
        <v>0</v>
      </c>
      <c r="AW258" s="14">
        <v>0</v>
      </c>
      <c r="AX258" s="14">
        <v>0</v>
      </c>
      <c r="AY258" s="14">
        <v>110.06</v>
      </c>
      <c r="AZ258" s="14">
        <v>1432.44</v>
      </c>
      <c r="BA258" s="14">
        <v>0</v>
      </c>
      <c r="BB258" s="14">
        <v>0</v>
      </c>
      <c r="BC258" s="14">
        <v>0</v>
      </c>
      <c r="BD258" s="14">
        <v>0</v>
      </c>
      <c r="BE258" s="14">
        <v>0</v>
      </c>
      <c r="BF258" s="15">
        <v>-0.28999999999999998</v>
      </c>
      <c r="BG258" s="14">
        <v>0</v>
      </c>
      <c r="BH258" s="14">
        <v>50</v>
      </c>
      <c r="BI258" s="14">
        <v>0</v>
      </c>
      <c r="BJ258" s="14">
        <v>0</v>
      </c>
      <c r="BK258" s="14">
        <v>0</v>
      </c>
      <c r="BL258" s="14">
        <v>0</v>
      </c>
      <c r="BM258" s="14">
        <v>1362.2</v>
      </c>
      <c r="BO258" s="14">
        <v>0</v>
      </c>
      <c r="BP258" s="14">
        <v>0</v>
      </c>
      <c r="BQ258" s="14">
        <v>0</v>
      </c>
      <c r="BR258" s="14">
        <v>306.8</v>
      </c>
      <c r="BS258" s="14">
        <v>0</v>
      </c>
      <c r="BT258" s="14">
        <v>0</v>
      </c>
      <c r="BU258" s="14">
        <v>0</v>
      </c>
      <c r="BV258" s="14">
        <v>0</v>
      </c>
      <c r="BW258" s="14">
        <v>0</v>
      </c>
      <c r="BX258" s="14">
        <v>306.8</v>
      </c>
    </row>
    <row r="259" spans="1:76" x14ac:dyDescent="0.25">
      <c r="A259" s="25" t="s">
        <v>487</v>
      </c>
      <c r="B259" s="26" t="s">
        <v>488</v>
      </c>
      <c r="C259" s="26" t="s">
        <v>521</v>
      </c>
      <c r="D259" s="26"/>
      <c r="E259" s="26"/>
      <c r="F259" s="44">
        <v>12456</v>
      </c>
      <c r="G259" s="14">
        <v>10872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1016</v>
      </c>
      <c r="X259" s="14">
        <v>0</v>
      </c>
      <c r="Y259" s="14">
        <v>0</v>
      </c>
      <c r="Z259" s="14">
        <v>684</v>
      </c>
      <c r="AA259" s="14">
        <v>0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14549.29</v>
      </c>
      <c r="AH259" s="14">
        <v>0</v>
      </c>
      <c r="AI259" s="14">
        <v>0</v>
      </c>
      <c r="AJ259" s="14">
        <v>0</v>
      </c>
      <c r="AK259" s="14">
        <v>0</v>
      </c>
      <c r="AL259" s="14">
        <v>0</v>
      </c>
      <c r="AM259" s="14">
        <v>171.68</v>
      </c>
      <c r="AN259" s="14">
        <v>0</v>
      </c>
      <c r="AO259" s="14">
        <v>1788.74</v>
      </c>
      <c r="AP259" s="14">
        <v>0</v>
      </c>
      <c r="AQ259" s="14">
        <v>1788.74</v>
      </c>
      <c r="AR259" s="14">
        <v>0</v>
      </c>
      <c r="AS259" s="14">
        <v>0</v>
      </c>
      <c r="AT259" s="14">
        <v>0</v>
      </c>
      <c r="AU259" s="14">
        <v>124.56</v>
      </c>
      <c r="AV259" s="14">
        <v>0</v>
      </c>
      <c r="AW259" s="14">
        <v>0</v>
      </c>
      <c r="AX259" s="14">
        <v>0</v>
      </c>
      <c r="AY259" s="14">
        <v>110.06</v>
      </c>
      <c r="AZ259" s="14">
        <v>1432.44</v>
      </c>
      <c r="BA259" s="14">
        <v>0</v>
      </c>
      <c r="BB259" s="14">
        <v>0</v>
      </c>
      <c r="BC259" s="14">
        <v>0</v>
      </c>
      <c r="BD259" s="14">
        <v>0</v>
      </c>
      <c r="BE259" s="14">
        <v>0</v>
      </c>
      <c r="BF259" s="15">
        <v>-0.19</v>
      </c>
      <c r="BG259" s="14">
        <v>0</v>
      </c>
      <c r="BH259" s="14">
        <v>50</v>
      </c>
      <c r="BI259" s="14">
        <v>0</v>
      </c>
      <c r="BJ259" s="14">
        <v>0</v>
      </c>
      <c r="BK259" s="14">
        <v>0</v>
      </c>
      <c r="BL259" s="14">
        <v>0</v>
      </c>
      <c r="BM259" s="14">
        <v>3677.29</v>
      </c>
      <c r="BO259" s="14">
        <v>0</v>
      </c>
      <c r="BP259" s="14">
        <v>0</v>
      </c>
      <c r="BQ259" s="14">
        <v>864.46</v>
      </c>
      <c r="BR259" s="14">
        <v>306.8</v>
      </c>
      <c r="BS259" s="14">
        <v>0</v>
      </c>
      <c r="BT259" s="14">
        <v>1616.13</v>
      </c>
      <c r="BU259" s="14">
        <v>0</v>
      </c>
      <c r="BV259" s="14">
        <v>0</v>
      </c>
      <c r="BW259" s="14">
        <v>0</v>
      </c>
      <c r="BX259" s="14">
        <v>1922.93</v>
      </c>
    </row>
    <row r="260" spans="1:76" x14ac:dyDescent="0.25">
      <c r="A260" s="25" t="s">
        <v>489</v>
      </c>
      <c r="B260" s="26" t="s">
        <v>490</v>
      </c>
      <c r="C260" s="26" t="s">
        <v>520</v>
      </c>
      <c r="D260" s="26"/>
      <c r="E260" s="26"/>
      <c r="F260" s="44">
        <v>13087</v>
      </c>
      <c r="G260" s="14">
        <v>11878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200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957</v>
      </c>
      <c r="X260" s="14">
        <v>0</v>
      </c>
      <c r="Y260" s="14">
        <v>0</v>
      </c>
      <c r="Z260" s="14">
        <v>661</v>
      </c>
      <c r="AA260" s="14">
        <v>0</v>
      </c>
      <c r="AB260" s="14">
        <v>0</v>
      </c>
      <c r="AC260" s="14">
        <v>0</v>
      </c>
      <c r="AD260" s="14">
        <v>0</v>
      </c>
      <c r="AE260" s="14">
        <v>0</v>
      </c>
      <c r="AF260" s="14">
        <v>0</v>
      </c>
      <c r="AG260" s="14">
        <v>15341.13</v>
      </c>
      <c r="AH260" s="14">
        <v>0</v>
      </c>
      <c r="AI260" s="14">
        <v>0</v>
      </c>
      <c r="AJ260" s="14">
        <v>0</v>
      </c>
      <c r="AK260" s="14">
        <v>0</v>
      </c>
      <c r="AL260" s="14">
        <v>0</v>
      </c>
      <c r="AM260" s="14">
        <v>0</v>
      </c>
      <c r="AN260" s="14">
        <v>0</v>
      </c>
      <c r="AO260" s="14">
        <v>1957.89</v>
      </c>
      <c r="AP260" s="14">
        <v>0</v>
      </c>
      <c r="AQ260" s="14">
        <v>1957.89</v>
      </c>
      <c r="AR260" s="14">
        <v>0</v>
      </c>
      <c r="AS260" s="14">
        <v>0</v>
      </c>
      <c r="AT260" s="14">
        <v>0</v>
      </c>
      <c r="AU260" s="14">
        <v>0</v>
      </c>
      <c r="AV260" s="14">
        <v>0</v>
      </c>
      <c r="AW260" s="14">
        <v>0</v>
      </c>
      <c r="AX260" s="14">
        <v>0</v>
      </c>
      <c r="AY260" s="14">
        <v>0</v>
      </c>
      <c r="AZ260" s="14">
        <v>1505</v>
      </c>
      <c r="BA260" s="14">
        <v>0</v>
      </c>
      <c r="BB260" s="14">
        <v>0</v>
      </c>
      <c r="BC260" s="14">
        <v>0</v>
      </c>
      <c r="BD260" s="14">
        <v>0</v>
      </c>
      <c r="BE260" s="14">
        <v>0</v>
      </c>
      <c r="BF260" s="14">
        <v>0.24</v>
      </c>
      <c r="BG260" s="14">
        <v>0</v>
      </c>
      <c r="BH260" s="14">
        <v>0</v>
      </c>
      <c r="BI260" s="14">
        <v>0</v>
      </c>
      <c r="BJ260" s="14">
        <v>0</v>
      </c>
      <c r="BK260" s="14">
        <v>0</v>
      </c>
      <c r="BL260" s="14">
        <v>0</v>
      </c>
      <c r="BM260" s="14">
        <v>3463.13</v>
      </c>
      <c r="BO260" s="14">
        <v>0</v>
      </c>
      <c r="BP260" s="14">
        <v>0</v>
      </c>
      <c r="BQ260" s="14">
        <v>886.6</v>
      </c>
      <c r="BR260" s="14">
        <v>322.33999999999997</v>
      </c>
      <c r="BS260" s="14">
        <v>0</v>
      </c>
      <c r="BT260" s="14">
        <v>1676.32</v>
      </c>
      <c r="BU260" s="14">
        <v>0</v>
      </c>
      <c r="BV260" s="14">
        <v>0</v>
      </c>
      <c r="BW260" s="14">
        <v>0</v>
      </c>
      <c r="BX260" s="14">
        <v>1998.66</v>
      </c>
    </row>
    <row r="261" spans="1:76" x14ac:dyDescent="0.25">
      <c r="A261" s="25" t="s">
        <v>491</v>
      </c>
      <c r="B261" s="26" t="s">
        <v>492</v>
      </c>
      <c r="C261" s="26" t="s">
        <v>521</v>
      </c>
      <c r="D261" s="26"/>
      <c r="E261" s="26"/>
      <c r="F261" s="44">
        <v>12456</v>
      </c>
      <c r="G261" s="14">
        <v>10539.5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1016</v>
      </c>
      <c r="X261" s="14">
        <v>0</v>
      </c>
      <c r="Y261" s="14">
        <v>0</v>
      </c>
      <c r="Z261" s="14">
        <v>662.7</v>
      </c>
      <c r="AA261" s="14">
        <v>0</v>
      </c>
      <c r="AB261" s="14">
        <v>0</v>
      </c>
      <c r="AC261" s="14">
        <v>0</v>
      </c>
      <c r="AD261" s="14">
        <v>0</v>
      </c>
      <c r="AE261" s="14">
        <v>0</v>
      </c>
      <c r="AF261" s="14">
        <v>0</v>
      </c>
      <c r="AG261" s="14">
        <v>14124.32</v>
      </c>
      <c r="AH261" s="14">
        <v>0</v>
      </c>
      <c r="AI261" s="14">
        <v>0</v>
      </c>
      <c r="AJ261" s="14">
        <v>0</v>
      </c>
      <c r="AK261" s="14">
        <v>0</v>
      </c>
      <c r="AL261" s="14">
        <v>0</v>
      </c>
      <c r="AM261" s="14">
        <v>169.81</v>
      </c>
      <c r="AN261" s="14">
        <v>0</v>
      </c>
      <c r="AO261" s="14">
        <v>1697.97</v>
      </c>
      <c r="AP261" s="14">
        <v>0</v>
      </c>
      <c r="AQ261" s="14">
        <v>1697.97</v>
      </c>
      <c r="AR261" s="14">
        <v>0</v>
      </c>
      <c r="AS261" s="14">
        <v>0</v>
      </c>
      <c r="AT261" s="14">
        <v>0</v>
      </c>
      <c r="AU261" s="14">
        <v>124.56</v>
      </c>
      <c r="AV261" s="14">
        <v>0</v>
      </c>
      <c r="AW261" s="14">
        <v>0</v>
      </c>
      <c r="AX261" s="14">
        <v>0</v>
      </c>
      <c r="AY261" s="14">
        <v>110.06</v>
      </c>
      <c r="AZ261" s="14">
        <v>1432.44</v>
      </c>
      <c r="BA261" s="14">
        <v>0</v>
      </c>
      <c r="BB261" s="14">
        <v>0</v>
      </c>
      <c r="BC261" s="14">
        <v>0</v>
      </c>
      <c r="BD261" s="14">
        <v>0</v>
      </c>
      <c r="BE261" s="14">
        <v>0</v>
      </c>
      <c r="BF261" s="15">
        <v>-0.02</v>
      </c>
      <c r="BG261" s="14">
        <v>0</v>
      </c>
      <c r="BH261" s="14">
        <v>50</v>
      </c>
      <c r="BI261" s="14">
        <v>0</v>
      </c>
      <c r="BJ261" s="14">
        <v>0</v>
      </c>
      <c r="BK261" s="14">
        <v>0</v>
      </c>
      <c r="BL261" s="14">
        <v>0</v>
      </c>
      <c r="BM261" s="14">
        <v>3584.82</v>
      </c>
      <c r="BO261" s="14">
        <v>0</v>
      </c>
      <c r="BP261" s="14">
        <v>0</v>
      </c>
      <c r="BQ261" s="14">
        <v>864.46</v>
      </c>
      <c r="BR261" s="14">
        <v>296.89999999999998</v>
      </c>
      <c r="BS261" s="14">
        <v>0</v>
      </c>
      <c r="BT261" s="14">
        <v>1591.88</v>
      </c>
      <c r="BU261" s="14">
        <v>0</v>
      </c>
      <c r="BV261" s="14">
        <v>0</v>
      </c>
      <c r="BW261" s="14">
        <v>0</v>
      </c>
      <c r="BX261" s="14">
        <v>1888.78</v>
      </c>
    </row>
    <row r="262" spans="1:76" x14ac:dyDescent="0.25">
      <c r="A262" s="25" t="s">
        <v>493</v>
      </c>
      <c r="B262" s="26" t="s">
        <v>494</v>
      </c>
      <c r="C262" s="26" t="s">
        <v>521</v>
      </c>
      <c r="D262" s="26"/>
      <c r="E262" s="26"/>
      <c r="F262" s="44">
        <v>12456</v>
      </c>
      <c r="G262" s="14">
        <v>7307.5</v>
      </c>
      <c r="H262" s="14">
        <v>0</v>
      </c>
      <c r="I262" s="14">
        <v>283.72000000000003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1016</v>
      </c>
      <c r="X262" s="14">
        <v>0</v>
      </c>
      <c r="Y262" s="14">
        <v>0</v>
      </c>
      <c r="Z262" s="14">
        <v>684</v>
      </c>
      <c r="AA262" s="14">
        <v>0</v>
      </c>
      <c r="AB262" s="14">
        <v>0</v>
      </c>
      <c r="AC262" s="14">
        <v>0</v>
      </c>
      <c r="AD262" s="14">
        <v>0</v>
      </c>
      <c r="AE262" s="14">
        <v>0</v>
      </c>
      <c r="AF262" s="14">
        <v>0</v>
      </c>
      <c r="AG262" s="14">
        <v>14854.92</v>
      </c>
      <c r="AH262" s="14">
        <v>0</v>
      </c>
      <c r="AI262" s="14">
        <v>0</v>
      </c>
      <c r="AJ262" s="14">
        <v>0</v>
      </c>
      <c r="AK262" s="14">
        <v>0</v>
      </c>
      <c r="AL262" s="14">
        <v>0</v>
      </c>
      <c r="AM262" s="14">
        <v>0</v>
      </c>
      <c r="AN262" s="14">
        <v>0</v>
      </c>
      <c r="AO262" s="14">
        <v>1823.72</v>
      </c>
      <c r="AP262" s="14">
        <v>0</v>
      </c>
      <c r="AQ262" s="14">
        <v>1823.72</v>
      </c>
      <c r="AR262" s="14">
        <v>0</v>
      </c>
      <c r="AS262" s="14">
        <v>0</v>
      </c>
      <c r="AT262" s="14">
        <v>0</v>
      </c>
      <c r="AU262" s="14">
        <v>124.56</v>
      </c>
      <c r="AV262" s="15">
        <v>-145</v>
      </c>
      <c r="AW262" s="14">
        <v>0</v>
      </c>
      <c r="AX262" s="14">
        <v>0</v>
      </c>
      <c r="AY262" s="14">
        <v>110.06</v>
      </c>
      <c r="AZ262" s="14">
        <v>1432.44</v>
      </c>
      <c r="BA262" s="14">
        <v>4152</v>
      </c>
      <c r="BB262" s="14">
        <v>0</v>
      </c>
      <c r="BC262" s="14">
        <v>0</v>
      </c>
      <c r="BD262" s="14">
        <v>0</v>
      </c>
      <c r="BE262" s="14">
        <v>0</v>
      </c>
      <c r="BF262" s="15">
        <v>-0.36</v>
      </c>
      <c r="BG262" s="14">
        <v>0</v>
      </c>
      <c r="BH262" s="14">
        <v>50</v>
      </c>
      <c r="BI262" s="14">
        <v>0</v>
      </c>
      <c r="BJ262" s="14">
        <v>0</v>
      </c>
      <c r="BK262" s="14">
        <v>0</v>
      </c>
      <c r="BL262" s="14">
        <v>0</v>
      </c>
      <c r="BM262" s="14">
        <v>7547.42</v>
      </c>
      <c r="BO262" s="14">
        <v>0</v>
      </c>
      <c r="BP262" s="14">
        <v>0</v>
      </c>
      <c r="BQ262" s="14">
        <v>574.04</v>
      </c>
      <c r="BR262" s="14">
        <v>73.489999999999995</v>
      </c>
      <c r="BS262" s="14">
        <v>0</v>
      </c>
      <c r="BT262" s="14">
        <v>754.11</v>
      </c>
      <c r="BU262" s="14">
        <v>0</v>
      </c>
      <c r="BV262" s="14">
        <v>0</v>
      </c>
      <c r="BW262" s="14">
        <v>0</v>
      </c>
      <c r="BX262" s="14">
        <v>827.6</v>
      </c>
    </row>
    <row r="263" spans="1:76" x14ac:dyDescent="0.25">
      <c r="A263" s="25" t="s">
        <v>495</v>
      </c>
      <c r="B263" s="26" t="s">
        <v>496</v>
      </c>
      <c r="C263" s="26" t="s">
        <v>521</v>
      </c>
      <c r="D263" s="26"/>
      <c r="E263" s="26"/>
      <c r="F263" s="44">
        <v>12456</v>
      </c>
      <c r="G263" s="14">
        <v>13591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4633.63</v>
      </c>
      <c r="U263" s="14">
        <v>1054.6099999999999</v>
      </c>
      <c r="V263" s="14">
        <v>1137.6500000000001</v>
      </c>
      <c r="W263" s="14">
        <v>666.75</v>
      </c>
      <c r="X263" s="14">
        <v>0</v>
      </c>
      <c r="Y263" s="14">
        <v>8304</v>
      </c>
      <c r="Z263" s="14">
        <v>342</v>
      </c>
      <c r="AA263" s="14">
        <v>0</v>
      </c>
      <c r="AB263" s="14">
        <v>0</v>
      </c>
      <c r="AC263" s="14">
        <v>0</v>
      </c>
      <c r="AD263" s="14">
        <v>0</v>
      </c>
      <c r="AE263" s="14">
        <v>0</v>
      </c>
      <c r="AF263" s="14">
        <v>0</v>
      </c>
      <c r="AG263" s="14">
        <v>16138.64</v>
      </c>
      <c r="AH263" s="14">
        <v>0</v>
      </c>
      <c r="AI263" s="14">
        <v>0</v>
      </c>
      <c r="AJ263" s="14">
        <v>0</v>
      </c>
      <c r="AK263" s="14">
        <v>0</v>
      </c>
      <c r="AL263" s="15">
        <v>-200.83</v>
      </c>
      <c r="AM263" s="14">
        <v>0</v>
      </c>
      <c r="AN263" s="15">
        <v>-159.22</v>
      </c>
      <c r="AO263" s="14">
        <v>446.44</v>
      </c>
      <c r="AP263" s="14">
        <v>0</v>
      </c>
      <c r="AQ263" s="14">
        <v>404.83</v>
      </c>
      <c r="AR263" s="14">
        <v>0</v>
      </c>
      <c r="AS263" s="14">
        <v>0</v>
      </c>
      <c r="AT263" s="14">
        <v>0</v>
      </c>
      <c r="AU263" s="14">
        <v>124.56</v>
      </c>
      <c r="AV263" s="15">
        <v>-404.83</v>
      </c>
      <c r="AW263" s="14">
        <v>0</v>
      </c>
      <c r="AX263" s="14">
        <v>0</v>
      </c>
      <c r="AY263" s="14">
        <v>110.06</v>
      </c>
      <c r="AZ263" s="14">
        <v>1432.44</v>
      </c>
      <c r="BA263" s="14">
        <v>990</v>
      </c>
      <c r="BB263" s="14">
        <v>0</v>
      </c>
      <c r="BC263" s="14">
        <v>0</v>
      </c>
      <c r="BD263" s="14">
        <v>0</v>
      </c>
      <c r="BE263" s="14">
        <v>0</v>
      </c>
      <c r="BF263" s="15">
        <v>-0.2</v>
      </c>
      <c r="BG263" s="14">
        <v>0</v>
      </c>
      <c r="BH263" s="14">
        <v>50</v>
      </c>
      <c r="BI263" s="14">
        <v>0</v>
      </c>
      <c r="BJ263" s="14">
        <v>0</v>
      </c>
      <c r="BK263" s="14">
        <v>0</v>
      </c>
      <c r="BL263" s="14">
        <v>0</v>
      </c>
      <c r="BM263" s="14">
        <v>2547.64</v>
      </c>
      <c r="BO263" s="14">
        <v>0</v>
      </c>
      <c r="BP263" s="14">
        <v>0</v>
      </c>
      <c r="BQ263" s="14">
        <v>27.88</v>
      </c>
      <c r="BR263" s="14">
        <v>197.93</v>
      </c>
      <c r="BS263" s="14">
        <v>0</v>
      </c>
      <c r="BT263" s="14">
        <v>27.88</v>
      </c>
      <c r="BU263" s="14">
        <v>123.71</v>
      </c>
      <c r="BV263" s="14">
        <v>0</v>
      </c>
      <c r="BW263" s="14">
        <v>0</v>
      </c>
      <c r="BX263" s="14">
        <v>349.52</v>
      </c>
    </row>
    <row r="264" spans="1:76" x14ac:dyDescent="0.25">
      <c r="A264" s="25" t="s">
        <v>497</v>
      </c>
      <c r="B264" s="26" t="s">
        <v>498</v>
      </c>
      <c r="C264" s="26" t="s">
        <v>521</v>
      </c>
      <c r="D264" s="26"/>
      <c r="E264" s="26"/>
      <c r="F264" s="44">
        <v>12456</v>
      </c>
      <c r="G264" s="14">
        <v>5521.5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1016</v>
      </c>
      <c r="X264" s="14">
        <v>0</v>
      </c>
      <c r="Y264" s="14">
        <v>0</v>
      </c>
      <c r="Z264" s="14">
        <v>684</v>
      </c>
      <c r="AA264" s="14">
        <v>0</v>
      </c>
      <c r="AB264" s="14">
        <v>0</v>
      </c>
      <c r="AC264" s="14">
        <v>0</v>
      </c>
      <c r="AD264" s="14">
        <v>0</v>
      </c>
      <c r="AE264" s="14">
        <v>0</v>
      </c>
      <c r="AF264" s="14">
        <v>0</v>
      </c>
      <c r="AG264" s="14">
        <v>14571.2</v>
      </c>
      <c r="AH264" s="14">
        <v>0</v>
      </c>
      <c r="AI264" s="14">
        <v>0</v>
      </c>
      <c r="AJ264" s="14">
        <v>0</v>
      </c>
      <c r="AK264" s="14">
        <v>0</v>
      </c>
      <c r="AL264" s="14">
        <v>0</v>
      </c>
      <c r="AM264" s="14">
        <v>201</v>
      </c>
      <c r="AN264" s="14">
        <v>0</v>
      </c>
      <c r="AO264" s="14">
        <v>1793.42</v>
      </c>
      <c r="AP264" s="14">
        <v>0</v>
      </c>
      <c r="AQ264" s="14">
        <v>1793.42</v>
      </c>
      <c r="AR264" s="14">
        <v>0</v>
      </c>
      <c r="AS264" s="14">
        <v>0</v>
      </c>
      <c r="AT264" s="14">
        <v>0</v>
      </c>
      <c r="AU264" s="14">
        <v>124.56</v>
      </c>
      <c r="AV264" s="14">
        <v>0</v>
      </c>
      <c r="AW264" s="14">
        <v>0</v>
      </c>
      <c r="AX264" s="14">
        <v>0</v>
      </c>
      <c r="AY264" s="14">
        <v>110.06</v>
      </c>
      <c r="AZ264" s="14">
        <v>1432.44</v>
      </c>
      <c r="BA264" s="14">
        <v>5338</v>
      </c>
      <c r="BB264" s="14">
        <v>0</v>
      </c>
      <c r="BC264" s="14">
        <v>0</v>
      </c>
      <c r="BD264" s="14">
        <v>0</v>
      </c>
      <c r="BE264" s="14">
        <v>0</v>
      </c>
      <c r="BF264" s="14">
        <v>0.22</v>
      </c>
      <c r="BG264" s="14">
        <v>0</v>
      </c>
      <c r="BH264" s="14">
        <v>50</v>
      </c>
      <c r="BI264" s="14">
        <v>0</v>
      </c>
      <c r="BJ264" s="14">
        <v>0</v>
      </c>
      <c r="BK264" s="14">
        <v>0</v>
      </c>
      <c r="BL264" s="14">
        <v>0</v>
      </c>
      <c r="BM264" s="14">
        <v>9049.7000000000007</v>
      </c>
      <c r="BO264" s="14">
        <v>0</v>
      </c>
      <c r="BP264" s="14">
        <v>0</v>
      </c>
      <c r="BQ264" s="14">
        <v>864.46</v>
      </c>
      <c r="BR264" s="14">
        <v>306.8</v>
      </c>
      <c r="BS264" s="14">
        <v>0</v>
      </c>
      <c r="BT264" s="14">
        <v>1616.13</v>
      </c>
      <c r="BU264" s="14">
        <v>0</v>
      </c>
      <c r="BV264" s="14">
        <v>0</v>
      </c>
      <c r="BW264" s="14">
        <v>0</v>
      </c>
      <c r="BX264" s="14">
        <v>1922.93</v>
      </c>
    </row>
    <row r="265" spans="1:76" x14ac:dyDescent="0.25">
      <c r="A265" s="25" t="s">
        <v>499</v>
      </c>
      <c r="B265" s="26" t="s">
        <v>500</v>
      </c>
      <c r="C265" s="26" t="s">
        <v>521</v>
      </c>
      <c r="D265" s="26"/>
      <c r="E265" s="26"/>
      <c r="F265" s="44">
        <v>12456</v>
      </c>
      <c r="G265" s="14">
        <v>9212.5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1016</v>
      </c>
      <c r="X265" s="14">
        <v>0</v>
      </c>
      <c r="Y265" s="14">
        <v>0</v>
      </c>
      <c r="Z265" s="14">
        <v>684</v>
      </c>
      <c r="AA265" s="14">
        <v>0</v>
      </c>
      <c r="AB265" s="14">
        <v>0</v>
      </c>
      <c r="AC265" s="14">
        <v>0</v>
      </c>
      <c r="AD265" s="14">
        <v>0</v>
      </c>
      <c r="AE265" s="14">
        <v>0</v>
      </c>
      <c r="AF265" s="14">
        <v>0</v>
      </c>
      <c r="AG265" s="14">
        <v>14571.2</v>
      </c>
      <c r="AH265" s="14">
        <v>0</v>
      </c>
      <c r="AI265" s="14">
        <v>0</v>
      </c>
      <c r="AJ265" s="14">
        <v>0</v>
      </c>
      <c r="AK265" s="14">
        <v>0</v>
      </c>
      <c r="AL265" s="14">
        <v>0</v>
      </c>
      <c r="AM265" s="14">
        <v>0</v>
      </c>
      <c r="AN265" s="14">
        <v>0</v>
      </c>
      <c r="AO265" s="14">
        <v>1793.42</v>
      </c>
      <c r="AP265" s="14">
        <v>0</v>
      </c>
      <c r="AQ265" s="14">
        <v>1793.42</v>
      </c>
      <c r="AR265" s="14">
        <v>0</v>
      </c>
      <c r="AS265" s="14">
        <v>0</v>
      </c>
      <c r="AT265" s="14">
        <v>0</v>
      </c>
      <c r="AU265" s="14">
        <v>124.56</v>
      </c>
      <c r="AV265" s="15">
        <v>-919.78</v>
      </c>
      <c r="AW265" s="14">
        <v>0</v>
      </c>
      <c r="AX265" s="14">
        <v>0</v>
      </c>
      <c r="AY265" s="14">
        <v>110.06</v>
      </c>
      <c r="AZ265" s="14">
        <v>1432.44</v>
      </c>
      <c r="BA265" s="14">
        <v>2768</v>
      </c>
      <c r="BB265" s="14">
        <v>0</v>
      </c>
      <c r="BC265" s="14">
        <v>0</v>
      </c>
      <c r="BD265" s="14">
        <v>0</v>
      </c>
      <c r="BE265" s="14">
        <v>0</v>
      </c>
      <c r="BF265" s="14">
        <v>0</v>
      </c>
      <c r="BG265" s="14">
        <v>0</v>
      </c>
      <c r="BH265" s="14">
        <v>50</v>
      </c>
      <c r="BI265" s="14">
        <v>0</v>
      </c>
      <c r="BJ265" s="14">
        <v>0</v>
      </c>
      <c r="BK265" s="14">
        <v>0</v>
      </c>
      <c r="BL265" s="14">
        <v>0</v>
      </c>
      <c r="BM265" s="14">
        <v>5358.7</v>
      </c>
      <c r="BO265" s="14">
        <v>0</v>
      </c>
      <c r="BP265" s="14">
        <v>0</v>
      </c>
      <c r="BQ265" s="14">
        <v>864.46</v>
      </c>
      <c r="BR265" s="14">
        <v>306.8</v>
      </c>
      <c r="BS265" s="14">
        <v>0</v>
      </c>
      <c r="BT265" s="14">
        <v>1616.13</v>
      </c>
      <c r="BU265" s="14">
        <v>0</v>
      </c>
      <c r="BV265" s="14">
        <v>0</v>
      </c>
      <c r="BW265" s="14">
        <v>0</v>
      </c>
      <c r="BX265" s="14">
        <v>1922.93</v>
      </c>
    </row>
    <row r="266" spans="1:76" x14ac:dyDescent="0.25">
      <c r="A266" s="25" t="s">
        <v>501</v>
      </c>
      <c r="B266" s="26" t="s">
        <v>502</v>
      </c>
      <c r="C266" s="26" t="s">
        <v>520</v>
      </c>
      <c r="D266" s="26"/>
      <c r="E266" s="26"/>
      <c r="F266" s="44">
        <v>13405</v>
      </c>
      <c r="G266" s="14">
        <v>11208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1046</v>
      </c>
      <c r="X266" s="14">
        <v>0</v>
      </c>
      <c r="Y266" s="14">
        <v>0</v>
      </c>
      <c r="Z266" s="14">
        <v>666</v>
      </c>
      <c r="AA266" s="14">
        <v>0</v>
      </c>
      <c r="AB266" s="14">
        <v>0</v>
      </c>
      <c r="AC266" s="14">
        <v>0</v>
      </c>
      <c r="AD266" s="14">
        <v>0</v>
      </c>
      <c r="AE266" s="14">
        <v>0</v>
      </c>
      <c r="AF266" s="14">
        <v>0</v>
      </c>
      <c r="AG266" s="14">
        <v>15563.73</v>
      </c>
      <c r="AH266" s="14">
        <v>0</v>
      </c>
      <c r="AI266" s="14">
        <v>0</v>
      </c>
      <c r="AJ266" s="14">
        <v>0</v>
      </c>
      <c r="AK266" s="14">
        <v>0</v>
      </c>
      <c r="AL266" s="14">
        <v>0</v>
      </c>
      <c r="AM266" s="14">
        <v>0</v>
      </c>
      <c r="AN266" s="14">
        <v>0</v>
      </c>
      <c r="AO266" s="14">
        <v>2005.43</v>
      </c>
      <c r="AP266" s="14">
        <v>0</v>
      </c>
      <c r="AQ266" s="14">
        <v>2005.43</v>
      </c>
      <c r="AR266" s="14">
        <v>0</v>
      </c>
      <c r="AS266" s="14">
        <v>0</v>
      </c>
      <c r="AT266" s="14">
        <v>0</v>
      </c>
      <c r="AU266" s="14">
        <v>0</v>
      </c>
      <c r="AV266" s="14">
        <v>0</v>
      </c>
      <c r="AW266" s="14">
        <v>0</v>
      </c>
      <c r="AX266" s="14">
        <v>0</v>
      </c>
      <c r="AY266" s="14">
        <v>0</v>
      </c>
      <c r="AZ266" s="14">
        <v>1541.58</v>
      </c>
      <c r="BA266" s="14">
        <v>808.76</v>
      </c>
      <c r="BB266" s="14">
        <v>0</v>
      </c>
      <c r="BC266" s="14">
        <v>0</v>
      </c>
      <c r="BD266" s="14">
        <v>0</v>
      </c>
      <c r="BE266" s="14">
        <v>0</v>
      </c>
      <c r="BF266" s="15">
        <v>-0.04</v>
      </c>
      <c r="BG266" s="14">
        <v>0</v>
      </c>
      <c r="BH266" s="14">
        <v>0</v>
      </c>
      <c r="BI266" s="14">
        <v>0</v>
      </c>
      <c r="BJ266" s="14">
        <v>0</v>
      </c>
      <c r="BK266" s="14">
        <v>0</v>
      </c>
      <c r="BL266" s="14">
        <v>0</v>
      </c>
      <c r="BM266" s="14">
        <v>4355.7299999999996</v>
      </c>
      <c r="BO266" s="14">
        <v>0</v>
      </c>
      <c r="BP266" s="14">
        <v>0</v>
      </c>
      <c r="BQ266" s="14">
        <v>897.77</v>
      </c>
      <c r="BR266" s="14">
        <v>330.17</v>
      </c>
      <c r="BS266" s="14">
        <v>0</v>
      </c>
      <c r="BT266" s="14">
        <v>1706.7</v>
      </c>
      <c r="BU266" s="14">
        <v>0</v>
      </c>
      <c r="BV266" s="14">
        <v>0</v>
      </c>
      <c r="BW266" s="14">
        <v>0</v>
      </c>
      <c r="BX266" s="14">
        <v>2036.87</v>
      </c>
    </row>
    <row r="267" spans="1:76" x14ac:dyDescent="0.25">
      <c r="A267" s="25" t="s">
        <v>503</v>
      </c>
      <c r="B267" s="26" t="s">
        <v>504</v>
      </c>
      <c r="C267" s="26" t="s">
        <v>521</v>
      </c>
      <c r="D267" s="26"/>
      <c r="E267" s="26"/>
      <c r="F267" s="44">
        <v>12456</v>
      </c>
      <c r="G267" s="14">
        <v>11050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1016</v>
      </c>
      <c r="X267" s="14">
        <v>0</v>
      </c>
      <c r="Y267" s="14">
        <v>0</v>
      </c>
      <c r="Z267" s="14">
        <v>684</v>
      </c>
      <c r="AA267" s="14">
        <v>0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14557.36</v>
      </c>
      <c r="AH267" s="14">
        <v>0</v>
      </c>
      <c r="AI267" s="14">
        <v>0</v>
      </c>
      <c r="AJ267" s="14">
        <v>0</v>
      </c>
      <c r="AK267" s="14">
        <v>0</v>
      </c>
      <c r="AL267" s="14">
        <v>0</v>
      </c>
      <c r="AM267" s="14">
        <v>0</v>
      </c>
      <c r="AN267" s="14">
        <v>0</v>
      </c>
      <c r="AO267" s="14">
        <v>1790.47</v>
      </c>
      <c r="AP267" s="14">
        <v>0</v>
      </c>
      <c r="AQ267" s="14">
        <v>1790.47</v>
      </c>
      <c r="AR267" s="14">
        <v>0</v>
      </c>
      <c r="AS267" s="14">
        <v>0</v>
      </c>
      <c r="AT267" s="14">
        <v>0</v>
      </c>
      <c r="AU267" s="14">
        <v>124.56</v>
      </c>
      <c r="AV267" s="14">
        <v>0</v>
      </c>
      <c r="AW267" s="14">
        <v>0</v>
      </c>
      <c r="AX267" s="14">
        <v>0</v>
      </c>
      <c r="AY267" s="14">
        <v>110.06</v>
      </c>
      <c r="AZ267" s="14">
        <v>1432.44</v>
      </c>
      <c r="BA267" s="14">
        <v>0</v>
      </c>
      <c r="BB267" s="14">
        <v>0</v>
      </c>
      <c r="BC267" s="14">
        <v>0</v>
      </c>
      <c r="BD267" s="14">
        <v>0</v>
      </c>
      <c r="BE267" s="14">
        <v>0</v>
      </c>
      <c r="BF267" s="15">
        <v>-0.17</v>
      </c>
      <c r="BG267" s="14">
        <v>0</v>
      </c>
      <c r="BH267" s="14">
        <v>50</v>
      </c>
      <c r="BI267" s="14">
        <v>0</v>
      </c>
      <c r="BJ267" s="14">
        <v>0</v>
      </c>
      <c r="BK267" s="14">
        <v>0</v>
      </c>
      <c r="BL267" s="14">
        <v>0</v>
      </c>
      <c r="BM267" s="14">
        <v>3507.36</v>
      </c>
      <c r="BO267" s="14">
        <v>0</v>
      </c>
      <c r="BP267" s="14">
        <v>0</v>
      </c>
      <c r="BQ267" s="14">
        <v>864.46</v>
      </c>
      <c r="BR267" s="14">
        <v>306.8</v>
      </c>
      <c r="BS267" s="14">
        <v>0</v>
      </c>
      <c r="BT267" s="14">
        <v>1616.13</v>
      </c>
      <c r="BU267" s="14">
        <v>0</v>
      </c>
      <c r="BV267" s="14">
        <v>0</v>
      </c>
      <c r="BW267" s="14">
        <v>0</v>
      </c>
      <c r="BX267" s="14">
        <v>1922.93</v>
      </c>
    </row>
    <row r="268" spans="1:76" x14ac:dyDescent="0.25">
      <c r="A268" s="25" t="s">
        <v>505</v>
      </c>
      <c r="B268" s="26" t="s">
        <v>506</v>
      </c>
      <c r="C268" s="26" t="s">
        <v>521</v>
      </c>
      <c r="D268" s="26"/>
      <c r="E268" s="26"/>
      <c r="F268" s="44">
        <v>12456</v>
      </c>
      <c r="G268" s="14">
        <v>12084.5</v>
      </c>
      <c r="H268" s="14">
        <v>0</v>
      </c>
      <c r="I268" s="14">
        <v>0</v>
      </c>
      <c r="J268" s="14">
        <v>0</v>
      </c>
      <c r="K268" s="14">
        <v>0</v>
      </c>
      <c r="L268" s="14">
        <v>830.4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1016</v>
      </c>
      <c r="X268" s="14">
        <v>0</v>
      </c>
      <c r="Y268" s="14">
        <v>0</v>
      </c>
      <c r="Z268" s="14">
        <v>684</v>
      </c>
      <c r="AA268" s="14">
        <v>0</v>
      </c>
      <c r="AB268" s="14">
        <v>0</v>
      </c>
      <c r="AC268" s="14">
        <v>0</v>
      </c>
      <c r="AD268" s="14">
        <v>0</v>
      </c>
      <c r="AE268" s="14">
        <v>0</v>
      </c>
      <c r="AF268" s="14">
        <v>0</v>
      </c>
      <c r="AG268" s="14">
        <v>15401.6</v>
      </c>
      <c r="AH268" s="14">
        <v>0</v>
      </c>
      <c r="AI268" s="14">
        <v>0</v>
      </c>
      <c r="AJ268" s="14">
        <v>0</v>
      </c>
      <c r="AK268" s="14">
        <v>0</v>
      </c>
      <c r="AL268" s="14">
        <v>0</v>
      </c>
      <c r="AM268" s="14">
        <v>0</v>
      </c>
      <c r="AN268" s="14">
        <v>0</v>
      </c>
      <c r="AO268" s="14">
        <v>1884.72</v>
      </c>
      <c r="AP268" s="14">
        <v>0</v>
      </c>
      <c r="AQ268" s="14">
        <v>1884.72</v>
      </c>
      <c r="AR268" s="14">
        <v>0</v>
      </c>
      <c r="AS268" s="14">
        <v>0</v>
      </c>
      <c r="AT268" s="14">
        <v>0</v>
      </c>
      <c r="AU268" s="14">
        <v>0</v>
      </c>
      <c r="AV268" s="14">
        <v>0</v>
      </c>
      <c r="AW268" s="14">
        <v>0</v>
      </c>
      <c r="AX268" s="14">
        <v>0</v>
      </c>
      <c r="AY268" s="14">
        <v>0</v>
      </c>
      <c r="AZ268" s="14">
        <v>1432.44</v>
      </c>
      <c r="BA268" s="14">
        <v>0</v>
      </c>
      <c r="BB268" s="14">
        <v>0</v>
      </c>
      <c r="BC268" s="14">
        <v>0</v>
      </c>
      <c r="BD268" s="14">
        <v>0</v>
      </c>
      <c r="BE268" s="14">
        <v>0</v>
      </c>
      <c r="BF268" s="15">
        <v>-0.06</v>
      </c>
      <c r="BG268" s="14">
        <v>0</v>
      </c>
      <c r="BH268" s="14">
        <v>0</v>
      </c>
      <c r="BI268" s="14">
        <v>0</v>
      </c>
      <c r="BJ268" s="14">
        <v>0</v>
      </c>
      <c r="BK268" s="14">
        <v>0</v>
      </c>
      <c r="BL268" s="14">
        <v>0</v>
      </c>
      <c r="BM268" s="14">
        <v>3317.1</v>
      </c>
      <c r="BO268" s="14">
        <v>0</v>
      </c>
      <c r="BP268" s="14">
        <v>0</v>
      </c>
      <c r="BQ268" s="14">
        <v>864.46</v>
      </c>
      <c r="BR268" s="14">
        <v>306.8</v>
      </c>
      <c r="BS268" s="14">
        <v>0</v>
      </c>
      <c r="BT268" s="14">
        <v>1616.13</v>
      </c>
      <c r="BU268" s="14">
        <v>0</v>
      </c>
      <c r="BV268" s="14">
        <v>0</v>
      </c>
      <c r="BW268" s="14">
        <v>0</v>
      </c>
      <c r="BX268" s="14">
        <v>1922.93</v>
      </c>
    </row>
    <row r="269" spans="1:76" x14ac:dyDescent="0.25">
      <c r="A269" s="25" t="s">
        <v>507</v>
      </c>
      <c r="B269" s="26" t="s">
        <v>508</v>
      </c>
      <c r="C269" s="26" t="s">
        <v>521</v>
      </c>
      <c r="D269" s="26"/>
      <c r="E269" s="26"/>
      <c r="F269" s="44">
        <v>12456</v>
      </c>
      <c r="G269" s="14">
        <v>11010.5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1016</v>
      </c>
      <c r="X269" s="14">
        <v>0</v>
      </c>
      <c r="Y269" s="14">
        <v>0</v>
      </c>
      <c r="Z269" s="14">
        <v>684</v>
      </c>
      <c r="AA269" s="14">
        <v>0</v>
      </c>
      <c r="AB269" s="14">
        <v>0</v>
      </c>
      <c r="AC269" s="14">
        <v>0</v>
      </c>
      <c r="AD269" s="14">
        <v>0</v>
      </c>
      <c r="AE269" s="14">
        <v>0</v>
      </c>
      <c r="AF269" s="14">
        <v>0</v>
      </c>
      <c r="AG269" s="14">
        <v>14145.62</v>
      </c>
      <c r="AH269" s="14">
        <v>0</v>
      </c>
      <c r="AI269" s="14">
        <v>0</v>
      </c>
      <c r="AJ269" s="14">
        <v>0</v>
      </c>
      <c r="AK269" s="14">
        <v>0</v>
      </c>
      <c r="AL269" s="14">
        <v>0</v>
      </c>
      <c r="AM269" s="14">
        <v>0</v>
      </c>
      <c r="AN269" s="14">
        <v>0</v>
      </c>
      <c r="AO269" s="14">
        <v>1702.52</v>
      </c>
      <c r="AP269" s="14">
        <v>0</v>
      </c>
      <c r="AQ269" s="14">
        <v>1702.52</v>
      </c>
      <c r="AR269" s="14">
        <v>0</v>
      </c>
      <c r="AS269" s="14">
        <v>0</v>
      </c>
      <c r="AT269" s="14">
        <v>0</v>
      </c>
      <c r="AU269" s="14">
        <v>0</v>
      </c>
      <c r="AV269" s="14">
        <v>0</v>
      </c>
      <c r="AW269" s="14">
        <v>0</v>
      </c>
      <c r="AX269" s="14">
        <v>0</v>
      </c>
      <c r="AY269" s="14">
        <v>0</v>
      </c>
      <c r="AZ269" s="14">
        <v>1432.44</v>
      </c>
      <c r="BA269" s="14">
        <v>0</v>
      </c>
      <c r="BB269" s="14">
        <v>0</v>
      </c>
      <c r="BC269" s="14">
        <v>0</v>
      </c>
      <c r="BD269" s="14">
        <v>0</v>
      </c>
      <c r="BE269" s="14">
        <v>0</v>
      </c>
      <c r="BF269" s="14">
        <v>0.16</v>
      </c>
      <c r="BG269" s="14">
        <v>0</v>
      </c>
      <c r="BH269" s="14">
        <v>0</v>
      </c>
      <c r="BI269" s="14">
        <v>0</v>
      </c>
      <c r="BJ269" s="14">
        <v>0</v>
      </c>
      <c r="BK269" s="14">
        <v>0</v>
      </c>
      <c r="BL269" s="14">
        <v>0</v>
      </c>
      <c r="BM269" s="14">
        <v>3135.12</v>
      </c>
      <c r="BO269" s="14">
        <v>0</v>
      </c>
      <c r="BP269" s="14">
        <v>0</v>
      </c>
      <c r="BQ269" s="14">
        <v>864.46</v>
      </c>
      <c r="BR269" s="14">
        <v>296.91000000000003</v>
      </c>
      <c r="BS269" s="14">
        <v>0</v>
      </c>
      <c r="BT269" s="14">
        <v>1591.88</v>
      </c>
      <c r="BU269" s="14">
        <v>0</v>
      </c>
      <c r="BV269" s="14">
        <v>0</v>
      </c>
      <c r="BW269" s="14">
        <v>0</v>
      </c>
      <c r="BX269" s="14">
        <v>1888.79</v>
      </c>
    </row>
    <row r="270" spans="1:76" x14ac:dyDescent="0.25">
      <c r="A270" s="25" t="s">
        <v>509</v>
      </c>
      <c r="B270" s="26" t="s">
        <v>510</v>
      </c>
      <c r="C270" s="26" t="s">
        <v>520</v>
      </c>
      <c r="D270" s="26"/>
      <c r="E270" s="26"/>
      <c r="F270" s="44">
        <v>14133</v>
      </c>
      <c r="G270" s="14">
        <v>4206.5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1093</v>
      </c>
      <c r="X270" s="14">
        <v>0</v>
      </c>
      <c r="Y270" s="14">
        <v>0</v>
      </c>
      <c r="Z270" s="14">
        <v>679</v>
      </c>
      <c r="AA270" s="14">
        <v>0</v>
      </c>
      <c r="AB270" s="14">
        <v>0</v>
      </c>
      <c r="AC270" s="14">
        <v>0</v>
      </c>
      <c r="AD270" s="14">
        <v>0</v>
      </c>
      <c r="AE270" s="14">
        <v>0</v>
      </c>
      <c r="AF270" s="14">
        <v>0</v>
      </c>
      <c r="AG270" s="14">
        <v>16353.53</v>
      </c>
      <c r="AH270" s="14">
        <v>0</v>
      </c>
      <c r="AI270" s="14">
        <v>0</v>
      </c>
      <c r="AJ270" s="14">
        <v>0</v>
      </c>
      <c r="AK270" s="14">
        <v>0</v>
      </c>
      <c r="AL270" s="14">
        <v>0</v>
      </c>
      <c r="AM270" s="14">
        <v>0</v>
      </c>
      <c r="AN270" s="14">
        <v>0</v>
      </c>
      <c r="AO270" s="14">
        <v>2174.13</v>
      </c>
      <c r="AP270" s="14">
        <v>0</v>
      </c>
      <c r="AQ270" s="14">
        <v>2174.13</v>
      </c>
      <c r="AR270" s="14">
        <v>0</v>
      </c>
      <c r="AS270" s="14">
        <v>0</v>
      </c>
      <c r="AT270" s="14">
        <v>0</v>
      </c>
      <c r="AU270" s="14">
        <v>0</v>
      </c>
      <c r="AV270" s="14">
        <v>0</v>
      </c>
      <c r="AW270" s="14">
        <v>0</v>
      </c>
      <c r="AX270" s="14">
        <v>0</v>
      </c>
      <c r="AY270" s="14">
        <v>0</v>
      </c>
      <c r="AZ270" s="14">
        <v>1439</v>
      </c>
      <c r="BA270" s="14">
        <v>8534</v>
      </c>
      <c r="BB270" s="14">
        <v>0</v>
      </c>
      <c r="BC270" s="14">
        <v>0</v>
      </c>
      <c r="BD270" s="14">
        <v>0</v>
      </c>
      <c r="BE270" s="14">
        <v>0</v>
      </c>
      <c r="BF270" s="15">
        <v>-0.1</v>
      </c>
      <c r="BG270" s="14">
        <v>0</v>
      </c>
      <c r="BH270" s="14">
        <v>0</v>
      </c>
      <c r="BI270" s="14">
        <v>0</v>
      </c>
      <c r="BJ270" s="14">
        <v>0</v>
      </c>
      <c r="BK270" s="14">
        <v>0</v>
      </c>
      <c r="BL270" s="14">
        <v>0</v>
      </c>
      <c r="BM270" s="14">
        <v>12147.03</v>
      </c>
      <c r="BO270" s="14">
        <v>0</v>
      </c>
      <c r="BP270" s="14">
        <v>0</v>
      </c>
      <c r="BQ270" s="14">
        <v>923.31</v>
      </c>
      <c r="BR270" s="14">
        <v>348.11</v>
      </c>
      <c r="BS270" s="14">
        <v>0</v>
      </c>
      <c r="BT270" s="14">
        <v>1776.17</v>
      </c>
      <c r="BU270" s="14">
        <v>0</v>
      </c>
      <c r="BV270" s="14">
        <v>0</v>
      </c>
      <c r="BW270" s="14">
        <v>0</v>
      </c>
      <c r="BX270" s="14">
        <v>2124.2800000000002</v>
      </c>
    </row>
    <row r="271" spans="1:76" s="7" customFormat="1" ht="11.25" x14ac:dyDescent="0.2">
      <c r="A271" s="17" t="s">
        <v>101</v>
      </c>
      <c r="F271" s="7" t="s">
        <v>102</v>
      </c>
      <c r="G271" s="7" t="s">
        <v>102</v>
      </c>
      <c r="H271" s="7" t="s">
        <v>102</v>
      </c>
      <c r="I271" s="7" t="s">
        <v>102</v>
      </c>
      <c r="J271" s="7" t="s">
        <v>102</v>
      </c>
      <c r="K271" s="7" t="s">
        <v>102</v>
      </c>
      <c r="L271" s="7" t="s">
        <v>102</v>
      </c>
      <c r="M271" s="7" t="s">
        <v>102</v>
      </c>
      <c r="N271" s="7" t="s">
        <v>102</v>
      </c>
      <c r="O271" s="7" t="s">
        <v>102</v>
      </c>
      <c r="P271" s="7" t="s">
        <v>102</v>
      </c>
      <c r="Q271" s="7" t="s">
        <v>102</v>
      </c>
      <c r="R271" s="7" t="s">
        <v>102</v>
      </c>
      <c r="S271" s="7" t="s">
        <v>102</v>
      </c>
      <c r="T271" s="7" t="s">
        <v>102</v>
      </c>
      <c r="U271" s="7" t="s">
        <v>102</v>
      </c>
      <c r="V271" s="7" t="s">
        <v>102</v>
      </c>
      <c r="W271" s="7" t="s">
        <v>102</v>
      </c>
      <c r="X271" s="7" t="s">
        <v>102</v>
      </c>
      <c r="Y271" s="7" t="s">
        <v>102</v>
      </c>
      <c r="Z271" s="7" t="s">
        <v>102</v>
      </c>
      <c r="AA271" s="7" t="s">
        <v>102</v>
      </c>
      <c r="AB271" s="7" t="s">
        <v>102</v>
      </c>
      <c r="AC271" s="7" t="s">
        <v>102</v>
      </c>
      <c r="AD271" s="7" t="s">
        <v>102</v>
      </c>
      <c r="AE271" s="7" t="s">
        <v>102</v>
      </c>
      <c r="AF271" s="7" t="s">
        <v>102</v>
      </c>
      <c r="AG271" s="7" t="s">
        <v>102</v>
      </c>
      <c r="AH271" s="7" t="s">
        <v>102</v>
      </c>
      <c r="AI271" s="7" t="s">
        <v>102</v>
      </c>
      <c r="AJ271" s="7" t="s">
        <v>102</v>
      </c>
      <c r="AK271" s="7" t="s">
        <v>102</v>
      </c>
      <c r="AL271" s="7" t="s">
        <v>102</v>
      </c>
      <c r="AM271" s="7" t="s">
        <v>102</v>
      </c>
      <c r="AN271" s="7" t="s">
        <v>102</v>
      </c>
      <c r="AO271" s="7" t="s">
        <v>102</v>
      </c>
      <c r="AP271" s="7" t="s">
        <v>102</v>
      </c>
      <c r="AQ271" s="7" t="s">
        <v>102</v>
      </c>
      <c r="AR271" s="7" t="s">
        <v>102</v>
      </c>
      <c r="AS271" s="7" t="s">
        <v>102</v>
      </c>
      <c r="AT271" s="7" t="s">
        <v>102</v>
      </c>
      <c r="AU271" s="7" t="s">
        <v>102</v>
      </c>
      <c r="AV271" s="7" t="s">
        <v>102</v>
      </c>
      <c r="AW271" s="7" t="s">
        <v>102</v>
      </c>
      <c r="AX271" s="7" t="s">
        <v>102</v>
      </c>
      <c r="AY271" s="7" t="s">
        <v>102</v>
      </c>
      <c r="AZ271" s="7" t="s">
        <v>102</v>
      </c>
      <c r="BA271" s="7" t="s">
        <v>102</v>
      </c>
      <c r="BB271" s="7" t="s">
        <v>102</v>
      </c>
      <c r="BC271" s="7" t="s">
        <v>102</v>
      </c>
      <c r="BD271" s="7" t="s">
        <v>102</v>
      </c>
      <c r="BE271" s="7" t="s">
        <v>102</v>
      </c>
      <c r="BF271" s="7" t="s">
        <v>102</v>
      </c>
      <c r="BG271" s="7" t="s">
        <v>102</v>
      </c>
      <c r="BH271" s="7" t="s">
        <v>102</v>
      </c>
      <c r="BI271" s="7" t="s">
        <v>102</v>
      </c>
      <c r="BJ271" s="7" t="s">
        <v>102</v>
      </c>
      <c r="BK271" s="7" t="s">
        <v>102</v>
      </c>
      <c r="BL271" s="7" t="s">
        <v>102</v>
      </c>
      <c r="BM271" s="7" t="s">
        <v>102</v>
      </c>
      <c r="BO271" s="7" t="s">
        <v>102</v>
      </c>
      <c r="BP271" s="7" t="s">
        <v>102</v>
      </c>
      <c r="BQ271" s="7" t="s">
        <v>102</v>
      </c>
      <c r="BR271" s="7" t="s">
        <v>102</v>
      </c>
      <c r="BS271" s="7" t="s">
        <v>102</v>
      </c>
      <c r="BT271" s="7" t="s">
        <v>102</v>
      </c>
      <c r="BU271" s="7" t="s">
        <v>102</v>
      </c>
      <c r="BV271" s="7" t="s">
        <v>102</v>
      </c>
      <c r="BW271" s="7" t="s">
        <v>102</v>
      </c>
      <c r="BX271" s="7" t="s">
        <v>102</v>
      </c>
    </row>
    <row r="272" spans="1:76" x14ac:dyDescent="0.25">
      <c r="F272" s="19">
        <f>SUM(F240:F271)</f>
        <v>375081</v>
      </c>
      <c r="G272" s="19">
        <v>291881.5</v>
      </c>
      <c r="H272" s="19">
        <v>0</v>
      </c>
      <c r="I272" s="19">
        <v>4179.6899999999996</v>
      </c>
      <c r="J272" s="19">
        <v>0</v>
      </c>
      <c r="K272" s="19">
        <v>0</v>
      </c>
      <c r="L272" s="19">
        <v>12456</v>
      </c>
      <c r="M272" s="19">
        <v>500</v>
      </c>
      <c r="N272" s="19">
        <v>1500</v>
      </c>
      <c r="O272" s="19">
        <v>0</v>
      </c>
      <c r="P272" s="19">
        <v>1400</v>
      </c>
      <c r="Q272" s="19">
        <v>0</v>
      </c>
      <c r="R272" s="19">
        <v>0</v>
      </c>
      <c r="S272" s="19">
        <v>0</v>
      </c>
      <c r="T272" s="19">
        <v>4633.63</v>
      </c>
      <c r="U272" s="19">
        <v>1054.6099999999999</v>
      </c>
      <c r="V272" s="19">
        <v>1137.6500000000001</v>
      </c>
      <c r="W272" s="19">
        <v>29846.75</v>
      </c>
      <c r="X272" s="19">
        <v>0</v>
      </c>
      <c r="Y272" s="19">
        <v>21175.200000000001</v>
      </c>
      <c r="Z272" s="19">
        <v>19309.099999999999</v>
      </c>
      <c r="AA272" s="19">
        <v>3183.8</v>
      </c>
      <c r="AB272" s="19">
        <v>0</v>
      </c>
      <c r="AC272" s="19">
        <v>0</v>
      </c>
      <c r="AD272" s="19">
        <v>0</v>
      </c>
      <c r="AE272" s="19">
        <v>0</v>
      </c>
      <c r="AF272" s="19">
        <v>0</v>
      </c>
      <c r="AG272" s="19">
        <v>461993.53</v>
      </c>
      <c r="AH272" s="19">
        <v>0</v>
      </c>
      <c r="AI272" s="19">
        <v>0</v>
      </c>
      <c r="AJ272" s="19">
        <v>0</v>
      </c>
      <c r="AK272" s="19">
        <v>0</v>
      </c>
      <c r="AL272" s="20">
        <v>-615.88</v>
      </c>
      <c r="AM272" s="19">
        <v>5323.33</v>
      </c>
      <c r="AN272" s="20">
        <v>-513.79</v>
      </c>
      <c r="AO272" s="19">
        <v>53184.15</v>
      </c>
      <c r="AP272" s="19">
        <v>0</v>
      </c>
      <c r="AQ272" s="19">
        <v>53082.06</v>
      </c>
      <c r="AR272" s="19">
        <v>0</v>
      </c>
      <c r="AS272" s="19">
        <v>0</v>
      </c>
      <c r="AT272" s="19">
        <v>0</v>
      </c>
      <c r="AU272" s="19">
        <v>3018.96</v>
      </c>
      <c r="AV272" s="20">
        <v>-2691.21</v>
      </c>
      <c r="AW272" s="19">
        <v>2509.48</v>
      </c>
      <c r="AX272" s="19">
        <v>0</v>
      </c>
      <c r="AY272" s="19">
        <v>2751.5</v>
      </c>
      <c r="AZ272" s="19">
        <v>43224.24</v>
      </c>
      <c r="BA272" s="19">
        <v>50939.1</v>
      </c>
      <c r="BB272" s="19">
        <v>9187.7999999999993</v>
      </c>
      <c r="BC272" s="19">
        <v>0</v>
      </c>
      <c r="BD272" s="19">
        <v>0</v>
      </c>
      <c r="BE272" s="19">
        <v>2033.12</v>
      </c>
      <c r="BF272" s="20">
        <v>-2.56</v>
      </c>
      <c r="BG272" s="19">
        <v>0</v>
      </c>
      <c r="BH272" s="19">
        <v>1250</v>
      </c>
      <c r="BI272" s="19">
        <v>0</v>
      </c>
      <c r="BJ272" s="19">
        <v>0</v>
      </c>
      <c r="BK272" s="19">
        <v>0</v>
      </c>
      <c r="BL272" s="19">
        <v>0</v>
      </c>
      <c r="BM272" s="19">
        <v>170112.03</v>
      </c>
      <c r="BO272" s="19">
        <v>0</v>
      </c>
      <c r="BP272" s="19">
        <v>0</v>
      </c>
      <c r="BQ272" s="19">
        <v>24503.07</v>
      </c>
      <c r="BR272" s="19">
        <v>8896.1</v>
      </c>
      <c r="BS272" s="19">
        <v>0</v>
      </c>
      <c r="BT272" s="19">
        <v>45062.13</v>
      </c>
      <c r="BU272" s="19">
        <v>123.71</v>
      </c>
      <c r="BV272" s="19">
        <v>0</v>
      </c>
      <c r="BW272" s="19">
        <v>0</v>
      </c>
      <c r="BX272" s="19">
        <v>54081.94</v>
      </c>
    </row>
    <row r="274" spans="1:76" s="7" customFormat="1" ht="11.25" x14ac:dyDescent="0.2">
      <c r="A274" s="16"/>
      <c r="F274" s="7" t="s">
        <v>511</v>
      </c>
      <c r="G274" s="7" t="s">
        <v>511</v>
      </c>
      <c r="H274" s="7" t="s">
        <v>511</v>
      </c>
      <c r="I274" s="7" t="s">
        <v>511</v>
      </c>
      <c r="J274" s="7" t="s">
        <v>511</v>
      </c>
      <c r="K274" s="7" t="s">
        <v>511</v>
      </c>
      <c r="L274" s="7" t="s">
        <v>511</v>
      </c>
      <c r="M274" s="7" t="s">
        <v>511</v>
      </c>
      <c r="N274" s="7" t="s">
        <v>511</v>
      </c>
      <c r="O274" s="7" t="s">
        <v>511</v>
      </c>
      <c r="P274" s="7" t="s">
        <v>511</v>
      </c>
      <c r="Q274" s="7" t="s">
        <v>511</v>
      </c>
      <c r="R274" s="7" t="s">
        <v>511</v>
      </c>
      <c r="S274" s="7" t="s">
        <v>511</v>
      </c>
      <c r="T274" s="7" t="s">
        <v>511</v>
      </c>
      <c r="U274" s="7" t="s">
        <v>511</v>
      </c>
      <c r="V274" s="7" t="s">
        <v>511</v>
      </c>
      <c r="W274" s="7" t="s">
        <v>511</v>
      </c>
      <c r="X274" s="7" t="s">
        <v>511</v>
      </c>
      <c r="Y274" s="7" t="s">
        <v>511</v>
      </c>
      <c r="Z274" s="7" t="s">
        <v>511</v>
      </c>
      <c r="AA274" s="7" t="s">
        <v>511</v>
      </c>
      <c r="AB274" s="7" t="s">
        <v>511</v>
      </c>
      <c r="AC274" s="7" t="s">
        <v>511</v>
      </c>
      <c r="AD274" s="7" t="s">
        <v>511</v>
      </c>
      <c r="AE274" s="7" t="s">
        <v>511</v>
      </c>
      <c r="AF274" s="7" t="s">
        <v>511</v>
      </c>
      <c r="AG274" s="7" t="s">
        <v>511</v>
      </c>
      <c r="AH274" s="7" t="s">
        <v>511</v>
      </c>
      <c r="AI274" s="7" t="s">
        <v>511</v>
      </c>
      <c r="AJ274" s="7" t="s">
        <v>511</v>
      </c>
      <c r="AK274" s="7" t="s">
        <v>511</v>
      </c>
      <c r="AL274" s="7" t="s">
        <v>511</v>
      </c>
      <c r="AM274" s="7" t="s">
        <v>511</v>
      </c>
      <c r="AN274" s="7" t="s">
        <v>511</v>
      </c>
      <c r="AO274" s="7" t="s">
        <v>511</v>
      </c>
      <c r="AP274" s="7" t="s">
        <v>511</v>
      </c>
      <c r="AQ274" s="7" t="s">
        <v>511</v>
      </c>
      <c r="AR274" s="7" t="s">
        <v>511</v>
      </c>
      <c r="AS274" s="7" t="s">
        <v>511</v>
      </c>
      <c r="AT274" s="7" t="s">
        <v>511</v>
      </c>
      <c r="AU274" s="7" t="s">
        <v>511</v>
      </c>
      <c r="AV274" s="7" t="s">
        <v>511</v>
      </c>
      <c r="AW274" s="7" t="s">
        <v>511</v>
      </c>
      <c r="AX274" s="7" t="s">
        <v>511</v>
      </c>
      <c r="AY274" s="7" t="s">
        <v>511</v>
      </c>
      <c r="AZ274" s="7" t="s">
        <v>511</v>
      </c>
      <c r="BA274" s="7" t="s">
        <v>511</v>
      </c>
      <c r="BB274" s="7" t="s">
        <v>511</v>
      </c>
      <c r="BC274" s="7" t="s">
        <v>511</v>
      </c>
      <c r="BD274" s="7" t="s">
        <v>511</v>
      </c>
      <c r="BE274" s="7" t="s">
        <v>511</v>
      </c>
      <c r="BF274" s="7" t="s">
        <v>511</v>
      </c>
      <c r="BG274" s="7" t="s">
        <v>511</v>
      </c>
      <c r="BH274" s="7" t="s">
        <v>511</v>
      </c>
      <c r="BI274" s="7" t="s">
        <v>511</v>
      </c>
      <c r="BJ274" s="7" t="s">
        <v>511</v>
      </c>
      <c r="BK274" s="7" t="s">
        <v>511</v>
      </c>
      <c r="BL274" s="7" t="s">
        <v>511</v>
      </c>
      <c r="BM274" s="7" t="s">
        <v>511</v>
      </c>
      <c r="BO274" s="7" t="s">
        <v>511</v>
      </c>
      <c r="BP274" s="7" t="s">
        <v>511</v>
      </c>
      <c r="BQ274" s="7" t="s">
        <v>511</v>
      </c>
      <c r="BR274" s="7" t="s">
        <v>511</v>
      </c>
      <c r="BS274" s="7" t="s">
        <v>511</v>
      </c>
      <c r="BT274" s="7" t="s">
        <v>511</v>
      </c>
      <c r="BU274" s="7" t="s">
        <v>511</v>
      </c>
      <c r="BV274" s="7" t="s">
        <v>511</v>
      </c>
      <c r="BW274" s="7" t="s">
        <v>511</v>
      </c>
      <c r="BX274" s="7" t="s">
        <v>511</v>
      </c>
    </row>
    <row r="275" spans="1:76" x14ac:dyDescent="0.25">
      <c r="A275" s="17" t="s">
        <v>512</v>
      </c>
      <c r="B275" s="1" t="s">
        <v>513</v>
      </c>
      <c r="F275" s="19">
        <f>F24+F34+F60+F74+F83+F95+F124+F148+F158+F166+F215+F237+F272</f>
        <v>2346745.4500000002</v>
      </c>
      <c r="G275" s="19">
        <v>1680383</v>
      </c>
      <c r="H275" s="19">
        <v>0</v>
      </c>
      <c r="I275" s="19">
        <v>7131.67</v>
      </c>
      <c r="J275" s="19">
        <v>0</v>
      </c>
      <c r="K275" s="19">
        <v>0</v>
      </c>
      <c r="L275" s="19">
        <v>89228.7</v>
      </c>
      <c r="M275" s="19">
        <v>1250</v>
      </c>
      <c r="N275" s="19">
        <v>11700</v>
      </c>
      <c r="O275" s="19">
        <v>0</v>
      </c>
      <c r="P275" s="19">
        <v>31000</v>
      </c>
      <c r="Q275" s="19">
        <v>16067.08</v>
      </c>
      <c r="R275" s="19">
        <v>0</v>
      </c>
      <c r="S275" s="19">
        <v>0</v>
      </c>
      <c r="T275" s="19">
        <v>7934.47</v>
      </c>
      <c r="U275" s="19">
        <v>1879.82</v>
      </c>
      <c r="V275" s="19">
        <v>3669.16</v>
      </c>
      <c r="W275" s="19">
        <v>180060.02</v>
      </c>
      <c r="X275" s="19">
        <v>0</v>
      </c>
      <c r="Y275" s="19">
        <v>53525.7</v>
      </c>
      <c r="Z275" s="19">
        <v>113495.3</v>
      </c>
      <c r="AA275" s="19">
        <v>43444.08</v>
      </c>
      <c r="AB275" s="19">
        <v>0</v>
      </c>
      <c r="AC275" s="19">
        <v>0</v>
      </c>
      <c r="AD275" s="19">
        <v>0</v>
      </c>
      <c r="AE275" s="19">
        <v>0</v>
      </c>
      <c r="AF275" s="19">
        <v>0</v>
      </c>
      <c r="AG275" s="19">
        <v>2963863.92</v>
      </c>
      <c r="AH275" s="19">
        <v>0</v>
      </c>
      <c r="AI275" s="19">
        <v>0</v>
      </c>
      <c r="AJ275" s="19">
        <v>0</v>
      </c>
      <c r="AK275" s="19">
        <v>0</v>
      </c>
      <c r="AL275" s="20">
        <v>-1923.79</v>
      </c>
      <c r="AM275" s="19">
        <v>42422.62</v>
      </c>
      <c r="AN275" s="20">
        <v>-1211.3599999999999</v>
      </c>
      <c r="AO275" s="19">
        <v>347271.55</v>
      </c>
      <c r="AP275" s="19">
        <v>0</v>
      </c>
      <c r="AQ275" s="19">
        <v>346559.1</v>
      </c>
      <c r="AR275" s="19">
        <v>0</v>
      </c>
      <c r="AS275" s="19">
        <v>0</v>
      </c>
      <c r="AT275" s="19">
        <v>0</v>
      </c>
      <c r="AU275" s="19">
        <v>15933.06</v>
      </c>
      <c r="AV275" s="20">
        <v>-9439.6</v>
      </c>
      <c r="AW275" s="19">
        <v>48555.519999999997</v>
      </c>
      <c r="AX275" s="19">
        <v>0</v>
      </c>
      <c r="AY275" s="19">
        <v>15738.58</v>
      </c>
      <c r="AZ275" s="19">
        <v>278211.26</v>
      </c>
      <c r="BA275" s="19">
        <v>365782.91</v>
      </c>
      <c r="BB275" s="19">
        <v>142213.63</v>
      </c>
      <c r="BC275" s="19">
        <v>5886.47</v>
      </c>
      <c r="BD275" s="19">
        <v>2620.1999999999998</v>
      </c>
      <c r="BE275" s="19">
        <v>18216.240000000002</v>
      </c>
      <c r="BF275" s="20">
        <v>-7.01</v>
      </c>
      <c r="BG275" s="19">
        <v>0</v>
      </c>
      <c r="BH275" s="19">
        <v>7050</v>
      </c>
      <c r="BI275" s="19">
        <v>0</v>
      </c>
      <c r="BJ275" s="19">
        <v>4949.3</v>
      </c>
      <c r="BK275" s="19">
        <v>0</v>
      </c>
      <c r="BL275" s="19">
        <v>0</v>
      </c>
      <c r="BM275" s="19">
        <v>1283480.92</v>
      </c>
      <c r="BO275" s="19">
        <v>186.35</v>
      </c>
      <c r="BP275" s="19">
        <v>335.42</v>
      </c>
      <c r="BQ275" s="19">
        <v>168107.24</v>
      </c>
      <c r="BR275" s="19">
        <v>58259.26</v>
      </c>
      <c r="BS275" s="19">
        <v>0</v>
      </c>
      <c r="BT275" s="19">
        <v>307588.78000000003</v>
      </c>
      <c r="BU275" s="19">
        <v>656.13</v>
      </c>
      <c r="BV275" s="19">
        <v>106.48</v>
      </c>
      <c r="BW275" s="19">
        <v>0</v>
      </c>
      <c r="BX275" s="19">
        <v>366610.65</v>
      </c>
    </row>
    <row r="277" spans="1:76" x14ac:dyDescent="0.25">
      <c r="F277" s="1" t="s">
        <v>513</v>
      </c>
      <c r="G277" s="1" t="s">
        <v>513</v>
      </c>
      <c r="H277" s="1" t="s">
        <v>513</v>
      </c>
      <c r="I277" s="1" t="s">
        <v>513</v>
      </c>
      <c r="J277" s="1" t="s">
        <v>513</v>
      </c>
      <c r="K277" s="1" t="s">
        <v>513</v>
      </c>
      <c r="L277" s="1" t="s">
        <v>513</v>
      </c>
      <c r="M277" s="1" t="s">
        <v>513</v>
      </c>
      <c r="N277" s="1" t="s">
        <v>513</v>
      </c>
      <c r="O277" s="1" t="s">
        <v>513</v>
      </c>
      <c r="P277" s="1" t="s">
        <v>513</v>
      </c>
      <c r="Q277" s="1" t="s">
        <v>513</v>
      </c>
      <c r="R277" s="1" t="s">
        <v>513</v>
      </c>
      <c r="S277" s="1" t="s">
        <v>513</v>
      </c>
      <c r="T277" s="1" t="s">
        <v>513</v>
      </c>
      <c r="U277" s="1" t="s">
        <v>513</v>
      </c>
      <c r="V277" s="1" t="s">
        <v>513</v>
      </c>
      <c r="W277" s="1" t="s">
        <v>513</v>
      </c>
      <c r="X277" s="1" t="s">
        <v>513</v>
      </c>
      <c r="Y277" s="1" t="s">
        <v>513</v>
      </c>
      <c r="Z277" s="1" t="s">
        <v>513</v>
      </c>
      <c r="AA277" s="1" t="s">
        <v>513</v>
      </c>
      <c r="AB277" s="1" t="s">
        <v>513</v>
      </c>
      <c r="AC277" s="1" t="s">
        <v>513</v>
      </c>
      <c r="AD277" s="1" t="s">
        <v>513</v>
      </c>
      <c r="AE277" s="1" t="s">
        <v>513</v>
      </c>
      <c r="AF277" s="1" t="s">
        <v>513</v>
      </c>
      <c r="AG277" s="1" t="s">
        <v>513</v>
      </c>
      <c r="AH277" s="1" t="s">
        <v>513</v>
      </c>
      <c r="AI277" s="1" t="s">
        <v>513</v>
      </c>
      <c r="AJ277" s="1" t="s">
        <v>513</v>
      </c>
      <c r="AK277" s="1" t="s">
        <v>513</v>
      </c>
      <c r="AL277" s="1" t="s">
        <v>513</v>
      </c>
      <c r="AM277" s="1" t="s">
        <v>513</v>
      </c>
      <c r="AN277" s="1" t="s">
        <v>513</v>
      </c>
      <c r="AO277" s="1" t="s">
        <v>513</v>
      </c>
      <c r="AP277" s="1" t="s">
        <v>513</v>
      </c>
      <c r="AQ277" s="1" t="s">
        <v>513</v>
      </c>
      <c r="AR277" s="1" t="s">
        <v>513</v>
      </c>
      <c r="AS277" s="1" t="s">
        <v>513</v>
      </c>
      <c r="AT277" s="1" t="s">
        <v>513</v>
      </c>
      <c r="AU277" s="1" t="s">
        <v>513</v>
      </c>
      <c r="AV277" s="1" t="s">
        <v>513</v>
      </c>
      <c r="AW277" s="1" t="s">
        <v>513</v>
      </c>
      <c r="AX277" s="1" t="s">
        <v>513</v>
      </c>
      <c r="AY277" s="1" t="s">
        <v>513</v>
      </c>
      <c r="AZ277" s="1" t="s">
        <v>513</v>
      </c>
      <c r="BA277" s="1" t="s">
        <v>513</v>
      </c>
      <c r="BB277" s="1" t="s">
        <v>513</v>
      </c>
      <c r="BC277" s="1" t="s">
        <v>513</v>
      </c>
      <c r="BD277" s="1" t="s">
        <v>513</v>
      </c>
      <c r="BE277" s="1" t="s">
        <v>513</v>
      </c>
      <c r="BF277" s="1" t="s">
        <v>513</v>
      </c>
      <c r="BG277" s="1" t="s">
        <v>513</v>
      </c>
      <c r="BH277" s="1" t="s">
        <v>513</v>
      </c>
      <c r="BI277" s="1" t="s">
        <v>513</v>
      </c>
      <c r="BJ277" s="1" t="s">
        <v>513</v>
      </c>
      <c r="BK277" s="1" t="s">
        <v>513</v>
      </c>
      <c r="BL277" s="1" t="s">
        <v>513</v>
      </c>
      <c r="BM277" s="1" t="s">
        <v>513</v>
      </c>
      <c r="BO277" s="1" t="s">
        <v>513</v>
      </c>
      <c r="BP277" s="1" t="s">
        <v>513</v>
      </c>
      <c r="BQ277" s="1" t="s">
        <v>513</v>
      </c>
      <c r="BR277" s="1" t="s">
        <v>513</v>
      </c>
      <c r="BS277" s="1" t="s">
        <v>513</v>
      </c>
      <c r="BT277" s="1" t="s">
        <v>513</v>
      </c>
      <c r="BU277" s="1" t="s">
        <v>513</v>
      </c>
      <c r="BV277" s="1" t="s">
        <v>513</v>
      </c>
      <c r="BW277" s="1" t="s">
        <v>513</v>
      </c>
    </row>
    <row r="278" spans="1:76" x14ac:dyDescent="0.25">
      <c r="A278" s="2" t="s">
        <v>513</v>
      </c>
      <c r="B278" s="1" t="s">
        <v>513</v>
      </c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73"/>
  <sheetViews>
    <sheetView workbookViewId="0">
      <selection sqref="A1:XFD273"/>
    </sheetView>
  </sheetViews>
  <sheetFormatPr baseColWidth="10" defaultRowHeight="15" x14ac:dyDescent="0.25"/>
  <cols>
    <col min="2" max="2" width="32.5703125" bestFit="1" customWidth="1"/>
  </cols>
  <sheetData>
    <row r="1" spans="1:76" s="1" customFormat="1" ht="18" customHeight="1" x14ac:dyDescent="0.25">
      <c r="A1" s="3" t="s">
        <v>0</v>
      </c>
      <c r="B1" s="62" t="s">
        <v>513</v>
      </c>
      <c r="C1" s="63"/>
      <c r="D1" s="63"/>
      <c r="E1" s="63"/>
      <c r="F1" s="63"/>
    </row>
    <row r="2" spans="1:76" s="1" customFormat="1" ht="24.95" customHeight="1" x14ac:dyDescent="0.2">
      <c r="A2" s="4" t="s">
        <v>1</v>
      </c>
      <c r="B2" s="64" t="s">
        <v>2</v>
      </c>
      <c r="C2" s="65"/>
      <c r="D2" s="65"/>
      <c r="E2" s="65"/>
      <c r="F2" s="65"/>
    </row>
    <row r="3" spans="1:76" s="1" customFormat="1" ht="15.75" x14ac:dyDescent="0.25">
      <c r="A3" s="2"/>
      <c r="B3" s="66" t="s">
        <v>3</v>
      </c>
      <c r="C3" s="63"/>
      <c r="D3" s="63"/>
      <c r="E3" s="63"/>
      <c r="F3" s="63"/>
      <c r="G3" s="7" t="s">
        <v>7</v>
      </c>
    </row>
    <row r="4" spans="1:76" s="1" customFormat="1" x14ac:dyDescent="0.25">
      <c r="A4" s="2"/>
      <c r="B4" s="67" t="s">
        <v>601</v>
      </c>
      <c r="C4" s="63"/>
      <c r="D4" s="63"/>
      <c r="E4" s="63"/>
      <c r="F4" s="63"/>
      <c r="G4" s="7" t="s">
        <v>602</v>
      </c>
    </row>
    <row r="5" spans="1:76" s="1" customFormat="1" ht="11.25" x14ac:dyDescent="0.2">
      <c r="A5" s="2"/>
      <c r="B5" s="6" t="s">
        <v>5</v>
      </c>
    </row>
    <row r="6" spans="1:76" s="1" customFormat="1" ht="11.25" x14ac:dyDescent="0.2">
      <c r="A6" s="2"/>
      <c r="B6" s="6" t="s">
        <v>6</v>
      </c>
    </row>
    <row r="7" spans="1:76" s="1" customFormat="1" ht="11.25" x14ac:dyDescent="0.2">
      <c r="A7" s="2"/>
    </row>
    <row r="8" spans="1:76" s="5" customFormat="1" ht="57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578</v>
      </c>
      <c r="I8" s="9" t="s">
        <v>16</v>
      </c>
      <c r="J8" s="9" t="s">
        <v>17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562</v>
      </c>
      <c r="P8" s="9" t="s">
        <v>23</v>
      </c>
      <c r="Q8" s="9" t="s">
        <v>25</v>
      </c>
      <c r="R8" s="9" t="s">
        <v>26</v>
      </c>
      <c r="S8" s="9" t="s">
        <v>543</v>
      </c>
      <c r="T8" s="9" t="s">
        <v>27</v>
      </c>
      <c r="U8" s="9" t="s">
        <v>28</v>
      </c>
      <c r="V8" s="9" t="s">
        <v>29</v>
      </c>
      <c r="W8" s="9" t="s">
        <v>30</v>
      </c>
      <c r="X8" s="9" t="s">
        <v>31</v>
      </c>
      <c r="Y8" s="9" t="s">
        <v>33</v>
      </c>
      <c r="Z8" s="9" t="s">
        <v>34</v>
      </c>
      <c r="AA8" s="9" t="s">
        <v>587</v>
      </c>
      <c r="AB8" s="9" t="s">
        <v>35</v>
      </c>
      <c r="AC8" s="9" t="s">
        <v>579</v>
      </c>
      <c r="AD8" s="9" t="s">
        <v>580</v>
      </c>
      <c r="AE8" s="9" t="s">
        <v>581</v>
      </c>
      <c r="AF8" s="9" t="s">
        <v>603</v>
      </c>
      <c r="AG8" s="10" t="s">
        <v>36</v>
      </c>
      <c r="AH8" s="10" t="s">
        <v>37</v>
      </c>
      <c r="AI8" s="9" t="s">
        <v>38</v>
      </c>
      <c r="AJ8" s="9" t="s">
        <v>39</v>
      </c>
      <c r="AK8" s="9" t="s">
        <v>40</v>
      </c>
      <c r="AL8" s="9" t="s">
        <v>41</v>
      </c>
      <c r="AM8" s="9" t="s">
        <v>42</v>
      </c>
      <c r="AN8" s="9" t="s">
        <v>44</v>
      </c>
      <c r="AO8" s="9" t="s">
        <v>45</v>
      </c>
      <c r="AP8" s="9" t="s">
        <v>46</v>
      </c>
      <c r="AQ8" s="9" t="s">
        <v>47</v>
      </c>
      <c r="AR8" s="9" t="s">
        <v>49</v>
      </c>
      <c r="AS8" s="9" t="s">
        <v>50</v>
      </c>
      <c r="AT8" s="9" t="s">
        <v>51</v>
      </c>
      <c r="AU8" s="9" t="s">
        <v>53</v>
      </c>
      <c r="AV8" s="9" t="s">
        <v>54</v>
      </c>
      <c r="AW8" s="9" t="s">
        <v>56</v>
      </c>
      <c r="AX8" s="9" t="s">
        <v>57</v>
      </c>
      <c r="AY8" s="9" t="s">
        <v>58</v>
      </c>
      <c r="AZ8" s="9" t="s">
        <v>59</v>
      </c>
      <c r="BA8" s="9" t="s">
        <v>61</v>
      </c>
      <c r="BB8" s="9" t="s">
        <v>62</v>
      </c>
      <c r="BC8" s="9" t="s">
        <v>63</v>
      </c>
      <c r="BD8" s="9" t="s">
        <v>604</v>
      </c>
      <c r="BE8" s="9" t="s">
        <v>65</v>
      </c>
      <c r="BF8" s="9" t="s">
        <v>66</v>
      </c>
      <c r="BG8" s="9" t="s">
        <v>67</v>
      </c>
      <c r="BH8" s="9" t="s">
        <v>534</v>
      </c>
      <c r="BI8" s="9" t="s">
        <v>583</v>
      </c>
      <c r="BJ8" s="9" t="s">
        <v>584</v>
      </c>
      <c r="BK8" s="9" t="s">
        <v>605</v>
      </c>
      <c r="BL8" s="10" t="s">
        <v>68</v>
      </c>
      <c r="BM8" s="10" t="s">
        <v>69</v>
      </c>
      <c r="BN8" s="11" t="s">
        <v>70</v>
      </c>
      <c r="BO8" s="9" t="s">
        <v>71</v>
      </c>
      <c r="BP8" s="9" t="s">
        <v>72</v>
      </c>
      <c r="BQ8" s="9" t="s">
        <v>73</v>
      </c>
      <c r="BR8" s="9" t="s">
        <v>74</v>
      </c>
      <c r="BS8" s="9" t="s">
        <v>75</v>
      </c>
      <c r="BT8" s="9" t="s">
        <v>76</v>
      </c>
      <c r="BU8" s="9" t="s">
        <v>77</v>
      </c>
      <c r="BV8" s="9" t="s">
        <v>78</v>
      </c>
      <c r="BW8" s="10" t="s">
        <v>79</v>
      </c>
      <c r="BX8" s="10" t="s">
        <v>80</v>
      </c>
    </row>
    <row r="9" spans="1:76" s="1" customFormat="1" ht="12" thickTop="1" x14ac:dyDescent="0.2">
      <c r="A9" s="2"/>
    </row>
    <row r="10" spans="1:76" s="1" customFormat="1" ht="11.25" x14ac:dyDescent="0.2">
      <c r="A10" s="2"/>
    </row>
    <row r="11" spans="1:76" s="1" customFormat="1" ht="11.25" x14ac:dyDescent="0.2">
      <c r="A11" s="13" t="s">
        <v>81</v>
      </c>
    </row>
    <row r="12" spans="1:76" s="1" customFormat="1" ht="11.25" x14ac:dyDescent="0.2">
      <c r="A12" s="2"/>
    </row>
    <row r="13" spans="1:76" s="1" customFormat="1" ht="11.25" x14ac:dyDescent="0.2">
      <c r="A13" s="12" t="s">
        <v>82</v>
      </c>
    </row>
    <row r="14" spans="1:76" s="1" customFormat="1" ht="11.25" x14ac:dyDescent="0.2">
      <c r="A14" s="2" t="s">
        <v>83</v>
      </c>
      <c r="B14" s="1" t="s">
        <v>84</v>
      </c>
      <c r="C14" s="28">
        <v>9815.25</v>
      </c>
      <c r="D14" s="14">
        <v>0</v>
      </c>
      <c r="E14" s="14">
        <v>0</v>
      </c>
      <c r="F14" s="14">
        <v>0</v>
      </c>
      <c r="G14" s="14">
        <v>0</v>
      </c>
      <c r="H14" s="14">
        <v>1026.54</v>
      </c>
      <c r="I14" s="14">
        <v>342.18</v>
      </c>
      <c r="J14" s="14">
        <v>0</v>
      </c>
      <c r="K14" s="14">
        <v>0</v>
      </c>
      <c r="L14" s="14">
        <v>200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719</v>
      </c>
      <c r="U14" s="14">
        <v>0</v>
      </c>
      <c r="V14" s="14">
        <v>0</v>
      </c>
      <c r="W14" s="14">
        <v>447.29</v>
      </c>
      <c r="X14" s="14">
        <v>410.72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5</v>
      </c>
      <c r="AG14" s="14">
        <v>0</v>
      </c>
      <c r="AH14" s="14">
        <v>12731.77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1174.0899999999999</v>
      </c>
      <c r="AP14" s="14">
        <v>0</v>
      </c>
      <c r="AQ14" s="14">
        <v>1174.0899999999999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1180.52</v>
      </c>
      <c r="AX14" s="14">
        <v>1867.14</v>
      </c>
      <c r="AY14" s="14">
        <v>0</v>
      </c>
      <c r="AZ14" s="14">
        <v>0</v>
      </c>
      <c r="BA14" s="14">
        <v>0</v>
      </c>
      <c r="BB14" s="14">
        <v>0.02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4221.7700000000004</v>
      </c>
      <c r="BN14" s="14">
        <v>8510</v>
      </c>
      <c r="BO14" s="14">
        <v>0</v>
      </c>
      <c r="BP14" s="14">
        <v>0</v>
      </c>
      <c r="BQ14" s="14">
        <v>729.96</v>
      </c>
      <c r="BR14" s="14">
        <v>252.84</v>
      </c>
      <c r="BS14" s="14">
        <v>0</v>
      </c>
      <c r="BT14" s="14">
        <v>1289.48</v>
      </c>
      <c r="BU14" s="14">
        <v>0</v>
      </c>
      <c r="BV14" s="14">
        <v>0</v>
      </c>
      <c r="BW14" s="14">
        <v>0</v>
      </c>
      <c r="BX14" s="14">
        <v>1542.32</v>
      </c>
    </row>
    <row r="15" spans="1:76" s="1" customFormat="1" ht="11.25" x14ac:dyDescent="0.2">
      <c r="A15" s="2" t="s">
        <v>87</v>
      </c>
      <c r="B15" s="1" t="s">
        <v>88</v>
      </c>
      <c r="C15" s="28">
        <v>10599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820</v>
      </c>
      <c r="U15" s="14">
        <v>0</v>
      </c>
      <c r="V15" s="14">
        <v>0</v>
      </c>
      <c r="W15" s="14">
        <v>510</v>
      </c>
      <c r="X15" s="14">
        <v>205.36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12941.41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1445.3</v>
      </c>
      <c r="AP15" s="14">
        <v>0</v>
      </c>
      <c r="AQ15" s="14">
        <v>1445.3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1270.6400000000001</v>
      </c>
      <c r="AX15" s="14">
        <v>0</v>
      </c>
      <c r="AY15" s="14">
        <v>0</v>
      </c>
      <c r="AZ15" s="14">
        <v>0</v>
      </c>
      <c r="BA15" s="14">
        <v>0</v>
      </c>
      <c r="BB15" s="15">
        <v>-0.03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2715.91</v>
      </c>
      <c r="BN15" s="14">
        <v>10225.5</v>
      </c>
      <c r="BO15" s="14">
        <v>0</v>
      </c>
      <c r="BP15" s="14">
        <v>0</v>
      </c>
      <c r="BQ15" s="14">
        <v>856.41</v>
      </c>
      <c r="BR15" s="14">
        <v>286.68</v>
      </c>
      <c r="BS15" s="14">
        <v>0</v>
      </c>
      <c r="BT15" s="14">
        <v>1558.78</v>
      </c>
      <c r="BU15" s="14">
        <v>0</v>
      </c>
      <c r="BV15" s="14">
        <v>0</v>
      </c>
      <c r="BW15" s="14">
        <v>0</v>
      </c>
      <c r="BX15" s="14">
        <v>1845.46</v>
      </c>
    </row>
    <row r="16" spans="1:76" s="1" customFormat="1" ht="11.25" x14ac:dyDescent="0.2">
      <c r="A16" s="2" t="s">
        <v>89</v>
      </c>
      <c r="B16" s="1" t="s">
        <v>90</v>
      </c>
      <c r="C16" s="28">
        <v>10662.75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825</v>
      </c>
      <c r="U16" s="14">
        <v>0</v>
      </c>
      <c r="V16" s="14">
        <v>0</v>
      </c>
      <c r="W16" s="14">
        <v>517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12283.32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1304.74</v>
      </c>
      <c r="AP16" s="14">
        <v>0</v>
      </c>
      <c r="AQ16" s="14">
        <v>1304.74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1226.24</v>
      </c>
      <c r="AX16" s="14">
        <v>674</v>
      </c>
      <c r="AY16" s="14">
        <v>0</v>
      </c>
      <c r="AZ16" s="14">
        <v>0</v>
      </c>
      <c r="BA16" s="14">
        <v>0</v>
      </c>
      <c r="BB16" s="15">
        <v>-0.16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3204.82</v>
      </c>
      <c r="BN16" s="14">
        <v>9078.5</v>
      </c>
      <c r="BO16" s="14">
        <v>0</v>
      </c>
      <c r="BP16" s="14">
        <v>0</v>
      </c>
      <c r="BQ16" s="14">
        <v>837.63</v>
      </c>
      <c r="BR16" s="14">
        <v>273.5</v>
      </c>
      <c r="BS16" s="14">
        <v>0</v>
      </c>
      <c r="BT16" s="14">
        <v>1507.71</v>
      </c>
      <c r="BU16" s="14">
        <v>0</v>
      </c>
      <c r="BV16" s="14">
        <v>0</v>
      </c>
      <c r="BW16" s="14">
        <v>0</v>
      </c>
      <c r="BX16" s="14">
        <v>1781.21</v>
      </c>
    </row>
    <row r="17" spans="1:76" s="1" customFormat="1" ht="11.25" x14ac:dyDescent="0.2">
      <c r="A17" s="2" t="s">
        <v>95</v>
      </c>
      <c r="B17" s="1" t="s">
        <v>96</v>
      </c>
      <c r="C17" s="28">
        <v>10997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400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815</v>
      </c>
      <c r="U17" s="14">
        <v>0</v>
      </c>
      <c r="V17" s="14">
        <v>0</v>
      </c>
      <c r="W17" s="14">
        <v>496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13694.67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1606.2</v>
      </c>
      <c r="AP17" s="14">
        <v>0</v>
      </c>
      <c r="AQ17" s="14">
        <v>1606.2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1333.66</v>
      </c>
      <c r="AX17" s="14">
        <v>3666</v>
      </c>
      <c r="AY17" s="14">
        <v>0</v>
      </c>
      <c r="AZ17" s="14">
        <v>0</v>
      </c>
      <c r="BA17" s="14">
        <v>0</v>
      </c>
      <c r="BB17" s="15">
        <v>-0.19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6605.67</v>
      </c>
      <c r="BN17" s="14">
        <v>7089</v>
      </c>
      <c r="BO17" s="14">
        <v>0</v>
      </c>
      <c r="BP17" s="14">
        <v>0</v>
      </c>
      <c r="BQ17" s="14">
        <v>880.89</v>
      </c>
      <c r="BR17" s="14">
        <v>303.86</v>
      </c>
      <c r="BS17" s="14">
        <v>0</v>
      </c>
      <c r="BT17" s="14">
        <v>1625.35</v>
      </c>
      <c r="BU17" s="14">
        <v>0</v>
      </c>
      <c r="BV17" s="14">
        <v>0</v>
      </c>
      <c r="BW17" s="14">
        <v>0</v>
      </c>
      <c r="BX17" s="14">
        <v>1929.21</v>
      </c>
    </row>
    <row r="18" spans="1:76" s="1" customFormat="1" ht="11.25" x14ac:dyDescent="0.2">
      <c r="A18" s="2" t="s">
        <v>97</v>
      </c>
      <c r="B18" s="1" t="s">
        <v>98</v>
      </c>
      <c r="C18" s="24">
        <v>47106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1808</v>
      </c>
      <c r="U18" s="14">
        <v>0</v>
      </c>
      <c r="V18" s="14">
        <v>0</v>
      </c>
      <c r="W18" s="14">
        <v>1299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51783.199999999997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11159.71</v>
      </c>
      <c r="AP18" s="14">
        <v>0</v>
      </c>
      <c r="AQ18" s="14">
        <v>11159.71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5417.2</v>
      </c>
      <c r="AX18" s="14">
        <v>4508.4399999999996</v>
      </c>
      <c r="AY18" s="14">
        <v>0</v>
      </c>
      <c r="AZ18" s="14">
        <v>0</v>
      </c>
      <c r="BA18" s="14">
        <v>0</v>
      </c>
      <c r="BB18" s="15">
        <v>-0.15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21085.200000000001</v>
      </c>
      <c r="BN18" s="14">
        <v>30698</v>
      </c>
      <c r="BO18" s="14">
        <v>0</v>
      </c>
      <c r="BP18" s="14">
        <v>0</v>
      </c>
      <c r="BQ18" s="14">
        <v>2101.23</v>
      </c>
      <c r="BR18" s="14">
        <v>1160.25</v>
      </c>
      <c r="BS18" s="14">
        <v>0</v>
      </c>
      <c r="BT18" s="14">
        <v>4943.83</v>
      </c>
      <c r="BU18" s="14">
        <v>0</v>
      </c>
      <c r="BV18" s="14">
        <v>0</v>
      </c>
      <c r="BW18" s="14">
        <v>0</v>
      </c>
      <c r="BX18" s="14">
        <v>6104.08</v>
      </c>
    </row>
    <row r="19" spans="1:76" s="1" customFormat="1" ht="11.25" x14ac:dyDescent="0.2">
      <c r="A19" s="2" t="s">
        <v>99</v>
      </c>
      <c r="B19" s="1" t="s">
        <v>100</v>
      </c>
      <c r="C19" s="60">
        <v>10662.75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400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825</v>
      </c>
      <c r="U19" s="14">
        <v>0</v>
      </c>
      <c r="V19" s="14">
        <v>0</v>
      </c>
      <c r="W19" s="14">
        <v>517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12760.33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1406.63</v>
      </c>
      <c r="AP19" s="14">
        <v>0</v>
      </c>
      <c r="AQ19" s="14">
        <v>1406.63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1226.24</v>
      </c>
      <c r="AX19" s="14">
        <v>3553.02</v>
      </c>
      <c r="AY19" s="14">
        <v>0</v>
      </c>
      <c r="AZ19" s="14">
        <v>0</v>
      </c>
      <c r="BA19" s="14">
        <v>0</v>
      </c>
      <c r="BB19" s="15">
        <v>-0.06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6185.83</v>
      </c>
      <c r="BN19" s="14">
        <v>6574.5</v>
      </c>
      <c r="BO19" s="14">
        <v>0</v>
      </c>
      <c r="BP19" s="14">
        <v>0</v>
      </c>
      <c r="BQ19" s="14">
        <v>848.71</v>
      </c>
      <c r="BR19" s="14">
        <v>281.27</v>
      </c>
      <c r="BS19" s="14">
        <v>0</v>
      </c>
      <c r="BT19" s="14">
        <v>1537.84</v>
      </c>
      <c r="BU19" s="14">
        <v>0</v>
      </c>
      <c r="BV19" s="14">
        <v>0</v>
      </c>
      <c r="BW19" s="14">
        <v>0</v>
      </c>
      <c r="BX19" s="14">
        <v>1819.11</v>
      </c>
    </row>
    <row r="20" spans="1:76" s="1" customFormat="1" ht="11.25" x14ac:dyDescent="0.2">
      <c r="A20" s="2" t="s">
        <v>564</v>
      </c>
      <c r="B20" s="1" t="s">
        <v>565</v>
      </c>
      <c r="C20" s="61">
        <v>14734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1465</v>
      </c>
      <c r="U20" s="14">
        <v>0</v>
      </c>
      <c r="V20" s="14">
        <v>0</v>
      </c>
      <c r="W20" s="14">
        <v>987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30999.9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5438.67</v>
      </c>
      <c r="AP20" s="14">
        <v>0</v>
      </c>
      <c r="AQ20" s="14">
        <v>5438.67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3177.1</v>
      </c>
      <c r="AX20" s="14">
        <v>0</v>
      </c>
      <c r="AY20" s="14">
        <v>0</v>
      </c>
      <c r="AZ20" s="14">
        <v>0</v>
      </c>
      <c r="BA20" s="14">
        <v>0</v>
      </c>
      <c r="BB20" s="14">
        <v>0.13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8615.9</v>
      </c>
      <c r="BN20" s="14">
        <v>22384</v>
      </c>
      <c r="BO20" s="14">
        <v>0</v>
      </c>
      <c r="BP20" s="14">
        <v>0</v>
      </c>
      <c r="BQ20" s="14">
        <v>1417.55</v>
      </c>
      <c r="BR20" s="14">
        <v>680.47</v>
      </c>
      <c r="BS20" s="14">
        <v>0</v>
      </c>
      <c r="BT20" s="14">
        <v>3084.7</v>
      </c>
      <c r="BU20" s="14">
        <v>0</v>
      </c>
      <c r="BV20" s="14">
        <v>0</v>
      </c>
      <c r="BW20" s="14">
        <v>0</v>
      </c>
      <c r="BX20" s="14">
        <v>3765.17</v>
      </c>
    </row>
    <row r="21" spans="1:76" s="1" customFormat="1" ht="11.25" x14ac:dyDescent="0.2">
      <c r="A21" s="2" t="s">
        <v>595</v>
      </c>
      <c r="B21" s="1" t="s">
        <v>596</v>
      </c>
      <c r="C21" s="49">
        <v>10312.68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400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820</v>
      </c>
      <c r="U21" s="14">
        <v>0</v>
      </c>
      <c r="V21" s="14">
        <v>0</v>
      </c>
      <c r="W21" s="14">
        <v>510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13147.61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1489.34</v>
      </c>
      <c r="AP21" s="14">
        <v>0</v>
      </c>
      <c r="AQ21" s="14">
        <v>1489.34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1270.6600000000001</v>
      </c>
      <c r="AX21" s="14">
        <v>0</v>
      </c>
      <c r="AY21" s="14">
        <v>0</v>
      </c>
      <c r="AZ21" s="14">
        <v>0</v>
      </c>
      <c r="BA21" s="14">
        <v>0</v>
      </c>
      <c r="BB21" s="14">
        <v>0.11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2760.11</v>
      </c>
      <c r="BN21" s="14">
        <v>10387.5</v>
      </c>
      <c r="BO21" s="14">
        <v>0</v>
      </c>
      <c r="BP21" s="14">
        <v>0</v>
      </c>
      <c r="BQ21" s="14">
        <v>835.68</v>
      </c>
      <c r="BR21" s="14">
        <v>272.14999999999998</v>
      </c>
      <c r="BS21" s="14">
        <v>0</v>
      </c>
      <c r="BT21" s="14">
        <v>1502.44</v>
      </c>
      <c r="BU21" s="14">
        <v>0</v>
      </c>
      <c r="BV21" s="14">
        <v>0</v>
      </c>
      <c r="BW21" s="14">
        <v>0</v>
      </c>
      <c r="BX21" s="14">
        <v>1774.59</v>
      </c>
    </row>
    <row r="22" spans="1:76" s="7" customFormat="1" ht="11.25" x14ac:dyDescent="0.2">
      <c r="A22" s="17" t="s">
        <v>101</v>
      </c>
      <c r="C22" s="7" t="s">
        <v>102</v>
      </c>
      <c r="D22" s="7" t="s">
        <v>102</v>
      </c>
      <c r="E22" s="7" t="s">
        <v>102</v>
      </c>
      <c r="F22" s="7" t="s">
        <v>102</v>
      </c>
      <c r="G22" s="7" t="s">
        <v>102</v>
      </c>
      <c r="H22" s="7" t="s">
        <v>102</v>
      </c>
      <c r="I22" s="7" t="s">
        <v>102</v>
      </c>
      <c r="J22" s="7" t="s">
        <v>102</v>
      </c>
      <c r="K22" s="7" t="s">
        <v>102</v>
      </c>
      <c r="L22" s="7" t="s">
        <v>102</v>
      </c>
      <c r="M22" s="7" t="s">
        <v>102</v>
      </c>
      <c r="N22" s="7" t="s">
        <v>102</v>
      </c>
      <c r="O22" s="7" t="s">
        <v>102</v>
      </c>
      <c r="P22" s="7" t="s">
        <v>102</v>
      </c>
      <c r="Q22" s="7" t="s">
        <v>102</v>
      </c>
      <c r="R22" s="7" t="s">
        <v>102</v>
      </c>
      <c r="S22" s="7" t="s">
        <v>102</v>
      </c>
      <c r="T22" s="7" t="s">
        <v>102</v>
      </c>
      <c r="U22" s="7" t="s">
        <v>102</v>
      </c>
      <c r="V22" s="7" t="s">
        <v>102</v>
      </c>
      <c r="W22" s="7" t="s">
        <v>102</v>
      </c>
      <c r="X22" s="7" t="s">
        <v>102</v>
      </c>
      <c r="Y22" s="7" t="s">
        <v>102</v>
      </c>
      <c r="Z22" s="7" t="s">
        <v>102</v>
      </c>
      <c r="AA22" s="7" t="s">
        <v>102</v>
      </c>
      <c r="AB22" s="7" t="s">
        <v>102</v>
      </c>
      <c r="AC22" s="7" t="s">
        <v>102</v>
      </c>
      <c r="AD22" s="7" t="s">
        <v>102</v>
      </c>
      <c r="AE22" s="7" t="s">
        <v>102</v>
      </c>
      <c r="AF22" s="7" t="s">
        <v>102</v>
      </c>
      <c r="AG22" s="7" t="s">
        <v>102</v>
      </c>
      <c r="AH22" s="7" t="s">
        <v>102</v>
      </c>
      <c r="AI22" s="7" t="s">
        <v>102</v>
      </c>
      <c r="AJ22" s="7" t="s">
        <v>102</v>
      </c>
      <c r="AK22" s="7" t="s">
        <v>102</v>
      </c>
      <c r="AL22" s="7" t="s">
        <v>102</v>
      </c>
      <c r="AM22" s="7" t="s">
        <v>102</v>
      </c>
      <c r="AN22" s="7" t="s">
        <v>102</v>
      </c>
      <c r="AO22" s="7" t="s">
        <v>102</v>
      </c>
      <c r="AP22" s="7" t="s">
        <v>102</v>
      </c>
      <c r="AQ22" s="7" t="s">
        <v>102</v>
      </c>
      <c r="AR22" s="7" t="s">
        <v>102</v>
      </c>
      <c r="AS22" s="7" t="s">
        <v>102</v>
      </c>
      <c r="AT22" s="7" t="s">
        <v>102</v>
      </c>
      <c r="AU22" s="7" t="s">
        <v>102</v>
      </c>
      <c r="AV22" s="7" t="s">
        <v>102</v>
      </c>
      <c r="AW22" s="7" t="s">
        <v>102</v>
      </c>
      <c r="AX22" s="7" t="s">
        <v>102</v>
      </c>
      <c r="AY22" s="7" t="s">
        <v>102</v>
      </c>
      <c r="AZ22" s="7" t="s">
        <v>102</v>
      </c>
      <c r="BA22" s="7" t="s">
        <v>102</v>
      </c>
      <c r="BB22" s="7" t="s">
        <v>102</v>
      </c>
      <c r="BC22" s="7" t="s">
        <v>102</v>
      </c>
      <c r="BD22" s="7" t="s">
        <v>102</v>
      </c>
      <c r="BE22" s="7" t="s">
        <v>102</v>
      </c>
      <c r="BF22" s="7" t="s">
        <v>102</v>
      </c>
      <c r="BG22" s="7" t="s">
        <v>102</v>
      </c>
      <c r="BH22" s="7" t="s">
        <v>102</v>
      </c>
      <c r="BI22" s="7" t="s">
        <v>102</v>
      </c>
      <c r="BJ22" s="7" t="s">
        <v>102</v>
      </c>
      <c r="BK22" s="7" t="s">
        <v>102</v>
      </c>
      <c r="BL22" s="7" t="s">
        <v>102</v>
      </c>
      <c r="BM22" s="7" t="s">
        <v>102</v>
      </c>
      <c r="BN22" s="7" t="s">
        <v>102</v>
      </c>
      <c r="BO22" s="7" t="s">
        <v>102</v>
      </c>
      <c r="BP22" s="7" t="s">
        <v>102</v>
      </c>
      <c r="BQ22" s="7" t="s">
        <v>102</v>
      </c>
      <c r="BR22" s="7" t="s">
        <v>102</v>
      </c>
      <c r="BS22" s="7" t="s">
        <v>102</v>
      </c>
      <c r="BT22" s="7" t="s">
        <v>102</v>
      </c>
      <c r="BU22" s="7" t="s">
        <v>102</v>
      </c>
      <c r="BV22" s="7" t="s">
        <v>102</v>
      </c>
      <c r="BW22" s="7" t="s">
        <v>102</v>
      </c>
      <c r="BX22" s="7" t="s">
        <v>102</v>
      </c>
    </row>
    <row r="23" spans="1:76" s="1" customFormat="1" ht="11.25" x14ac:dyDescent="0.2">
      <c r="A23" s="2"/>
      <c r="C23" s="19">
        <f>SUM(C14:C22)</f>
        <v>124889.43</v>
      </c>
      <c r="D23" s="19">
        <v>0</v>
      </c>
      <c r="E23" s="19">
        <v>0</v>
      </c>
      <c r="F23" s="19">
        <v>0</v>
      </c>
      <c r="G23" s="19">
        <v>0</v>
      </c>
      <c r="H23" s="19">
        <v>1026.54</v>
      </c>
      <c r="I23" s="19">
        <v>342.18</v>
      </c>
      <c r="J23" s="19">
        <v>0</v>
      </c>
      <c r="K23" s="19">
        <v>0</v>
      </c>
      <c r="L23" s="19">
        <v>1400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8097</v>
      </c>
      <c r="U23" s="19">
        <v>0</v>
      </c>
      <c r="V23" s="19">
        <v>0</v>
      </c>
      <c r="W23" s="19">
        <v>5283.29</v>
      </c>
      <c r="X23" s="19">
        <v>616.08000000000004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5</v>
      </c>
      <c r="AG23" s="19">
        <v>0</v>
      </c>
      <c r="AH23" s="19">
        <v>160342.21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25024.68</v>
      </c>
      <c r="AP23" s="19">
        <v>0</v>
      </c>
      <c r="AQ23" s="19">
        <v>25024.68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16102.26</v>
      </c>
      <c r="AX23" s="19">
        <v>14268.6</v>
      </c>
      <c r="AY23" s="19">
        <v>0</v>
      </c>
      <c r="AZ23" s="19">
        <v>0</v>
      </c>
      <c r="BA23" s="19">
        <v>0</v>
      </c>
      <c r="BB23" s="20">
        <v>-0.33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55395.21</v>
      </c>
      <c r="BN23" s="19">
        <v>104947</v>
      </c>
      <c r="BO23" s="19">
        <v>0</v>
      </c>
      <c r="BP23" s="19">
        <v>0</v>
      </c>
      <c r="BQ23" s="19">
        <v>8508.06</v>
      </c>
      <c r="BR23" s="19">
        <v>3511.02</v>
      </c>
      <c r="BS23" s="19">
        <v>0</v>
      </c>
      <c r="BT23" s="19">
        <v>17050.13</v>
      </c>
      <c r="BU23" s="19">
        <v>0</v>
      </c>
      <c r="BV23" s="19">
        <v>0</v>
      </c>
      <c r="BW23" s="19">
        <v>0</v>
      </c>
      <c r="BX23" s="19">
        <v>20561.150000000001</v>
      </c>
    </row>
    <row r="24" spans="1:76" s="1" customFormat="1" ht="11.25" x14ac:dyDescent="0.2">
      <c r="A24" s="2"/>
    </row>
    <row r="25" spans="1:76" s="1" customFormat="1" ht="11.25" x14ac:dyDescent="0.2">
      <c r="A25" s="12" t="s">
        <v>103</v>
      </c>
    </row>
    <row r="26" spans="1:76" s="1" customFormat="1" ht="11.25" x14ac:dyDescent="0.2">
      <c r="A26" s="2" t="s">
        <v>104</v>
      </c>
      <c r="B26" s="1" t="s">
        <v>105</v>
      </c>
      <c r="C26" s="52">
        <v>11756.25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846</v>
      </c>
      <c r="U26" s="14">
        <v>0</v>
      </c>
      <c r="V26" s="14">
        <v>0</v>
      </c>
      <c r="W26" s="14">
        <v>528</v>
      </c>
      <c r="X26" s="14">
        <v>616.79999999999995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14112.54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1695.46</v>
      </c>
      <c r="AP26" s="14">
        <v>0</v>
      </c>
      <c r="AQ26" s="14">
        <v>1695.46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1350.48</v>
      </c>
      <c r="AX26" s="14">
        <v>0</v>
      </c>
      <c r="AY26" s="14">
        <v>0</v>
      </c>
      <c r="AZ26" s="14">
        <v>0</v>
      </c>
      <c r="BA26" s="14">
        <v>0</v>
      </c>
      <c r="BB26" s="15">
        <v>-0.4</v>
      </c>
      <c r="BC26" s="14">
        <v>0</v>
      </c>
      <c r="BD26" s="14">
        <v>0</v>
      </c>
      <c r="BE26" s="14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3045.54</v>
      </c>
      <c r="BN26" s="14">
        <v>11067</v>
      </c>
      <c r="BO26" s="14">
        <v>0</v>
      </c>
      <c r="BP26" s="14">
        <v>0</v>
      </c>
      <c r="BQ26" s="14">
        <v>893.22</v>
      </c>
      <c r="BR26" s="14">
        <v>312.52</v>
      </c>
      <c r="BS26" s="14">
        <v>0</v>
      </c>
      <c r="BT26" s="14">
        <v>1658.86</v>
      </c>
      <c r="BU26" s="14">
        <v>0</v>
      </c>
      <c r="BV26" s="14">
        <v>0</v>
      </c>
      <c r="BW26" s="14">
        <v>0</v>
      </c>
      <c r="BX26" s="14">
        <v>1971.38</v>
      </c>
    </row>
    <row r="27" spans="1:76" s="1" customFormat="1" ht="11.25" x14ac:dyDescent="0.2">
      <c r="A27" s="2" t="s">
        <v>106</v>
      </c>
      <c r="B27" s="1" t="s">
        <v>107</v>
      </c>
      <c r="C27" s="53">
        <v>9782.5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400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707</v>
      </c>
      <c r="U27" s="14">
        <v>0</v>
      </c>
      <c r="V27" s="14">
        <v>0</v>
      </c>
      <c r="W27" s="14">
        <v>484</v>
      </c>
      <c r="X27" s="14">
        <v>513.4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5</v>
      </c>
      <c r="AG27" s="14">
        <v>0</v>
      </c>
      <c r="AH27" s="14">
        <v>12682.88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1389.01</v>
      </c>
      <c r="AP27" s="14">
        <v>0</v>
      </c>
      <c r="AQ27" s="14">
        <v>1389.01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14">
        <v>1176.72</v>
      </c>
      <c r="AX27" s="14">
        <v>0</v>
      </c>
      <c r="AY27" s="14">
        <v>0</v>
      </c>
      <c r="AZ27" s="14">
        <v>0</v>
      </c>
      <c r="BA27" s="14">
        <v>0</v>
      </c>
      <c r="BB27" s="14">
        <v>0.15</v>
      </c>
      <c r="BC27" s="14">
        <v>0</v>
      </c>
      <c r="BD27" s="14"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2565.88</v>
      </c>
      <c r="BN27" s="14">
        <v>10117</v>
      </c>
      <c r="BO27" s="14">
        <v>0</v>
      </c>
      <c r="BP27" s="14">
        <v>0</v>
      </c>
      <c r="BQ27" s="14">
        <v>846.06</v>
      </c>
      <c r="BR27" s="14">
        <v>279.42</v>
      </c>
      <c r="BS27" s="14">
        <v>0</v>
      </c>
      <c r="BT27" s="14">
        <v>1530.64</v>
      </c>
      <c r="BU27" s="14">
        <v>0</v>
      </c>
      <c r="BV27" s="14">
        <v>0</v>
      </c>
      <c r="BW27" s="14">
        <v>0</v>
      </c>
      <c r="BX27" s="14">
        <v>1810.06</v>
      </c>
    </row>
    <row r="28" spans="1:76" s="1" customFormat="1" ht="11.25" x14ac:dyDescent="0.2">
      <c r="A28" s="2" t="s">
        <v>108</v>
      </c>
      <c r="B28" s="1" t="s">
        <v>109</v>
      </c>
      <c r="C28" s="52">
        <v>9305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400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707</v>
      </c>
      <c r="U28" s="14">
        <v>0</v>
      </c>
      <c r="V28" s="14">
        <v>0</v>
      </c>
      <c r="W28" s="14">
        <v>484</v>
      </c>
      <c r="X28" s="14">
        <v>513.4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5</v>
      </c>
      <c r="AG28" s="14">
        <v>0</v>
      </c>
      <c r="AH28" s="14">
        <v>12189.67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1285.94</v>
      </c>
      <c r="AP28" s="14">
        <v>0</v>
      </c>
      <c r="AQ28" s="14">
        <v>1285.94</v>
      </c>
      <c r="AR28" s="14">
        <v>0</v>
      </c>
      <c r="AS28" s="14">
        <v>0</v>
      </c>
      <c r="AT28" s="14">
        <v>104.04</v>
      </c>
      <c r="AU28" s="14">
        <v>0</v>
      </c>
      <c r="AV28" s="14">
        <v>0</v>
      </c>
      <c r="AW28" s="14">
        <v>1121.8399999999999</v>
      </c>
      <c r="AX28" s="14">
        <v>0</v>
      </c>
      <c r="AY28" s="14">
        <v>0</v>
      </c>
      <c r="AZ28" s="14">
        <v>0</v>
      </c>
      <c r="BA28" s="14">
        <v>0</v>
      </c>
      <c r="BB28" s="15">
        <v>-0.15</v>
      </c>
      <c r="BC28" s="14">
        <v>0</v>
      </c>
      <c r="BD28" s="14">
        <v>0</v>
      </c>
      <c r="BE28" s="14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2511.67</v>
      </c>
      <c r="BN28" s="14">
        <v>9678</v>
      </c>
      <c r="BO28" s="14">
        <v>0</v>
      </c>
      <c r="BP28" s="14">
        <v>0</v>
      </c>
      <c r="BQ28" s="14">
        <v>790.28</v>
      </c>
      <c r="BR28" s="14">
        <v>240.27</v>
      </c>
      <c r="BS28" s="14">
        <v>0</v>
      </c>
      <c r="BT28" s="14">
        <v>1378.95</v>
      </c>
      <c r="BU28" s="14">
        <v>0</v>
      </c>
      <c r="BV28" s="14">
        <v>0</v>
      </c>
      <c r="BW28" s="14">
        <v>0</v>
      </c>
      <c r="BX28" s="14">
        <v>1619.22</v>
      </c>
    </row>
    <row r="29" spans="1:76" s="1" customFormat="1" ht="11.25" x14ac:dyDescent="0.2">
      <c r="A29" s="2" t="s">
        <v>110</v>
      </c>
      <c r="B29" s="1" t="s">
        <v>111</v>
      </c>
      <c r="C29" s="53">
        <v>10599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200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820</v>
      </c>
      <c r="U29" s="14">
        <v>0</v>
      </c>
      <c r="V29" s="14">
        <v>0</v>
      </c>
      <c r="W29" s="14">
        <v>493</v>
      </c>
      <c r="X29" s="14">
        <v>308.04000000000002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5</v>
      </c>
      <c r="AG29" s="14">
        <v>0</v>
      </c>
      <c r="AH29" s="14">
        <v>12875.04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1430.06</v>
      </c>
      <c r="AP29" s="14">
        <v>0</v>
      </c>
      <c r="AQ29" s="14">
        <v>1430.06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1270.6400000000001</v>
      </c>
      <c r="AX29" s="14">
        <v>4736</v>
      </c>
      <c r="AY29" s="14">
        <v>0</v>
      </c>
      <c r="AZ29" s="14">
        <v>0</v>
      </c>
      <c r="BA29" s="14">
        <v>0</v>
      </c>
      <c r="BB29" s="14">
        <v>0.34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7437.04</v>
      </c>
      <c r="BN29" s="14">
        <v>5438</v>
      </c>
      <c r="BO29" s="14">
        <v>0</v>
      </c>
      <c r="BP29" s="14">
        <v>0</v>
      </c>
      <c r="BQ29" s="14">
        <v>865.18</v>
      </c>
      <c r="BR29" s="14">
        <v>283.39</v>
      </c>
      <c r="BS29" s="14">
        <v>0</v>
      </c>
      <c r="BT29" s="14">
        <v>1559.49</v>
      </c>
      <c r="BU29" s="14">
        <v>0</v>
      </c>
      <c r="BV29" s="14">
        <v>0</v>
      </c>
      <c r="BW29" s="14">
        <v>0</v>
      </c>
      <c r="BX29" s="14">
        <v>1842.88</v>
      </c>
    </row>
    <row r="30" spans="1:76" s="1" customFormat="1" ht="11.25" x14ac:dyDescent="0.2">
      <c r="A30" s="2" t="s">
        <v>112</v>
      </c>
      <c r="B30" s="1" t="s">
        <v>113</v>
      </c>
      <c r="C30" s="52">
        <v>8128.5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400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601</v>
      </c>
      <c r="U30" s="14">
        <v>0</v>
      </c>
      <c r="V30" s="14">
        <v>0</v>
      </c>
      <c r="W30" s="14">
        <v>361</v>
      </c>
      <c r="X30" s="14">
        <v>308.04000000000002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5</v>
      </c>
      <c r="AG30" s="14">
        <v>0</v>
      </c>
      <c r="AH30" s="14">
        <v>10539.49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990.1</v>
      </c>
      <c r="AP30" s="14">
        <v>0</v>
      </c>
      <c r="AQ30" s="14">
        <v>990.1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986.52</v>
      </c>
      <c r="AX30" s="14">
        <v>0</v>
      </c>
      <c r="AY30" s="14">
        <v>3742.56</v>
      </c>
      <c r="AZ30" s="14">
        <v>0</v>
      </c>
      <c r="BA30" s="14">
        <v>0</v>
      </c>
      <c r="BB30" s="15">
        <v>-0.19</v>
      </c>
      <c r="BC30" s="14">
        <v>0</v>
      </c>
      <c r="BD30" s="14"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5718.99</v>
      </c>
      <c r="BN30" s="14">
        <v>4820.5</v>
      </c>
      <c r="BO30" s="14">
        <v>0</v>
      </c>
      <c r="BP30" s="14">
        <v>0</v>
      </c>
      <c r="BQ30" s="14">
        <v>779.95</v>
      </c>
      <c r="BR30" s="14">
        <v>233.03</v>
      </c>
      <c r="BS30" s="14">
        <v>0</v>
      </c>
      <c r="BT30" s="14">
        <v>1350.87</v>
      </c>
      <c r="BU30" s="14">
        <v>0</v>
      </c>
      <c r="BV30" s="14">
        <v>0</v>
      </c>
      <c r="BW30" s="14">
        <v>0</v>
      </c>
      <c r="BX30" s="14">
        <v>1583.9</v>
      </c>
    </row>
    <row r="31" spans="1:76" s="7" customFormat="1" ht="11.25" x14ac:dyDescent="0.2">
      <c r="A31" s="17" t="s">
        <v>101</v>
      </c>
      <c r="C31" s="7" t="s">
        <v>102</v>
      </c>
      <c r="D31" s="7" t="s">
        <v>102</v>
      </c>
      <c r="E31" s="7" t="s">
        <v>102</v>
      </c>
      <c r="F31" s="7" t="s">
        <v>102</v>
      </c>
      <c r="G31" s="7" t="s">
        <v>102</v>
      </c>
      <c r="H31" s="7" t="s">
        <v>102</v>
      </c>
      <c r="I31" s="7" t="s">
        <v>102</v>
      </c>
      <c r="J31" s="7" t="s">
        <v>102</v>
      </c>
      <c r="K31" s="7" t="s">
        <v>102</v>
      </c>
      <c r="L31" s="7" t="s">
        <v>102</v>
      </c>
      <c r="M31" s="7" t="s">
        <v>102</v>
      </c>
      <c r="N31" s="7" t="s">
        <v>102</v>
      </c>
      <c r="O31" s="7" t="s">
        <v>102</v>
      </c>
      <c r="P31" s="7" t="s">
        <v>102</v>
      </c>
      <c r="Q31" s="7" t="s">
        <v>102</v>
      </c>
      <c r="R31" s="7" t="s">
        <v>102</v>
      </c>
      <c r="S31" s="7" t="s">
        <v>102</v>
      </c>
      <c r="T31" s="7" t="s">
        <v>102</v>
      </c>
      <c r="U31" s="7" t="s">
        <v>102</v>
      </c>
      <c r="V31" s="7" t="s">
        <v>102</v>
      </c>
      <c r="W31" s="7" t="s">
        <v>102</v>
      </c>
      <c r="X31" s="7" t="s">
        <v>102</v>
      </c>
      <c r="Y31" s="7" t="s">
        <v>102</v>
      </c>
      <c r="Z31" s="7" t="s">
        <v>102</v>
      </c>
      <c r="AA31" s="7" t="s">
        <v>102</v>
      </c>
      <c r="AB31" s="7" t="s">
        <v>102</v>
      </c>
      <c r="AC31" s="7" t="s">
        <v>102</v>
      </c>
      <c r="AD31" s="7" t="s">
        <v>102</v>
      </c>
      <c r="AE31" s="7" t="s">
        <v>102</v>
      </c>
      <c r="AF31" s="7" t="s">
        <v>102</v>
      </c>
      <c r="AG31" s="7" t="s">
        <v>102</v>
      </c>
      <c r="AH31" s="7" t="s">
        <v>102</v>
      </c>
      <c r="AI31" s="7" t="s">
        <v>102</v>
      </c>
      <c r="AJ31" s="7" t="s">
        <v>102</v>
      </c>
      <c r="AK31" s="7" t="s">
        <v>102</v>
      </c>
      <c r="AL31" s="7" t="s">
        <v>102</v>
      </c>
      <c r="AM31" s="7" t="s">
        <v>102</v>
      </c>
      <c r="AN31" s="7" t="s">
        <v>102</v>
      </c>
      <c r="AO31" s="7" t="s">
        <v>102</v>
      </c>
      <c r="AP31" s="7" t="s">
        <v>102</v>
      </c>
      <c r="AQ31" s="7" t="s">
        <v>102</v>
      </c>
      <c r="AR31" s="7" t="s">
        <v>102</v>
      </c>
      <c r="AS31" s="7" t="s">
        <v>102</v>
      </c>
      <c r="AT31" s="7" t="s">
        <v>102</v>
      </c>
      <c r="AU31" s="7" t="s">
        <v>102</v>
      </c>
      <c r="AV31" s="7" t="s">
        <v>102</v>
      </c>
      <c r="AW31" s="7" t="s">
        <v>102</v>
      </c>
      <c r="AX31" s="7" t="s">
        <v>102</v>
      </c>
      <c r="AY31" s="7" t="s">
        <v>102</v>
      </c>
      <c r="AZ31" s="7" t="s">
        <v>102</v>
      </c>
      <c r="BA31" s="7" t="s">
        <v>102</v>
      </c>
      <c r="BB31" s="7" t="s">
        <v>102</v>
      </c>
      <c r="BC31" s="7" t="s">
        <v>102</v>
      </c>
      <c r="BD31" s="7" t="s">
        <v>102</v>
      </c>
      <c r="BE31" s="7" t="s">
        <v>102</v>
      </c>
      <c r="BF31" s="7" t="s">
        <v>102</v>
      </c>
      <c r="BG31" s="7" t="s">
        <v>102</v>
      </c>
      <c r="BH31" s="7" t="s">
        <v>102</v>
      </c>
      <c r="BI31" s="7" t="s">
        <v>102</v>
      </c>
      <c r="BJ31" s="7" t="s">
        <v>102</v>
      </c>
      <c r="BK31" s="7" t="s">
        <v>102</v>
      </c>
      <c r="BL31" s="7" t="s">
        <v>102</v>
      </c>
      <c r="BM31" s="7" t="s">
        <v>102</v>
      </c>
      <c r="BN31" s="7" t="s">
        <v>102</v>
      </c>
      <c r="BO31" s="7" t="s">
        <v>102</v>
      </c>
      <c r="BP31" s="7" t="s">
        <v>102</v>
      </c>
      <c r="BQ31" s="7" t="s">
        <v>102</v>
      </c>
      <c r="BR31" s="7" t="s">
        <v>102</v>
      </c>
      <c r="BS31" s="7" t="s">
        <v>102</v>
      </c>
      <c r="BT31" s="7" t="s">
        <v>102</v>
      </c>
      <c r="BU31" s="7" t="s">
        <v>102</v>
      </c>
      <c r="BV31" s="7" t="s">
        <v>102</v>
      </c>
      <c r="BW31" s="7" t="s">
        <v>102</v>
      </c>
      <c r="BX31" s="7" t="s">
        <v>102</v>
      </c>
    </row>
    <row r="32" spans="1:76" s="1" customFormat="1" ht="11.25" x14ac:dyDescent="0.2">
      <c r="A32" s="2"/>
      <c r="C32" s="19">
        <f>SUM(C26:C31)</f>
        <v>49571.25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1400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3681</v>
      </c>
      <c r="U32" s="19">
        <v>0</v>
      </c>
      <c r="V32" s="19">
        <v>0</v>
      </c>
      <c r="W32" s="19">
        <v>2350</v>
      </c>
      <c r="X32" s="19">
        <v>2259.6799999999998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20</v>
      </c>
      <c r="AG32" s="19">
        <v>0</v>
      </c>
      <c r="AH32" s="19">
        <v>62399.62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6790.57</v>
      </c>
      <c r="AP32" s="19">
        <v>0</v>
      </c>
      <c r="AQ32" s="19">
        <v>6790.57</v>
      </c>
      <c r="AR32" s="19">
        <v>0</v>
      </c>
      <c r="AS32" s="19">
        <v>0</v>
      </c>
      <c r="AT32" s="19">
        <v>104.04</v>
      </c>
      <c r="AU32" s="19">
        <v>0</v>
      </c>
      <c r="AV32" s="19">
        <v>0</v>
      </c>
      <c r="AW32" s="19">
        <v>5906.2</v>
      </c>
      <c r="AX32" s="19">
        <v>4736</v>
      </c>
      <c r="AY32" s="19">
        <v>3742.56</v>
      </c>
      <c r="AZ32" s="19">
        <v>0</v>
      </c>
      <c r="BA32" s="19">
        <v>0</v>
      </c>
      <c r="BB32" s="20">
        <v>-0.25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21279.119999999999</v>
      </c>
      <c r="BN32" s="19">
        <v>41120.5</v>
      </c>
      <c r="BO32" s="19">
        <v>0</v>
      </c>
      <c r="BP32" s="19">
        <v>0</v>
      </c>
      <c r="BQ32" s="19">
        <v>4174.6899999999996</v>
      </c>
      <c r="BR32" s="19">
        <v>1348.63</v>
      </c>
      <c r="BS32" s="19">
        <v>0</v>
      </c>
      <c r="BT32" s="19">
        <v>7478.81</v>
      </c>
      <c r="BU32" s="19">
        <v>0</v>
      </c>
      <c r="BV32" s="19">
        <v>0</v>
      </c>
      <c r="BW32" s="19">
        <v>0</v>
      </c>
      <c r="BX32" s="19">
        <v>8827.44</v>
      </c>
    </row>
    <row r="33" spans="1:76" s="1" customFormat="1" ht="11.25" x14ac:dyDescent="0.2">
      <c r="A33" s="2"/>
    </row>
    <row r="34" spans="1:76" s="1" customFormat="1" ht="11.25" x14ac:dyDescent="0.2">
      <c r="A34" s="12" t="s">
        <v>116</v>
      </c>
    </row>
    <row r="35" spans="1:76" s="1" customFormat="1" ht="11.25" x14ac:dyDescent="0.2">
      <c r="A35" s="2" t="s">
        <v>117</v>
      </c>
      <c r="B35" s="1" t="s">
        <v>118</v>
      </c>
      <c r="C35" s="54">
        <v>8606.4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603</v>
      </c>
      <c r="U35" s="14">
        <v>0</v>
      </c>
      <c r="V35" s="14">
        <v>0</v>
      </c>
      <c r="W35" s="14">
        <v>378</v>
      </c>
      <c r="X35" s="14">
        <v>616.79999999999995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5</v>
      </c>
      <c r="AG35" s="14">
        <v>0</v>
      </c>
      <c r="AH35" s="14">
        <v>10484.129999999999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980.17</v>
      </c>
      <c r="AP35" s="14">
        <v>0</v>
      </c>
      <c r="AQ35" s="14">
        <v>980.17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14">
        <v>989.74</v>
      </c>
      <c r="AX35" s="14">
        <v>0</v>
      </c>
      <c r="AY35" s="14">
        <v>0</v>
      </c>
      <c r="AZ35" s="14">
        <v>0</v>
      </c>
      <c r="BA35" s="14">
        <v>0</v>
      </c>
      <c r="BB35" s="15">
        <v>-0.28000000000000003</v>
      </c>
      <c r="BC35" s="14">
        <v>0</v>
      </c>
      <c r="BD35" s="14">
        <v>0</v>
      </c>
      <c r="BE35" s="14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1969.63</v>
      </c>
      <c r="BN35" s="14">
        <v>8514.5</v>
      </c>
      <c r="BO35" s="14">
        <v>0</v>
      </c>
      <c r="BP35" s="14">
        <v>0</v>
      </c>
      <c r="BQ35" s="14">
        <v>778.77</v>
      </c>
      <c r="BR35" s="14">
        <v>232.21</v>
      </c>
      <c r="BS35" s="14">
        <v>0</v>
      </c>
      <c r="BT35" s="14">
        <v>1347.67</v>
      </c>
      <c r="BU35" s="14">
        <v>0</v>
      </c>
      <c r="BV35" s="14">
        <v>0</v>
      </c>
      <c r="BW35" s="14">
        <v>0</v>
      </c>
      <c r="BX35" s="14">
        <v>1579.88</v>
      </c>
    </row>
    <row r="36" spans="1:76" s="1" customFormat="1" ht="11.25" x14ac:dyDescent="0.2">
      <c r="A36" s="2" t="s">
        <v>119</v>
      </c>
      <c r="B36" s="1" t="s">
        <v>120</v>
      </c>
      <c r="C36" s="51">
        <v>12266.5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774.5</v>
      </c>
      <c r="U36" s="14">
        <v>0</v>
      </c>
      <c r="V36" s="14">
        <v>0</v>
      </c>
      <c r="W36" s="14">
        <v>508</v>
      </c>
      <c r="X36" s="14">
        <v>513.4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5</v>
      </c>
      <c r="AG36" s="14">
        <v>0</v>
      </c>
      <c r="AH36" s="14">
        <v>14476.18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1772.06</v>
      </c>
      <c r="AP36" s="14">
        <v>0</v>
      </c>
      <c r="AQ36" s="14">
        <v>1772.06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1410.64</v>
      </c>
      <c r="AX36" s="14">
        <v>0</v>
      </c>
      <c r="AY36" s="14">
        <v>0</v>
      </c>
      <c r="AZ36" s="14">
        <v>0</v>
      </c>
      <c r="BA36" s="14">
        <v>0</v>
      </c>
      <c r="BB36" s="15">
        <v>-0.02</v>
      </c>
      <c r="BC36" s="14">
        <v>0</v>
      </c>
      <c r="BD36" s="14">
        <v>0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3182.68</v>
      </c>
      <c r="BN36" s="14">
        <v>11293.5</v>
      </c>
      <c r="BO36" s="14">
        <v>0</v>
      </c>
      <c r="BP36" s="14">
        <v>0</v>
      </c>
      <c r="BQ36" s="14">
        <v>908</v>
      </c>
      <c r="BR36" s="14">
        <v>322.89</v>
      </c>
      <c r="BS36" s="14">
        <v>0</v>
      </c>
      <c r="BT36" s="14">
        <v>1699.08</v>
      </c>
      <c r="BU36" s="14">
        <v>0</v>
      </c>
      <c r="BV36" s="14">
        <v>0</v>
      </c>
      <c r="BW36" s="14">
        <v>0</v>
      </c>
      <c r="BX36" s="14">
        <v>2021.97</v>
      </c>
    </row>
    <row r="37" spans="1:76" s="1" customFormat="1" ht="11.25" x14ac:dyDescent="0.2">
      <c r="A37" s="2" t="s">
        <v>121</v>
      </c>
      <c r="B37" s="1" t="s">
        <v>122</v>
      </c>
      <c r="C37" s="51">
        <v>10025.629999999999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801</v>
      </c>
      <c r="U37" s="14">
        <v>0</v>
      </c>
      <c r="V37" s="14">
        <v>1406.76</v>
      </c>
      <c r="W37" s="14">
        <v>471.62</v>
      </c>
      <c r="X37" s="14">
        <v>616.79999999999995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5</v>
      </c>
      <c r="AG37" s="14">
        <v>0</v>
      </c>
      <c r="AH37" s="14">
        <v>12725.63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1143.55</v>
      </c>
      <c r="AP37" s="14">
        <v>0</v>
      </c>
      <c r="AQ37" s="14">
        <v>1143.55</v>
      </c>
      <c r="AR37" s="14">
        <v>0</v>
      </c>
      <c r="AS37" s="14">
        <v>0</v>
      </c>
      <c r="AT37" s="14">
        <v>105.5</v>
      </c>
      <c r="AU37" s="14">
        <v>0</v>
      </c>
      <c r="AV37" s="14">
        <v>0</v>
      </c>
      <c r="AW37" s="14">
        <v>1213.3399999999999</v>
      </c>
      <c r="AX37" s="14">
        <v>3342</v>
      </c>
      <c r="AY37" s="14">
        <v>0</v>
      </c>
      <c r="AZ37" s="14">
        <v>0</v>
      </c>
      <c r="BA37" s="14">
        <v>0</v>
      </c>
      <c r="BB37" s="15">
        <v>-0.24</v>
      </c>
      <c r="BC37" s="14">
        <v>0</v>
      </c>
      <c r="BD37" s="14">
        <v>0</v>
      </c>
      <c r="BE37" s="14">
        <v>0</v>
      </c>
      <c r="BF37" s="14">
        <v>0</v>
      </c>
      <c r="BG37" s="14">
        <v>0</v>
      </c>
      <c r="BH37" s="14">
        <v>828.48</v>
      </c>
      <c r="BI37" s="14">
        <v>0</v>
      </c>
      <c r="BJ37" s="14">
        <v>0</v>
      </c>
      <c r="BK37" s="14">
        <v>0</v>
      </c>
      <c r="BL37" s="14">
        <v>0</v>
      </c>
      <c r="BM37" s="14">
        <v>6632.63</v>
      </c>
      <c r="BN37" s="14">
        <v>6093</v>
      </c>
      <c r="BO37" s="14">
        <v>0</v>
      </c>
      <c r="BP37" s="14">
        <v>0</v>
      </c>
      <c r="BQ37" s="14">
        <v>741.78</v>
      </c>
      <c r="BR37" s="14">
        <v>283.36</v>
      </c>
      <c r="BS37" s="14">
        <v>0</v>
      </c>
      <c r="BT37" s="14">
        <v>1346.44</v>
      </c>
      <c r="BU37" s="14">
        <v>0</v>
      </c>
      <c r="BV37" s="14">
        <v>0</v>
      </c>
      <c r="BW37" s="14">
        <v>0</v>
      </c>
      <c r="BX37" s="14">
        <v>1629.8</v>
      </c>
    </row>
    <row r="38" spans="1:76" s="1" customFormat="1" ht="11.25" x14ac:dyDescent="0.2">
      <c r="A38" s="2" t="s">
        <v>123</v>
      </c>
      <c r="B38" s="1" t="s">
        <v>124</v>
      </c>
      <c r="C38" s="51">
        <v>10997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400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815</v>
      </c>
      <c r="U38" s="14">
        <v>0</v>
      </c>
      <c r="V38" s="14">
        <v>0</v>
      </c>
      <c r="W38" s="14">
        <v>496</v>
      </c>
      <c r="X38" s="14">
        <v>616.79999999999995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5</v>
      </c>
      <c r="AG38" s="14">
        <v>0</v>
      </c>
      <c r="AH38" s="14">
        <v>14316.47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1737.94</v>
      </c>
      <c r="AP38" s="14">
        <v>0</v>
      </c>
      <c r="AQ38" s="14">
        <v>1737.94</v>
      </c>
      <c r="AR38" s="14">
        <v>0</v>
      </c>
      <c r="AS38" s="14">
        <v>0</v>
      </c>
      <c r="AT38" s="14">
        <v>115.96</v>
      </c>
      <c r="AU38" s="14">
        <v>0</v>
      </c>
      <c r="AV38" s="14">
        <v>0</v>
      </c>
      <c r="AW38" s="14">
        <v>1333.66</v>
      </c>
      <c r="AX38" s="14">
        <v>2861.82</v>
      </c>
      <c r="AY38" s="14">
        <v>0</v>
      </c>
      <c r="AZ38" s="14">
        <v>0</v>
      </c>
      <c r="BA38" s="14">
        <v>0</v>
      </c>
      <c r="BB38" s="14">
        <v>0.09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6049.47</v>
      </c>
      <c r="BN38" s="14">
        <v>8267</v>
      </c>
      <c r="BO38" s="14">
        <v>0</v>
      </c>
      <c r="BP38" s="14">
        <v>0</v>
      </c>
      <c r="BQ38" s="14">
        <v>903.1</v>
      </c>
      <c r="BR38" s="14">
        <v>319.44</v>
      </c>
      <c r="BS38" s="14">
        <v>0</v>
      </c>
      <c r="BT38" s="14">
        <v>1685.74</v>
      </c>
      <c r="BU38" s="14">
        <v>0</v>
      </c>
      <c r="BV38" s="14">
        <v>0</v>
      </c>
      <c r="BW38" s="14">
        <v>0</v>
      </c>
      <c r="BX38" s="14">
        <v>2005.18</v>
      </c>
    </row>
    <row r="39" spans="1:76" s="1" customFormat="1" ht="11.25" x14ac:dyDescent="0.2">
      <c r="A39" s="2" t="s">
        <v>125</v>
      </c>
      <c r="B39" s="1" t="s">
        <v>126</v>
      </c>
      <c r="C39" s="51">
        <v>10025.629999999999</v>
      </c>
      <c r="D39" s="14">
        <v>0</v>
      </c>
      <c r="E39" s="14">
        <v>0</v>
      </c>
      <c r="F39" s="14">
        <v>0</v>
      </c>
      <c r="G39" s="14">
        <v>0</v>
      </c>
      <c r="H39" s="14">
        <v>2461.83</v>
      </c>
      <c r="I39" s="14">
        <v>351.69</v>
      </c>
      <c r="J39" s="14">
        <v>0</v>
      </c>
      <c r="K39" s="14">
        <v>0</v>
      </c>
      <c r="L39" s="14">
        <v>200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801</v>
      </c>
      <c r="U39" s="14">
        <v>0</v>
      </c>
      <c r="V39" s="14">
        <v>0</v>
      </c>
      <c r="W39" s="14">
        <v>413.23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5</v>
      </c>
      <c r="AG39" s="14">
        <v>0</v>
      </c>
      <c r="AH39" s="14">
        <v>12673.31</v>
      </c>
      <c r="AI39" s="14">
        <v>0</v>
      </c>
      <c r="AJ39" s="14">
        <v>0</v>
      </c>
      <c r="AK39" s="14">
        <v>0</v>
      </c>
      <c r="AL39" s="14">
        <v>0</v>
      </c>
      <c r="AM39" s="15">
        <v>-107.37</v>
      </c>
      <c r="AN39" s="14">
        <v>0</v>
      </c>
      <c r="AO39" s="14">
        <v>970.12</v>
      </c>
      <c r="AP39" s="14">
        <v>0</v>
      </c>
      <c r="AQ39" s="14">
        <v>862.75</v>
      </c>
      <c r="AR39" s="14">
        <v>0</v>
      </c>
      <c r="AS39" s="14">
        <v>0</v>
      </c>
      <c r="AT39" s="14">
        <v>105.5</v>
      </c>
      <c r="AU39" s="14">
        <v>0</v>
      </c>
      <c r="AV39" s="14">
        <v>0</v>
      </c>
      <c r="AW39" s="14">
        <v>1213.3399999999999</v>
      </c>
      <c r="AX39" s="14">
        <v>1342</v>
      </c>
      <c r="AY39" s="14">
        <v>3672.3</v>
      </c>
      <c r="AZ39" s="14">
        <v>0</v>
      </c>
      <c r="BA39" s="14">
        <v>0</v>
      </c>
      <c r="BB39" s="14">
        <v>0.42</v>
      </c>
      <c r="BC39" s="14">
        <v>0</v>
      </c>
      <c r="BD39" s="14">
        <v>0</v>
      </c>
      <c r="BE39" s="14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7196.31</v>
      </c>
      <c r="BN39" s="14">
        <v>5477</v>
      </c>
      <c r="BO39" s="14">
        <v>0</v>
      </c>
      <c r="BP39" s="14">
        <v>0</v>
      </c>
      <c r="BQ39" s="14">
        <v>654.51</v>
      </c>
      <c r="BR39" s="14">
        <v>278.95999999999998</v>
      </c>
      <c r="BS39" s="14">
        <v>0</v>
      </c>
      <c r="BT39" s="14">
        <v>1183.6199999999999</v>
      </c>
      <c r="BU39" s="14">
        <v>0</v>
      </c>
      <c r="BV39" s="14">
        <v>0</v>
      </c>
      <c r="BW39" s="14">
        <v>0</v>
      </c>
      <c r="BX39" s="14">
        <v>1462.58</v>
      </c>
    </row>
    <row r="40" spans="1:76" s="1" customFormat="1" ht="11.25" x14ac:dyDescent="0.2">
      <c r="A40" s="2" t="s">
        <v>127</v>
      </c>
      <c r="B40" s="1" t="s">
        <v>128</v>
      </c>
      <c r="C40" s="51">
        <v>10997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400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815</v>
      </c>
      <c r="U40" s="14">
        <v>0</v>
      </c>
      <c r="V40" s="14">
        <v>0</v>
      </c>
      <c r="W40" s="14">
        <v>496</v>
      </c>
      <c r="X40" s="14">
        <v>513.4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5</v>
      </c>
      <c r="AG40" s="14">
        <v>0</v>
      </c>
      <c r="AH40" s="14">
        <v>14213.07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1715.86</v>
      </c>
      <c r="AP40" s="14">
        <v>0</v>
      </c>
      <c r="AQ40" s="14">
        <v>1715.86</v>
      </c>
      <c r="AR40" s="14">
        <v>0</v>
      </c>
      <c r="AS40" s="14">
        <v>0</v>
      </c>
      <c r="AT40" s="14">
        <v>115.98</v>
      </c>
      <c r="AU40" s="14">
        <v>0</v>
      </c>
      <c r="AV40" s="14">
        <v>0</v>
      </c>
      <c r="AW40" s="14">
        <v>1333.66</v>
      </c>
      <c r="AX40" s="14">
        <v>4000</v>
      </c>
      <c r="AY40" s="14">
        <v>0</v>
      </c>
      <c r="AZ40" s="14">
        <v>0</v>
      </c>
      <c r="BA40" s="14">
        <v>0</v>
      </c>
      <c r="BB40" s="14">
        <v>7.0000000000000007E-2</v>
      </c>
      <c r="BC40" s="14">
        <v>0</v>
      </c>
      <c r="BD40" s="14">
        <v>0</v>
      </c>
      <c r="BE40" s="14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7165.57</v>
      </c>
      <c r="BN40" s="14">
        <v>7047.5</v>
      </c>
      <c r="BO40" s="14">
        <v>0</v>
      </c>
      <c r="BP40" s="14">
        <v>0</v>
      </c>
      <c r="BQ40" s="14">
        <v>892.85</v>
      </c>
      <c r="BR40" s="14">
        <v>312.25</v>
      </c>
      <c r="BS40" s="14">
        <v>0</v>
      </c>
      <c r="BT40" s="14">
        <v>1657.88</v>
      </c>
      <c r="BU40" s="14">
        <v>0</v>
      </c>
      <c r="BV40" s="14">
        <v>0</v>
      </c>
      <c r="BW40" s="14">
        <v>0</v>
      </c>
      <c r="BX40" s="14">
        <v>1970.13</v>
      </c>
    </row>
    <row r="41" spans="1:76" s="1" customFormat="1" ht="11.25" x14ac:dyDescent="0.2">
      <c r="A41" s="2" t="s">
        <v>129</v>
      </c>
      <c r="B41" s="1" t="s">
        <v>130</v>
      </c>
      <c r="C41" s="51">
        <v>10997</v>
      </c>
      <c r="D41" s="14">
        <v>0</v>
      </c>
      <c r="E41" s="14">
        <v>0</v>
      </c>
      <c r="F41" s="14">
        <v>0</v>
      </c>
      <c r="G41" s="14">
        <v>0</v>
      </c>
      <c r="H41" s="14">
        <v>773.14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815</v>
      </c>
      <c r="U41" s="14">
        <v>0</v>
      </c>
      <c r="V41" s="14">
        <v>2319.42</v>
      </c>
      <c r="W41" s="14">
        <v>369.93</v>
      </c>
      <c r="X41" s="14">
        <v>513.4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5</v>
      </c>
      <c r="AG41" s="14">
        <v>0</v>
      </c>
      <c r="AH41" s="14">
        <v>13687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1011.36</v>
      </c>
      <c r="AP41" s="14">
        <v>0</v>
      </c>
      <c r="AQ41" s="14">
        <v>1011.36</v>
      </c>
      <c r="AR41" s="14">
        <v>0</v>
      </c>
      <c r="AS41" s="14">
        <v>0</v>
      </c>
      <c r="AT41" s="14">
        <v>115.98</v>
      </c>
      <c r="AU41" s="14">
        <v>0</v>
      </c>
      <c r="AV41" s="14">
        <v>0</v>
      </c>
      <c r="AW41" s="14">
        <v>1333.66</v>
      </c>
      <c r="AX41" s="14">
        <v>4972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7433</v>
      </c>
      <c r="BN41" s="14">
        <v>6254</v>
      </c>
      <c r="BO41" s="14">
        <v>0</v>
      </c>
      <c r="BP41" s="14">
        <v>0</v>
      </c>
      <c r="BQ41" s="14">
        <v>666.16</v>
      </c>
      <c r="BR41" s="14">
        <v>315.77</v>
      </c>
      <c r="BS41" s="14">
        <v>0</v>
      </c>
      <c r="BT41" s="14">
        <v>1240.1500000000001</v>
      </c>
      <c r="BU41" s="14">
        <v>0</v>
      </c>
      <c r="BV41" s="14">
        <v>0</v>
      </c>
      <c r="BW41" s="14">
        <v>0</v>
      </c>
      <c r="BX41" s="14">
        <v>1555.92</v>
      </c>
    </row>
    <row r="42" spans="1:76" s="1" customFormat="1" ht="11.25" x14ac:dyDescent="0.2">
      <c r="A42" s="2" t="s">
        <v>131</v>
      </c>
      <c r="B42" s="1" t="s">
        <v>132</v>
      </c>
      <c r="C42" s="51">
        <v>10025.629999999999</v>
      </c>
      <c r="D42" s="14">
        <v>0</v>
      </c>
      <c r="E42" s="14">
        <v>0</v>
      </c>
      <c r="F42" s="14">
        <v>0</v>
      </c>
      <c r="G42" s="14">
        <v>0</v>
      </c>
      <c r="H42" s="14">
        <v>351.69</v>
      </c>
      <c r="I42" s="14">
        <v>351.69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801</v>
      </c>
      <c r="U42" s="14">
        <v>0</v>
      </c>
      <c r="V42" s="14">
        <v>0</v>
      </c>
      <c r="W42" s="14">
        <v>521.03</v>
      </c>
      <c r="X42" s="14">
        <v>308.04000000000002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5</v>
      </c>
      <c r="AG42" s="14">
        <v>0</v>
      </c>
      <c r="AH42" s="14">
        <v>12857.33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1320.72</v>
      </c>
      <c r="AP42" s="14">
        <v>0</v>
      </c>
      <c r="AQ42" s="14">
        <v>1320.72</v>
      </c>
      <c r="AR42" s="14">
        <v>0</v>
      </c>
      <c r="AS42" s="14">
        <v>0</v>
      </c>
      <c r="AT42" s="14">
        <v>105.5</v>
      </c>
      <c r="AU42" s="14">
        <v>1063.71</v>
      </c>
      <c r="AV42" s="14">
        <v>0</v>
      </c>
      <c r="AW42" s="14">
        <v>1213.3399999999999</v>
      </c>
      <c r="AX42" s="14">
        <v>0</v>
      </c>
      <c r="AY42" s="14">
        <v>0</v>
      </c>
      <c r="AZ42" s="14">
        <v>0</v>
      </c>
      <c r="BA42" s="14">
        <v>4626.62</v>
      </c>
      <c r="BB42" s="14">
        <v>0.1</v>
      </c>
      <c r="BC42" s="14">
        <v>0</v>
      </c>
      <c r="BD42" s="14">
        <v>0</v>
      </c>
      <c r="BE42" s="14">
        <v>0</v>
      </c>
      <c r="BF42" s="14">
        <v>0</v>
      </c>
      <c r="BG42" s="14">
        <v>0</v>
      </c>
      <c r="BH42" s="14">
        <v>2457.84</v>
      </c>
      <c r="BI42" s="14">
        <v>0</v>
      </c>
      <c r="BJ42" s="14">
        <v>0</v>
      </c>
      <c r="BK42" s="14">
        <v>0</v>
      </c>
      <c r="BL42" s="14">
        <v>0</v>
      </c>
      <c r="BM42" s="14">
        <v>10787.83</v>
      </c>
      <c r="BN42" s="14">
        <v>2069.5</v>
      </c>
      <c r="BO42" s="14">
        <v>0</v>
      </c>
      <c r="BP42" s="14">
        <v>0</v>
      </c>
      <c r="BQ42" s="14">
        <v>813.76</v>
      </c>
      <c r="BR42" s="14">
        <v>275.77999999999997</v>
      </c>
      <c r="BS42" s="14">
        <v>0</v>
      </c>
      <c r="BT42" s="14">
        <v>1467.63</v>
      </c>
      <c r="BU42" s="14">
        <v>0</v>
      </c>
      <c r="BV42" s="14">
        <v>0</v>
      </c>
      <c r="BW42" s="14">
        <v>0</v>
      </c>
      <c r="BX42" s="14">
        <v>1743.41</v>
      </c>
    </row>
    <row r="43" spans="1:76" s="1" customFormat="1" ht="11.25" x14ac:dyDescent="0.2">
      <c r="A43" s="2" t="s">
        <v>133</v>
      </c>
      <c r="B43" s="1" t="s">
        <v>134</v>
      </c>
      <c r="C43" s="51">
        <v>11458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401.93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915</v>
      </c>
      <c r="U43" s="14">
        <v>0</v>
      </c>
      <c r="V43" s="14">
        <v>0</v>
      </c>
      <c r="W43" s="14">
        <v>616</v>
      </c>
      <c r="X43" s="14">
        <v>205.36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5</v>
      </c>
      <c r="AG43" s="14">
        <v>0</v>
      </c>
      <c r="AH43" s="14">
        <v>14603.12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1756.25</v>
      </c>
      <c r="AP43" s="14">
        <v>0</v>
      </c>
      <c r="AQ43" s="14">
        <v>1756.25</v>
      </c>
      <c r="AR43" s="14">
        <v>0</v>
      </c>
      <c r="AS43" s="14">
        <v>0</v>
      </c>
      <c r="AT43" s="14">
        <v>120.58</v>
      </c>
      <c r="AU43" s="14">
        <v>1030.02</v>
      </c>
      <c r="AV43" s="14">
        <v>0</v>
      </c>
      <c r="AW43" s="14">
        <v>1386.66</v>
      </c>
      <c r="AX43" s="14">
        <v>5730</v>
      </c>
      <c r="AY43" s="14">
        <v>0</v>
      </c>
      <c r="AZ43" s="14">
        <v>0</v>
      </c>
      <c r="BA43" s="14">
        <v>0</v>
      </c>
      <c r="BB43" s="15">
        <v>-0.05</v>
      </c>
      <c r="BC43" s="14">
        <v>0</v>
      </c>
      <c r="BD43" s="14">
        <v>0</v>
      </c>
      <c r="BE43" s="14">
        <v>0</v>
      </c>
      <c r="BF43" s="14">
        <v>0</v>
      </c>
      <c r="BG43" s="14">
        <v>0</v>
      </c>
      <c r="BH43" s="14">
        <v>1354.66</v>
      </c>
      <c r="BI43" s="14">
        <v>0</v>
      </c>
      <c r="BJ43" s="14">
        <v>0</v>
      </c>
      <c r="BK43" s="14">
        <v>0</v>
      </c>
      <c r="BL43" s="14">
        <v>0</v>
      </c>
      <c r="BM43" s="14">
        <v>11378.12</v>
      </c>
      <c r="BN43" s="14">
        <v>3225</v>
      </c>
      <c r="BO43" s="14">
        <v>0</v>
      </c>
      <c r="BP43" s="14">
        <v>0</v>
      </c>
      <c r="BQ43" s="14">
        <v>894.9</v>
      </c>
      <c r="BR43" s="14">
        <v>313.68</v>
      </c>
      <c r="BS43" s="14">
        <v>0</v>
      </c>
      <c r="BT43" s="14">
        <v>1663.44</v>
      </c>
      <c r="BU43" s="14">
        <v>0</v>
      </c>
      <c r="BV43" s="14">
        <v>0</v>
      </c>
      <c r="BW43" s="14">
        <v>0</v>
      </c>
      <c r="BX43" s="14">
        <v>1977.12</v>
      </c>
    </row>
    <row r="44" spans="1:76" s="1" customFormat="1" ht="11.25" x14ac:dyDescent="0.2">
      <c r="A44" s="2" t="s">
        <v>135</v>
      </c>
      <c r="B44" s="1" t="s">
        <v>136</v>
      </c>
      <c r="C44" s="51">
        <v>11458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401.93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915</v>
      </c>
      <c r="U44" s="14">
        <v>0</v>
      </c>
      <c r="V44" s="14">
        <v>0</v>
      </c>
      <c r="W44" s="14">
        <v>616</v>
      </c>
      <c r="X44" s="14">
        <v>205.36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5</v>
      </c>
      <c r="AG44" s="14">
        <v>0</v>
      </c>
      <c r="AH44" s="14">
        <v>14584.36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1752.24</v>
      </c>
      <c r="AP44" s="14">
        <v>0</v>
      </c>
      <c r="AQ44" s="14">
        <v>1752.24</v>
      </c>
      <c r="AR44" s="14">
        <v>0</v>
      </c>
      <c r="AS44" s="14">
        <v>0</v>
      </c>
      <c r="AT44" s="14">
        <v>120.58</v>
      </c>
      <c r="AU44" s="14">
        <v>2487.8000000000002</v>
      </c>
      <c r="AV44" s="14">
        <v>0</v>
      </c>
      <c r="AW44" s="14">
        <v>1386.66</v>
      </c>
      <c r="AX44" s="14">
        <v>4536</v>
      </c>
      <c r="AY44" s="14">
        <v>0</v>
      </c>
      <c r="AZ44" s="14">
        <v>0</v>
      </c>
      <c r="BA44" s="14">
        <v>0</v>
      </c>
      <c r="BB44" s="14">
        <v>0.08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600</v>
      </c>
      <c r="BI44" s="14">
        <v>0</v>
      </c>
      <c r="BJ44" s="14">
        <v>0</v>
      </c>
      <c r="BK44" s="14">
        <v>0</v>
      </c>
      <c r="BL44" s="14">
        <v>0</v>
      </c>
      <c r="BM44" s="14">
        <v>10883.36</v>
      </c>
      <c r="BN44" s="14">
        <v>3701</v>
      </c>
      <c r="BO44" s="14">
        <v>0</v>
      </c>
      <c r="BP44" s="14">
        <v>0</v>
      </c>
      <c r="BQ44" s="14">
        <v>899.24</v>
      </c>
      <c r="BR44" s="14">
        <v>316.74</v>
      </c>
      <c r="BS44" s="14">
        <v>0</v>
      </c>
      <c r="BT44" s="14">
        <v>1675.25</v>
      </c>
      <c r="BU44" s="14">
        <v>0</v>
      </c>
      <c r="BV44" s="14">
        <v>0</v>
      </c>
      <c r="BW44" s="14">
        <v>0</v>
      </c>
      <c r="BX44" s="14">
        <v>1991.99</v>
      </c>
    </row>
    <row r="45" spans="1:76" s="1" customFormat="1" ht="11.25" x14ac:dyDescent="0.2">
      <c r="A45" s="2" t="s">
        <v>137</v>
      </c>
      <c r="B45" s="1" t="s">
        <v>138</v>
      </c>
      <c r="C45" s="51">
        <v>10997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773.14</v>
      </c>
      <c r="J45" s="14">
        <v>0</v>
      </c>
      <c r="K45" s="14">
        <v>0</v>
      </c>
      <c r="L45" s="14">
        <v>200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864</v>
      </c>
      <c r="U45" s="14">
        <v>0</v>
      </c>
      <c r="V45" s="14">
        <v>0</v>
      </c>
      <c r="W45" s="14">
        <v>582</v>
      </c>
      <c r="X45" s="14">
        <v>205.36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5</v>
      </c>
      <c r="AG45" s="14">
        <v>0</v>
      </c>
      <c r="AH45" s="14">
        <v>14613.17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1718.75</v>
      </c>
      <c r="AP45" s="14">
        <v>0</v>
      </c>
      <c r="AQ45" s="14">
        <v>1718.75</v>
      </c>
      <c r="AR45" s="14">
        <v>0</v>
      </c>
      <c r="AS45" s="14">
        <v>0</v>
      </c>
      <c r="AT45" s="14">
        <v>115.98</v>
      </c>
      <c r="AU45" s="14">
        <v>0</v>
      </c>
      <c r="AV45" s="14">
        <v>0</v>
      </c>
      <c r="AW45" s="14">
        <v>1333.66</v>
      </c>
      <c r="AX45" s="14">
        <v>966</v>
      </c>
      <c r="AY45" s="14">
        <v>3723.14</v>
      </c>
      <c r="AZ45" s="14">
        <v>0</v>
      </c>
      <c r="BA45" s="14">
        <v>1018.06</v>
      </c>
      <c r="BB45" s="14">
        <v>0.08</v>
      </c>
      <c r="BC45" s="14">
        <v>0</v>
      </c>
      <c r="BD45" s="14">
        <v>0</v>
      </c>
      <c r="BE45" s="14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8875.67</v>
      </c>
      <c r="BN45" s="14">
        <v>5737.5</v>
      </c>
      <c r="BO45" s="14">
        <v>0</v>
      </c>
      <c r="BP45" s="14">
        <v>0</v>
      </c>
      <c r="BQ45" s="14">
        <v>886.43</v>
      </c>
      <c r="BR45" s="14">
        <v>307.75</v>
      </c>
      <c r="BS45" s="14">
        <v>0</v>
      </c>
      <c r="BT45" s="14">
        <v>1640.4</v>
      </c>
      <c r="BU45" s="14">
        <v>0</v>
      </c>
      <c r="BV45" s="14">
        <v>0</v>
      </c>
      <c r="BW45" s="14">
        <v>0</v>
      </c>
      <c r="BX45" s="14">
        <v>1948.15</v>
      </c>
    </row>
    <row r="46" spans="1:76" s="1" customFormat="1" ht="11.25" x14ac:dyDescent="0.2">
      <c r="A46" s="2" t="s">
        <v>139</v>
      </c>
      <c r="B46" s="1" t="s">
        <v>140</v>
      </c>
      <c r="C46" s="51">
        <v>10025.629999999999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703.4</v>
      </c>
      <c r="J46" s="14">
        <v>0</v>
      </c>
      <c r="K46" s="14">
        <v>0</v>
      </c>
      <c r="L46" s="14">
        <v>400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801</v>
      </c>
      <c r="U46" s="14">
        <v>0</v>
      </c>
      <c r="V46" s="14">
        <v>0</v>
      </c>
      <c r="W46" s="14">
        <v>539</v>
      </c>
      <c r="X46" s="14">
        <v>205.36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5</v>
      </c>
      <c r="AG46" s="14">
        <v>0</v>
      </c>
      <c r="AH46" s="14">
        <v>13556.15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1500.42</v>
      </c>
      <c r="AP46" s="14">
        <v>0</v>
      </c>
      <c r="AQ46" s="14">
        <v>1500.42</v>
      </c>
      <c r="AR46" s="14">
        <v>0</v>
      </c>
      <c r="AS46" s="14">
        <v>0</v>
      </c>
      <c r="AT46" s="14">
        <v>100.26</v>
      </c>
      <c r="AU46" s="14">
        <v>1350.3</v>
      </c>
      <c r="AV46" s="14">
        <v>0</v>
      </c>
      <c r="AW46" s="14">
        <v>1213.3399999999999</v>
      </c>
      <c r="AX46" s="14">
        <v>5190</v>
      </c>
      <c r="AY46" s="14">
        <v>0</v>
      </c>
      <c r="AZ46" s="14">
        <v>0</v>
      </c>
      <c r="BA46" s="14">
        <v>0</v>
      </c>
      <c r="BB46" s="14">
        <v>0.33</v>
      </c>
      <c r="BC46" s="14">
        <v>0</v>
      </c>
      <c r="BD46" s="14"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9354.65</v>
      </c>
      <c r="BN46" s="14">
        <v>4201.5</v>
      </c>
      <c r="BO46" s="14">
        <v>0</v>
      </c>
      <c r="BP46" s="14">
        <v>0</v>
      </c>
      <c r="BQ46" s="14">
        <v>850.44</v>
      </c>
      <c r="BR46" s="14">
        <v>282.49</v>
      </c>
      <c r="BS46" s="14">
        <v>0</v>
      </c>
      <c r="BT46" s="14">
        <v>1542.55</v>
      </c>
      <c r="BU46" s="14">
        <v>0</v>
      </c>
      <c r="BV46" s="14">
        <v>0</v>
      </c>
      <c r="BW46" s="14">
        <v>0</v>
      </c>
      <c r="BX46" s="14">
        <v>1825.04</v>
      </c>
    </row>
    <row r="47" spans="1:76" s="1" customFormat="1" ht="11.25" x14ac:dyDescent="0.2">
      <c r="A47" s="2" t="s">
        <v>141</v>
      </c>
      <c r="B47" s="1" t="s">
        <v>142</v>
      </c>
      <c r="C47" s="51">
        <v>7837.5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564</v>
      </c>
      <c r="U47" s="14">
        <v>0</v>
      </c>
      <c r="V47" s="14">
        <v>0</v>
      </c>
      <c r="W47" s="14">
        <v>352</v>
      </c>
      <c r="X47" s="14">
        <v>205.36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5</v>
      </c>
      <c r="AG47" s="14">
        <v>0</v>
      </c>
      <c r="AH47" s="14">
        <v>8999.7800000000007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739.23</v>
      </c>
      <c r="AP47" s="14">
        <v>0</v>
      </c>
      <c r="AQ47" s="14">
        <v>739.23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4">
        <v>901.32</v>
      </c>
      <c r="AX47" s="14">
        <v>0</v>
      </c>
      <c r="AY47" s="14">
        <v>2545.08</v>
      </c>
      <c r="AZ47" s="14">
        <v>0</v>
      </c>
      <c r="BA47" s="14">
        <v>1490.04</v>
      </c>
      <c r="BB47" s="14">
        <v>0.11</v>
      </c>
      <c r="BC47" s="14">
        <v>0</v>
      </c>
      <c r="BD47" s="14">
        <v>0</v>
      </c>
      <c r="BE47" s="14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5675.78</v>
      </c>
      <c r="BN47" s="14">
        <v>3324</v>
      </c>
      <c r="BO47" s="14">
        <v>0</v>
      </c>
      <c r="BP47" s="14">
        <v>0</v>
      </c>
      <c r="BQ47" s="14">
        <v>739.12</v>
      </c>
      <c r="BR47" s="14">
        <v>204.37</v>
      </c>
      <c r="BS47" s="14">
        <v>0</v>
      </c>
      <c r="BT47" s="14">
        <v>1239.83</v>
      </c>
      <c r="BU47" s="14">
        <v>0</v>
      </c>
      <c r="BV47" s="14">
        <v>0</v>
      </c>
      <c r="BW47" s="14">
        <v>0</v>
      </c>
      <c r="BX47" s="14">
        <v>1444.2</v>
      </c>
    </row>
    <row r="48" spans="1:76" s="1" customFormat="1" ht="11.25" x14ac:dyDescent="0.2">
      <c r="A48" s="2" t="s">
        <v>143</v>
      </c>
      <c r="B48" s="1" t="s">
        <v>144</v>
      </c>
      <c r="C48" s="51">
        <v>10025.629999999999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703.38</v>
      </c>
      <c r="J48" s="14">
        <v>0</v>
      </c>
      <c r="K48" s="14">
        <v>0</v>
      </c>
      <c r="L48" s="14">
        <v>400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801</v>
      </c>
      <c r="U48" s="14">
        <v>0</v>
      </c>
      <c r="V48" s="14">
        <v>0</v>
      </c>
      <c r="W48" s="14">
        <v>539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13345.77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1456.55</v>
      </c>
      <c r="AP48" s="14">
        <v>0</v>
      </c>
      <c r="AQ48" s="14">
        <v>1456.55</v>
      </c>
      <c r="AR48" s="14">
        <v>0</v>
      </c>
      <c r="AS48" s="14">
        <v>0</v>
      </c>
      <c r="AT48" s="14">
        <v>105.5</v>
      </c>
      <c r="AU48" s="14">
        <v>0</v>
      </c>
      <c r="AV48" s="14">
        <v>0</v>
      </c>
      <c r="AW48" s="14">
        <v>1213.3399999999999</v>
      </c>
      <c r="AX48" s="14">
        <v>2600</v>
      </c>
      <c r="AY48" s="14">
        <v>0</v>
      </c>
      <c r="AZ48" s="14">
        <v>0</v>
      </c>
      <c r="BA48" s="14">
        <v>0</v>
      </c>
      <c r="BB48" s="15">
        <v>-0.12</v>
      </c>
      <c r="BC48" s="14">
        <v>0</v>
      </c>
      <c r="BD48" s="14">
        <v>0</v>
      </c>
      <c r="BE48" s="14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5375.27</v>
      </c>
      <c r="BN48" s="14">
        <v>7970.5</v>
      </c>
      <c r="BO48" s="14">
        <v>0</v>
      </c>
      <c r="BP48" s="14">
        <v>0</v>
      </c>
      <c r="BQ48" s="14">
        <v>818.2</v>
      </c>
      <c r="BR48" s="14">
        <v>259.86</v>
      </c>
      <c r="BS48" s="14">
        <v>0</v>
      </c>
      <c r="BT48" s="14">
        <v>1454.87</v>
      </c>
      <c r="BU48" s="14">
        <v>0</v>
      </c>
      <c r="BV48" s="14">
        <v>0</v>
      </c>
      <c r="BW48" s="14">
        <v>0</v>
      </c>
      <c r="BX48" s="14">
        <v>1714.73</v>
      </c>
    </row>
    <row r="49" spans="1:76" s="1" customFormat="1" ht="11.25" x14ac:dyDescent="0.2">
      <c r="A49" s="2" t="s">
        <v>145</v>
      </c>
      <c r="B49" s="1" t="s">
        <v>146</v>
      </c>
      <c r="C49" s="51">
        <v>10025.629999999999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1406.78</v>
      </c>
      <c r="J49" s="14">
        <v>0</v>
      </c>
      <c r="K49" s="14">
        <v>0</v>
      </c>
      <c r="L49" s="14">
        <v>400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801</v>
      </c>
      <c r="U49" s="14">
        <v>0</v>
      </c>
      <c r="V49" s="14">
        <v>0</v>
      </c>
      <c r="W49" s="14">
        <v>539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14049.17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1554.12</v>
      </c>
      <c r="AP49" s="14">
        <v>0</v>
      </c>
      <c r="AQ49" s="14">
        <v>1554.12</v>
      </c>
      <c r="AR49" s="14">
        <v>0</v>
      </c>
      <c r="AS49" s="14">
        <v>0</v>
      </c>
      <c r="AT49" s="14">
        <v>105.5</v>
      </c>
      <c r="AU49" s="14">
        <v>1445.96</v>
      </c>
      <c r="AV49" s="14">
        <v>0</v>
      </c>
      <c r="AW49" s="14">
        <v>1213.3399999999999</v>
      </c>
      <c r="AX49" s="14">
        <v>2786</v>
      </c>
      <c r="AY49" s="14">
        <v>0</v>
      </c>
      <c r="AZ49" s="14">
        <v>0</v>
      </c>
      <c r="BA49" s="14">
        <v>0</v>
      </c>
      <c r="BB49" s="15">
        <v>-0.21</v>
      </c>
      <c r="BC49" s="14">
        <v>0</v>
      </c>
      <c r="BD49" s="14">
        <v>0</v>
      </c>
      <c r="BE49" s="14">
        <v>0</v>
      </c>
      <c r="BF49" s="14">
        <v>0</v>
      </c>
      <c r="BG49" s="14">
        <v>0</v>
      </c>
      <c r="BH49" s="14">
        <v>1656.96</v>
      </c>
      <c r="BI49" s="14">
        <v>0</v>
      </c>
      <c r="BJ49" s="14">
        <v>0</v>
      </c>
      <c r="BK49" s="14">
        <v>0</v>
      </c>
      <c r="BL49" s="14">
        <v>0</v>
      </c>
      <c r="BM49" s="14">
        <v>8761.67</v>
      </c>
      <c r="BN49" s="14">
        <v>5287.5</v>
      </c>
      <c r="BO49" s="14">
        <v>0</v>
      </c>
      <c r="BP49" s="14">
        <v>0</v>
      </c>
      <c r="BQ49" s="14">
        <v>845.4</v>
      </c>
      <c r="BR49" s="14">
        <v>278.95999999999998</v>
      </c>
      <c r="BS49" s="14">
        <v>0</v>
      </c>
      <c r="BT49" s="14">
        <v>1528.84</v>
      </c>
      <c r="BU49" s="14">
        <v>0</v>
      </c>
      <c r="BV49" s="14">
        <v>0</v>
      </c>
      <c r="BW49" s="14">
        <v>0</v>
      </c>
      <c r="BX49" s="14">
        <v>1807.8</v>
      </c>
    </row>
    <row r="50" spans="1:76" s="1" customFormat="1" ht="11.25" x14ac:dyDescent="0.2">
      <c r="A50" s="2" t="s">
        <v>147</v>
      </c>
      <c r="B50" s="1" t="s">
        <v>148</v>
      </c>
      <c r="C50" s="54">
        <v>7837.5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1045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564</v>
      </c>
      <c r="U50" s="14">
        <v>0</v>
      </c>
      <c r="V50" s="14">
        <v>0</v>
      </c>
      <c r="W50" s="14">
        <v>352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9951.98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807.43</v>
      </c>
      <c r="AP50" s="14">
        <v>0</v>
      </c>
      <c r="AQ50" s="14">
        <v>807.43</v>
      </c>
      <c r="AR50" s="14">
        <v>0</v>
      </c>
      <c r="AS50" s="14">
        <v>0</v>
      </c>
      <c r="AT50" s="14">
        <v>0</v>
      </c>
      <c r="AU50" s="14">
        <v>0</v>
      </c>
      <c r="AV50" s="14">
        <v>0</v>
      </c>
      <c r="AW50" s="14">
        <v>901.32</v>
      </c>
      <c r="AX50" s="14">
        <v>3286</v>
      </c>
      <c r="AY50" s="14">
        <v>0</v>
      </c>
      <c r="AZ50" s="14">
        <v>0</v>
      </c>
      <c r="BA50" s="14">
        <v>0</v>
      </c>
      <c r="BB50" s="14">
        <v>0.23</v>
      </c>
      <c r="BC50" s="14">
        <v>0</v>
      </c>
      <c r="BD50" s="14">
        <v>0</v>
      </c>
      <c r="BE50" s="14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4994.9799999999996</v>
      </c>
      <c r="BN50" s="14">
        <v>4957</v>
      </c>
      <c r="BO50" s="14">
        <v>0</v>
      </c>
      <c r="BP50" s="14">
        <v>0</v>
      </c>
      <c r="BQ50" s="14">
        <v>733.17</v>
      </c>
      <c r="BR50" s="14">
        <v>200.2</v>
      </c>
      <c r="BS50" s="14">
        <v>0</v>
      </c>
      <c r="BT50" s="14">
        <v>1223.6500000000001</v>
      </c>
      <c r="BU50" s="14">
        <v>0</v>
      </c>
      <c r="BV50" s="14">
        <v>0</v>
      </c>
      <c r="BW50" s="14">
        <v>0</v>
      </c>
      <c r="BX50" s="14">
        <v>1423.85</v>
      </c>
    </row>
    <row r="51" spans="1:76" s="1" customFormat="1" ht="11.25" x14ac:dyDescent="0.2">
      <c r="A51" s="2" t="s">
        <v>149</v>
      </c>
      <c r="B51" s="1" t="s">
        <v>150</v>
      </c>
      <c r="C51" s="51">
        <v>10025.629999999999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1406.76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801</v>
      </c>
      <c r="U51" s="14">
        <v>0</v>
      </c>
      <c r="V51" s="14">
        <v>0</v>
      </c>
      <c r="W51" s="14">
        <v>539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13649.15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1468.68</v>
      </c>
      <c r="AP51" s="14">
        <v>0</v>
      </c>
      <c r="AQ51" s="14">
        <v>1468.68</v>
      </c>
      <c r="AR51" s="14">
        <v>0</v>
      </c>
      <c r="AS51" s="14">
        <v>0</v>
      </c>
      <c r="AT51" s="14">
        <v>100.26</v>
      </c>
      <c r="AU51" s="14">
        <v>0</v>
      </c>
      <c r="AV51" s="14">
        <v>0</v>
      </c>
      <c r="AW51" s="14">
        <v>1213.3399999999999</v>
      </c>
      <c r="AX51" s="14">
        <v>2487.12</v>
      </c>
      <c r="AY51" s="14">
        <v>0</v>
      </c>
      <c r="AZ51" s="14">
        <v>0</v>
      </c>
      <c r="BA51" s="14">
        <v>0</v>
      </c>
      <c r="BB51" s="14">
        <v>0.25</v>
      </c>
      <c r="BC51" s="14">
        <v>0</v>
      </c>
      <c r="BD51" s="14">
        <v>0</v>
      </c>
      <c r="BE51" s="14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5269.65</v>
      </c>
      <c r="BN51" s="14">
        <v>8379.5</v>
      </c>
      <c r="BO51" s="14">
        <v>0</v>
      </c>
      <c r="BP51" s="14">
        <v>0</v>
      </c>
      <c r="BQ51" s="14">
        <v>842.5</v>
      </c>
      <c r="BR51" s="14">
        <v>276.93</v>
      </c>
      <c r="BS51" s="14">
        <v>0</v>
      </c>
      <c r="BT51" s="14">
        <v>1520.96</v>
      </c>
      <c r="BU51" s="14">
        <v>0</v>
      </c>
      <c r="BV51" s="14">
        <v>0</v>
      </c>
      <c r="BW51" s="14">
        <v>0</v>
      </c>
      <c r="BX51" s="14">
        <v>1797.89</v>
      </c>
    </row>
    <row r="52" spans="1:76" s="1" customFormat="1" ht="11.25" x14ac:dyDescent="0.2">
      <c r="A52" s="2" t="s">
        <v>151</v>
      </c>
      <c r="B52" s="1" t="s">
        <v>152</v>
      </c>
      <c r="C52" s="51">
        <v>10025.629999999999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1758.45</v>
      </c>
      <c r="J52" s="14">
        <v>0</v>
      </c>
      <c r="K52" s="14">
        <v>0</v>
      </c>
      <c r="L52" s="14">
        <v>400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801</v>
      </c>
      <c r="U52" s="14">
        <v>0</v>
      </c>
      <c r="V52" s="14">
        <v>0</v>
      </c>
      <c r="W52" s="14">
        <v>539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14400.84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1666.8</v>
      </c>
      <c r="AP52" s="14">
        <v>0</v>
      </c>
      <c r="AQ52" s="14">
        <v>1666.8</v>
      </c>
      <c r="AR52" s="14">
        <v>0</v>
      </c>
      <c r="AS52" s="14">
        <v>0</v>
      </c>
      <c r="AT52" s="14">
        <v>105.5</v>
      </c>
      <c r="AU52" s="14">
        <v>566.1</v>
      </c>
      <c r="AV52" s="14">
        <v>0</v>
      </c>
      <c r="AW52" s="14">
        <v>1213.3399999999999</v>
      </c>
      <c r="AX52" s="14">
        <v>2605.33</v>
      </c>
      <c r="AY52" s="14">
        <v>0</v>
      </c>
      <c r="AZ52" s="14">
        <v>0</v>
      </c>
      <c r="BA52" s="14">
        <v>0</v>
      </c>
      <c r="BB52" s="14">
        <v>0.28999999999999998</v>
      </c>
      <c r="BC52" s="14">
        <v>0</v>
      </c>
      <c r="BD52" s="14">
        <v>0</v>
      </c>
      <c r="BE52" s="14">
        <v>0</v>
      </c>
      <c r="BF52" s="14">
        <v>0</v>
      </c>
      <c r="BG52" s="14">
        <v>0</v>
      </c>
      <c r="BH52" s="14">
        <v>828.48</v>
      </c>
      <c r="BI52" s="14">
        <v>0</v>
      </c>
      <c r="BJ52" s="14">
        <v>0</v>
      </c>
      <c r="BK52" s="14">
        <v>0</v>
      </c>
      <c r="BL52" s="14">
        <v>0</v>
      </c>
      <c r="BM52" s="14">
        <v>6985.84</v>
      </c>
      <c r="BN52" s="14">
        <v>7415</v>
      </c>
      <c r="BO52" s="14">
        <v>0</v>
      </c>
      <c r="BP52" s="14">
        <v>0</v>
      </c>
      <c r="BQ52" s="14">
        <v>880.32</v>
      </c>
      <c r="BR52" s="14">
        <v>303.45</v>
      </c>
      <c r="BS52" s="14">
        <v>0</v>
      </c>
      <c r="BT52" s="14">
        <v>1623.78</v>
      </c>
      <c r="BU52" s="14">
        <v>0</v>
      </c>
      <c r="BV52" s="14">
        <v>0</v>
      </c>
      <c r="BW52" s="14">
        <v>0</v>
      </c>
      <c r="BX52" s="14">
        <v>1927.23</v>
      </c>
    </row>
    <row r="53" spans="1:76" s="1" customFormat="1" ht="11.25" x14ac:dyDescent="0.2">
      <c r="A53" s="2" t="s">
        <v>153</v>
      </c>
      <c r="B53" s="1" t="s">
        <v>154</v>
      </c>
      <c r="C53" s="51">
        <v>10025.629999999999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2110.14</v>
      </c>
      <c r="J53" s="14">
        <v>0</v>
      </c>
      <c r="K53" s="14">
        <v>0</v>
      </c>
      <c r="L53" s="14">
        <v>400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801</v>
      </c>
      <c r="U53" s="14">
        <v>0</v>
      </c>
      <c r="V53" s="14">
        <v>0</v>
      </c>
      <c r="W53" s="14">
        <v>539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14752.53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1704.36</v>
      </c>
      <c r="AP53" s="14">
        <v>0</v>
      </c>
      <c r="AQ53" s="14">
        <v>1704.36</v>
      </c>
      <c r="AR53" s="14">
        <v>0</v>
      </c>
      <c r="AS53" s="14">
        <v>0</v>
      </c>
      <c r="AT53" s="14">
        <v>105.5</v>
      </c>
      <c r="AU53" s="14">
        <v>0</v>
      </c>
      <c r="AV53" s="14">
        <v>0</v>
      </c>
      <c r="AW53" s="14">
        <v>1213.3399999999999</v>
      </c>
      <c r="AX53" s="14">
        <v>0</v>
      </c>
      <c r="AY53" s="14">
        <v>0</v>
      </c>
      <c r="AZ53" s="14">
        <v>0</v>
      </c>
      <c r="BA53" s="14">
        <v>0</v>
      </c>
      <c r="BB53" s="15">
        <v>-0.17</v>
      </c>
      <c r="BC53" s="14">
        <v>0</v>
      </c>
      <c r="BD53" s="14"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3023.03</v>
      </c>
      <c r="BN53" s="14">
        <v>11729.5</v>
      </c>
      <c r="BO53" s="14">
        <v>0</v>
      </c>
      <c r="BP53" s="14">
        <v>0</v>
      </c>
      <c r="BQ53" s="14">
        <v>846.85</v>
      </c>
      <c r="BR53" s="14">
        <v>279.97000000000003</v>
      </c>
      <c r="BS53" s="14">
        <v>0</v>
      </c>
      <c r="BT53" s="14">
        <v>1532.79</v>
      </c>
      <c r="BU53" s="14">
        <v>0</v>
      </c>
      <c r="BV53" s="14">
        <v>0</v>
      </c>
      <c r="BW53" s="14">
        <v>0</v>
      </c>
      <c r="BX53" s="14">
        <v>1812.76</v>
      </c>
    </row>
    <row r="54" spans="1:76" s="1" customFormat="1" ht="11.25" x14ac:dyDescent="0.2">
      <c r="A54" s="2" t="s">
        <v>155</v>
      </c>
      <c r="B54" s="1" t="s">
        <v>156</v>
      </c>
      <c r="C54" s="51">
        <v>11956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926</v>
      </c>
      <c r="U54" s="14">
        <v>0</v>
      </c>
      <c r="V54" s="14">
        <v>0</v>
      </c>
      <c r="W54" s="14">
        <v>630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14359.53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1748.21</v>
      </c>
      <c r="AP54" s="14">
        <v>0</v>
      </c>
      <c r="AQ54" s="14">
        <v>1748.21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1443.92</v>
      </c>
      <c r="AX54" s="14">
        <v>2093</v>
      </c>
      <c r="AY54" s="14">
        <v>0</v>
      </c>
      <c r="AZ54" s="14">
        <v>0</v>
      </c>
      <c r="BA54" s="14">
        <v>0</v>
      </c>
      <c r="BB54" s="15">
        <v>-0.1</v>
      </c>
      <c r="BC54" s="14">
        <v>0</v>
      </c>
      <c r="BD54" s="14">
        <v>0</v>
      </c>
      <c r="BE54" s="14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5285.03</v>
      </c>
      <c r="BN54" s="14">
        <v>9074.5</v>
      </c>
      <c r="BO54" s="14">
        <v>0</v>
      </c>
      <c r="BP54" s="14">
        <v>0</v>
      </c>
      <c r="BQ54" s="14">
        <v>906.83</v>
      </c>
      <c r="BR54" s="14">
        <v>322.07</v>
      </c>
      <c r="BS54" s="14">
        <v>0</v>
      </c>
      <c r="BT54" s="14">
        <v>1695.89</v>
      </c>
      <c r="BU54" s="14">
        <v>0</v>
      </c>
      <c r="BV54" s="14">
        <v>0</v>
      </c>
      <c r="BW54" s="14">
        <v>0</v>
      </c>
      <c r="BX54" s="14">
        <v>2017.96</v>
      </c>
    </row>
    <row r="55" spans="1:76" s="1" customFormat="1" ht="11.25" x14ac:dyDescent="0.2">
      <c r="A55" s="2" t="s">
        <v>157</v>
      </c>
      <c r="B55" s="1" t="s">
        <v>158</v>
      </c>
      <c r="C55" s="51">
        <v>10025.629999999999</v>
      </c>
      <c r="D55" s="14">
        <v>0</v>
      </c>
      <c r="E55" s="14">
        <v>0</v>
      </c>
      <c r="F55" s="14">
        <v>0</v>
      </c>
      <c r="G55" s="14">
        <v>0</v>
      </c>
      <c r="H55" s="14">
        <v>703.38</v>
      </c>
      <c r="I55" s="14">
        <v>1055.07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801</v>
      </c>
      <c r="U55" s="14">
        <v>0</v>
      </c>
      <c r="V55" s="14">
        <v>2110.14</v>
      </c>
      <c r="W55" s="14">
        <v>437.93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13196.39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889.89</v>
      </c>
      <c r="AP55" s="14">
        <v>0</v>
      </c>
      <c r="AQ55" s="14">
        <v>889.89</v>
      </c>
      <c r="AR55" s="14">
        <v>0</v>
      </c>
      <c r="AS55" s="14">
        <v>0</v>
      </c>
      <c r="AT55" s="14">
        <v>105.5</v>
      </c>
      <c r="AU55" s="14">
        <v>0</v>
      </c>
      <c r="AV55" s="14">
        <v>0</v>
      </c>
      <c r="AW55" s="14">
        <v>1213.3399999999999</v>
      </c>
      <c r="AX55" s="14">
        <v>1114</v>
      </c>
      <c r="AY55" s="14">
        <v>0</v>
      </c>
      <c r="AZ55" s="14">
        <v>0</v>
      </c>
      <c r="BA55" s="14">
        <v>0</v>
      </c>
      <c r="BB55" s="15">
        <v>-0.34</v>
      </c>
      <c r="BC55" s="14">
        <v>0</v>
      </c>
      <c r="BD55" s="14">
        <v>0</v>
      </c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3322.39</v>
      </c>
      <c r="BN55" s="14">
        <v>9874</v>
      </c>
      <c r="BO55" s="14">
        <v>0</v>
      </c>
      <c r="BP55" s="14">
        <v>0</v>
      </c>
      <c r="BQ55" s="14">
        <v>627.23</v>
      </c>
      <c r="BR55" s="14">
        <v>278.95999999999998</v>
      </c>
      <c r="BS55" s="14">
        <v>0</v>
      </c>
      <c r="BT55" s="14">
        <v>1134.31</v>
      </c>
      <c r="BU55" s="14">
        <v>0</v>
      </c>
      <c r="BV55" s="14">
        <v>0</v>
      </c>
      <c r="BW55" s="14">
        <v>0</v>
      </c>
      <c r="BX55" s="14">
        <v>1413.27</v>
      </c>
    </row>
    <row r="56" spans="1:76" s="1" customFormat="1" ht="11.25" x14ac:dyDescent="0.2">
      <c r="A56" s="2" t="s">
        <v>159</v>
      </c>
      <c r="B56" s="1" t="s">
        <v>160</v>
      </c>
      <c r="C56" s="51">
        <v>10599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820</v>
      </c>
      <c r="U56" s="14">
        <v>0</v>
      </c>
      <c r="V56" s="14">
        <v>0</v>
      </c>
      <c r="W56" s="14">
        <v>510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12747.3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1403.84</v>
      </c>
      <c r="AP56" s="14">
        <v>0</v>
      </c>
      <c r="AQ56" s="14">
        <v>1403.84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1270.6400000000001</v>
      </c>
      <c r="AX56" s="14">
        <v>0</v>
      </c>
      <c r="AY56" s="14">
        <v>0</v>
      </c>
      <c r="AZ56" s="14">
        <v>0</v>
      </c>
      <c r="BA56" s="14">
        <v>0</v>
      </c>
      <c r="BB56" s="14">
        <v>0.32</v>
      </c>
      <c r="BC56" s="14">
        <v>0</v>
      </c>
      <c r="BD56" s="14"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2674.8</v>
      </c>
      <c r="BN56" s="14">
        <v>10072.5</v>
      </c>
      <c r="BO56" s="14">
        <v>0</v>
      </c>
      <c r="BP56" s="14">
        <v>0</v>
      </c>
      <c r="BQ56" s="14">
        <v>850.46</v>
      </c>
      <c r="BR56" s="14">
        <v>282.51</v>
      </c>
      <c r="BS56" s="14">
        <v>0</v>
      </c>
      <c r="BT56" s="14">
        <v>1542.6</v>
      </c>
      <c r="BU56" s="14">
        <v>0</v>
      </c>
      <c r="BV56" s="14">
        <v>0</v>
      </c>
      <c r="BW56" s="14">
        <v>0</v>
      </c>
      <c r="BX56" s="14">
        <v>1825.11</v>
      </c>
    </row>
    <row r="57" spans="1:76" s="1" customFormat="1" ht="11.25" x14ac:dyDescent="0.2">
      <c r="A57" s="2" t="s">
        <v>544</v>
      </c>
      <c r="B57" s="1" t="s">
        <v>545</v>
      </c>
      <c r="C57" s="51">
        <v>11458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803.86</v>
      </c>
      <c r="J57" s="14">
        <v>0</v>
      </c>
      <c r="K57" s="14">
        <v>0</v>
      </c>
      <c r="L57" s="14">
        <v>200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915</v>
      </c>
      <c r="U57" s="14">
        <v>0</v>
      </c>
      <c r="V57" s="14">
        <v>0</v>
      </c>
      <c r="W57" s="14">
        <v>616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14965.38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1791.77</v>
      </c>
      <c r="AP57" s="14">
        <v>0</v>
      </c>
      <c r="AQ57" s="14">
        <v>1791.77</v>
      </c>
      <c r="AR57" s="14">
        <v>0</v>
      </c>
      <c r="AS57" s="14">
        <v>0</v>
      </c>
      <c r="AT57" s="14">
        <v>120.56</v>
      </c>
      <c r="AU57" s="14">
        <v>0</v>
      </c>
      <c r="AV57" s="14">
        <v>0</v>
      </c>
      <c r="AW57" s="14">
        <v>1386.66</v>
      </c>
      <c r="AX57" s="14">
        <v>0</v>
      </c>
      <c r="AY57" s="14">
        <v>0</v>
      </c>
      <c r="AZ57" s="14">
        <v>0</v>
      </c>
      <c r="BA57" s="14">
        <v>0</v>
      </c>
      <c r="BB57" s="15">
        <v>-0.11</v>
      </c>
      <c r="BC57" s="14">
        <v>0</v>
      </c>
      <c r="BD57" s="14">
        <v>0</v>
      </c>
      <c r="BE57" s="14">
        <v>0</v>
      </c>
      <c r="BF57" s="14">
        <v>0</v>
      </c>
      <c r="BG57" s="14">
        <v>0</v>
      </c>
      <c r="BH57" s="14">
        <v>0</v>
      </c>
      <c r="BI57" s="14">
        <v>0</v>
      </c>
      <c r="BJ57" s="14">
        <v>0</v>
      </c>
      <c r="BK57" s="14">
        <v>0</v>
      </c>
      <c r="BL57" s="14">
        <v>0</v>
      </c>
      <c r="BM57" s="14">
        <v>3298.88</v>
      </c>
      <c r="BN57" s="14">
        <v>11666.5</v>
      </c>
      <c r="BO57" s="14">
        <v>0</v>
      </c>
      <c r="BP57" s="14">
        <v>0</v>
      </c>
      <c r="BQ57" s="14">
        <v>889.06</v>
      </c>
      <c r="BR57" s="14">
        <v>309.58999999999997</v>
      </c>
      <c r="BS57" s="14">
        <v>0</v>
      </c>
      <c r="BT57" s="14">
        <v>1647.57</v>
      </c>
      <c r="BU57" s="14">
        <v>0</v>
      </c>
      <c r="BV57" s="14">
        <v>0</v>
      </c>
      <c r="BW57" s="14">
        <v>0</v>
      </c>
      <c r="BX57" s="14">
        <v>1957.16</v>
      </c>
    </row>
    <row r="58" spans="1:76" s="7" customFormat="1" ht="11.25" x14ac:dyDescent="0.2">
      <c r="A58" s="17" t="s">
        <v>101</v>
      </c>
      <c r="C58" s="7" t="s">
        <v>102</v>
      </c>
      <c r="D58" s="7" t="s">
        <v>102</v>
      </c>
      <c r="E58" s="7" t="s">
        <v>102</v>
      </c>
      <c r="F58" s="7" t="s">
        <v>102</v>
      </c>
      <c r="G58" s="7" t="s">
        <v>102</v>
      </c>
      <c r="H58" s="7" t="s">
        <v>102</v>
      </c>
      <c r="I58" s="7" t="s">
        <v>102</v>
      </c>
      <c r="J58" s="7" t="s">
        <v>102</v>
      </c>
      <c r="K58" s="7" t="s">
        <v>102</v>
      </c>
      <c r="L58" s="7" t="s">
        <v>102</v>
      </c>
      <c r="M58" s="7" t="s">
        <v>102</v>
      </c>
      <c r="N58" s="7" t="s">
        <v>102</v>
      </c>
      <c r="O58" s="7" t="s">
        <v>102</v>
      </c>
      <c r="P58" s="7" t="s">
        <v>102</v>
      </c>
      <c r="Q58" s="7" t="s">
        <v>102</v>
      </c>
      <c r="R58" s="7" t="s">
        <v>102</v>
      </c>
      <c r="S58" s="7" t="s">
        <v>102</v>
      </c>
      <c r="T58" s="7" t="s">
        <v>102</v>
      </c>
      <c r="U58" s="7" t="s">
        <v>102</v>
      </c>
      <c r="V58" s="7" t="s">
        <v>102</v>
      </c>
      <c r="W58" s="7" t="s">
        <v>102</v>
      </c>
      <c r="X58" s="7" t="s">
        <v>102</v>
      </c>
      <c r="Y58" s="7" t="s">
        <v>102</v>
      </c>
      <c r="Z58" s="7" t="s">
        <v>102</v>
      </c>
      <c r="AA58" s="7" t="s">
        <v>102</v>
      </c>
      <c r="AB58" s="7" t="s">
        <v>102</v>
      </c>
      <c r="AC58" s="7" t="s">
        <v>102</v>
      </c>
      <c r="AD58" s="7" t="s">
        <v>102</v>
      </c>
      <c r="AE58" s="7" t="s">
        <v>102</v>
      </c>
      <c r="AF58" s="7" t="s">
        <v>102</v>
      </c>
      <c r="AG58" s="7" t="s">
        <v>102</v>
      </c>
      <c r="AH58" s="7" t="s">
        <v>102</v>
      </c>
      <c r="AI58" s="7" t="s">
        <v>102</v>
      </c>
      <c r="AJ58" s="7" t="s">
        <v>102</v>
      </c>
      <c r="AK58" s="7" t="s">
        <v>102</v>
      </c>
      <c r="AL58" s="7" t="s">
        <v>102</v>
      </c>
      <c r="AM58" s="7" t="s">
        <v>102</v>
      </c>
      <c r="AN58" s="7" t="s">
        <v>102</v>
      </c>
      <c r="AO58" s="7" t="s">
        <v>102</v>
      </c>
      <c r="AP58" s="7" t="s">
        <v>102</v>
      </c>
      <c r="AQ58" s="7" t="s">
        <v>102</v>
      </c>
      <c r="AR58" s="7" t="s">
        <v>102</v>
      </c>
      <c r="AS58" s="7" t="s">
        <v>102</v>
      </c>
      <c r="AT58" s="7" t="s">
        <v>102</v>
      </c>
      <c r="AU58" s="7" t="s">
        <v>102</v>
      </c>
      <c r="AV58" s="7" t="s">
        <v>102</v>
      </c>
      <c r="AW58" s="7" t="s">
        <v>102</v>
      </c>
      <c r="AX58" s="7" t="s">
        <v>102</v>
      </c>
      <c r="AY58" s="7" t="s">
        <v>102</v>
      </c>
      <c r="AZ58" s="7" t="s">
        <v>102</v>
      </c>
      <c r="BA58" s="7" t="s">
        <v>102</v>
      </c>
      <c r="BB58" s="7" t="s">
        <v>102</v>
      </c>
      <c r="BC58" s="7" t="s">
        <v>102</v>
      </c>
      <c r="BD58" s="7" t="s">
        <v>102</v>
      </c>
      <c r="BE58" s="7" t="s">
        <v>102</v>
      </c>
      <c r="BF58" s="7" t="s">
        <v>102</v>
      </c>
      <c r="BG58" s="7" t="s">
        <v>102</v>
      </c>
      <c r="BH58" s="7" t="s">
        <v>102</v>
      </c>
      <c r="BI58" s="7" t="s">
        <v>102</v>
      </c>
      <c r="BJ58" s="7" t="s">
        <v>102</v>
      </c>
      <c r="BK58" s="7" t="s">
        <v>102</v>
      </c>
      <c r="BL58" s="7" t="s">
        <v>102</v>
      </c>
      <c r="BM58" s="7" t="s">
        <v>102</v>
      </c>
      <c r="BN58" s="7" t="s">
        <v>102</v>
      </c>
      <c r="BO58" s="7" t="s">
        <v>102</v>
      </c>
      <c r="BP58" s="7" t="s">
        <v>102</v>
      </c>
      <c r="BQ58" s="7" t="s">
        <v>102</v>
      </c>
      <c r="BR58" s="7" t="s">
        <v>102</v>
      </c>
      <c r="BS58" s="7" t="s">
        <v>102</v>
      </c>
      <c r="BT58" s="7" t="s">
        <v>102</v>
      </c>
      <c r="BU58" s="7" t="s">
        <v>102</v>
      </c>
      <c r="BV58" s="7" t="s">
        <v>102</v>
      </c>
      <c r="BW58" s="7" t="s">
        <v>102</v>
      </c>
      <c r="BX58" s="7" t="s">
        <v>102</v>
      </c>
    </row>
    <row r="59" spans="1:76" s="1" customFormat="1" ht="11.25" x14ac:dyDescent="0.2">
      <c r="A59" s="2"/>
      <c r="C59" s="19">
        <f>SUM(C35:C58)</f>
        <v>237721.20000000004</v>
      </c>
      <c r="D59" s="19">
        <v>0</v>
      </c>
      <c r="E59" s="19">
        <v>0</v>
      </c>
      <c r="F59" s="19">
        <v>0</v>
      </c>
      <c r="G59" s="19">
        <v>0</v>
      </c>
      <c r="H59" s="19">
        <v>4290.04</v>
      </c>
      <c r="I59" s="19">
        <v>13273.22</v>
      </c>
      <c r="J59" s="19">
        <v>0</v>
      </c>
      <c r="K59" s="19">
        <v>0</v>
      </c>
      <c r="L59" s="19">
        <v>3400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18315.5</v>
      </c>
      <c r="U59" s="19">
        <v>0</v>
      </c>
      <c r="V59" s="19">
        <v>5836.32</v>
      </c>
      <c r="W59" s="19">
        <v>11599.74</v>
      </c>
      <c r="X59" s="19">
        <v>4725.4399999999996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65</v>
      </c>
      <c r="AG59" s="19">
        <v>0</v>
      </c>
      <c r="AH59" s="19">
        <v>307207.74</v>
      </c>
      <c r="AI59" s="19">
        <v>0</v>
      </c>
      <c r="AJ59" s="19">
        <v>0</v>
      </c>
      <c r="AK59" s="19">
        <v>0</v>
      </c>
      <c r="AL59" s="19">
        <v>0</v>
      </c>
      <c r="AM59" s="20">
        <v>-107.37</v>
      </c>
      <c r="AN59" s="19">
        <v>0</v>
      </c>
      <c r="AO59" s="19">
        <v>32610.32</v>
      </c>
      <c r="AP59" s="19">
        <v>0</v>
      </c>
      <c r="AQ59" s="19">
        <v>32502.95</v>
      </c>
      <c r="AR59" s="19">
        <v>0</v>
      </c>
      <c r="AS59" s="19">
        <v>0</v>
      </c>
      <c r="AT59" s="19">
        <v>1870.14</v>
      </c>
      <c r="AU59" s="19">
        <v>7943.89</v>
      </c>
      <c r="AV59" s="19">
        <v>0</v>
      </c>
      <c r="AW59" s="19">
        <v>28545.599999999999</v>
      </c>
      <c r="AX59" s="19">
        <v>49911.27</v>
      </c>
      <c r="AY59" s="19">
        <v>9940.52</v>
      </c>
      <c r="AZ59" s="19">
        <v>0</v>
      </c>
      <c r="BA59" s="19">
        <v>7134.72</v>
      </c>
      <c r="BB59" s="19">
        <v>0.73</v>
      </c>
      <c r="BC59" s="19">
        <v>0</v>
      </c>
      <c r="BD59" s="19">
        <v>0</v>
      </c>
      <c r="BE59" s="19">
        <v>0</v>
      </c>
      <c r="BF59" s="19">
        <v>0</v>
      </c>
      <c r="BG59" s="19">
        <v>0</v>
      </c>
      <c r="BH59" s="19">
        <v>7726.42</v>
      </c>
      <c r="BI59" s="19">
        <v>0</v>
      </c>
      <c r="BJ59" s="19">
        <v>0</v>
      </c>
      <c r="BK59" s="19">
        <v>0</v>
      </c>
      <c r="BL59" s="19">
        <v>0</v>
      </c>
      <c r="BM59" s="19">
        <v>145576.24</v>
      </c>
      <c r="BN59" s="19">
        <v>161631.5</v>
      </c>
      <c r="BO59" s="19">
        <v>0</v>
      </c>
      <c r="BP59" s="19">
        <v>0</v>
      </c>
      <c r="BQ59" s="19">
        <v>18869.080000000002</v>
      </c>
      <c r="BR59" s="19">
        <v>6558.19</v>
      </c>
      <c r="BS59" s="19">
        <v>0</v>
      </c>
      <c r="BT59" s="19">
        <v>34294.94</v>
      </c>
      <c r="BU59" s="19">
        <v>0</v>
      </c>
      <c r="BV59" s="19">
        <v>0</v>
      </c>
      <c r="BW59" s="19">
        <v>0</v>
      </c>
      <c r="BX59" s="19">
        <v>40853.129999999997</v>
      </c>
    </row>
    <row r="60" spans="1:76" s="1" customFormat="1" ht="11.25" x14ac:dyDescent="0.2">
      <c r="A60" s="2"/>
    </row>
    <row r="61" spans="1:76" s="1" customFormat="1" ht="11.25" x14ac:dyDescent="0.2">
      <c r="A61" s="12" t="s">
        <v>161</v>
      </c>
    </row>
    <row r="62" spans="1:76" s="1" customFormat="1" ht="11.25" x14ac:dyDescent="0.2">
      <c r="A62" s="2" t="s">
        <v>162</v>
      </c>
      <c r="B62" s="1" t="s">
        <v>163</v>
      </c>
      <c r="C62" s="51">
        <v>13087</v>
      </c>
      <c r="D62" s="14">
        <v>0</v>
      </c>
      <c r="E62" s="14">
        <v>0</v>
      </c>
      <c r="F62" s="14">
        <v>0</v>
      </c>
      <c r="G62" s="14">
        <v>0</v>
      </c>
      <c r="H62" s="14">
        <v>4106.1000000000004</v>
      </c>
      <c r="I62" s="14">
        <v>0</v>
      </c>
      <c r="J62" s="14">
        <v>0</v>
      </c>
      <c r="K62" s="14">
        <v>0</v>
      </c>
      <c r="L62" s="14">
        <v>200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957</v>
      </c>
      <c r="U62" s="14">
        <v>0</v>
      </c>
      <c r="V62" s="14">
        <v>0</v>
      </c>
      <c r="W62" s="14">
        <v>475.09</v>
      </c>
      <c r="X62" s="14">
        <v>205.36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5</v>
      </c>
      <c r="AG62" s="14">
        <v>0</v>
      </c>
      <c r="AH62" s="14">
        <v>15985.61</v>
      </c>
      <c r="AI62" s="14">
        <v>0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14">
        <v>1358.01</v>
      </c>
      <c r="AP62" s="14">
        <v>0</v>
      </c>
      <c r="AQ62" s="14">
        <v>1358.01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1574</v>
      </c>
      <c r="AX62" s="14">
        <v>0</v>
      </c>
      <c r="AY62" s="14">
        <v>6413.54</v>
      </c>
      <c r="AZ62" s="14">
        <v>0</v>
      </c>
      <c r="BA62" s="14">
        <v>0</v>
      </c>
      <c r="BB62" s="14">
        <v>0.06</v>
      </c>
      <c r="BC62" s="14">
        <v>0</v>
      </c>
      <c r="BD62" s="14">
        <v>0</v>
      </c>
      <c r="BE62" s="14">
        <v>0</v>
      </c>
      <c r="BF62" s="14">
        <v>0</v>
      </c>
      <c r="BG62" s="14">
        <v>0</v>
      </c>
      <c r="BH62" s="14">
        <v>0</v>
      </c>
      <c r="BI62" s="14">
        <v>0</v>
      </c>
      <c r="BJ62" s="14">
        <v>0</v>
      </c>
      <c r="BK62" s="14">
        <v>0</v>
      </c>
      <c r="BL62" s="14">
        <v>0</v>
      </c>
      <c r="BM62" s="14">
        <v>9345.61</v>
      </c>
      <c r="BN62" s="14">
        <v>6640</v>
      </c>
      <c r="BO62" s="14">
        <v>0</v>
      </c>
      <c r="BP62" s="14">
        <v>0</v>
      </c>
      <c r="BQ62" s="14">
        <v>643.83000000000004</v>
      </c>
      <c r="BR62" s="14">
        <v>322.33999999999997</v>
      </c>
      <c r="BS62" s="14">
        <v>0</v>
      </c>
      <c r="BT62" s="14">
        <v>1204.28</v>
      </c>
      <c r="BU62" s="14">
        <v>0</v>
      </c>
      <c r="BV62" s="14">
        <v>0</v>
      </c>
      <c r="BW62" s="14">
        <v>0</v>
      </c>
      <c r="BX62" s="14">
        <v>1526.62</v>
      </c>
    </row>
    <row r="63" spans="1:76" s="1" customFormat="1" ht="11.25" x14ac:dyDescent="0.2">
      <c r="A63" s="2" t="s">
        <v>164</v>
      </c>
      <c r="B63" s="1" t="s">
        <v>165</v>
      </c>
      <c r="C63" s="39">
        <v>13686.9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2520</v>
      </c>
      <c r="N63" s="14">
        <v>0</v>
      </c>
      <c r="O63" s="14">
        <v>0</v>
      </c>
      <c r="P63" s="14">
        <v>1897.91</v>
      </c>
      <c r="Q63" s="14">
        <v>0</v>
      </c>
      <c r="R63" s="14">
        <v>0</v>
      </c>
      <c r="S63" s="14">
        <v>0</v>
      </c>
      <c r="T63" s="14">
        <v>957</v>
      </c>
      <c r="U63" s="14">
        <v>0</v>
      </c>
      <c r="V63" s="14">
        <v>0</v>
      </c>
      <c r="W63" s="14">
        <v>640.34</v>
      </c>
      <c r="X63" s="14">
        <v>0</v>
      </c>
      <c r="Y63" s="14">
        <v>0</v>
      </c>
      <c r="Z63" s="14">
        <v>0</v>
      </c>
      <c r="AA63" s="14">
        <v>205.36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19813.41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14">
        <v>2463.9</v>
      </c>
      <c r="AP63" s="14">
        <v>0</v>
      </c>
      <c r="AQ63" s="14">
        <v>2463.9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1573.98</v>
      </c>
      <c r="AX63" s="14">
        <v>0</v>
      </c>
      <c r="AY63" s="14">
        <v>0</v>
      </c>
      <c r="AZ63" s="14">
        <v>0</v>
      </c>
      <c r="BA63" s="14">
        <v>0</v>
      </c>
      <c r="BB63" s="14">
        <v>0.03</v>
      </c>
      <c r="BC63" s="14">
        <v>0</v>
      </c>
      <c r="BD63" s="14"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4037.91</v>
      </c>
      <c r="BN63" s="14">
        <v>15775.5</v>
      </c>
      <c r="BO63" s="14">
        <v>0</v>
      </c>
      <c r="BP63" s="14">
        <v>0</v>
      </c>
      <c r="BQ63" s="14">
        <v>907.21</v>
      </c>
      <c r="BR63" s="14">
        <v>311.94</v>
      </c>
      <c r="BS63" s="14">
        <v>0</v>
      </c>
      <c r="BT63" s="14">
        <v>1671.45</v>
      </c>
      <c r="BU63" s="14">
        <v>0</v>
      </c>
      <c r="BV63" s="14">
        <v>0</v>
      </c>
      <c r="BW63" s="14">
        <v>0</v>
      </c>
      <c r="BX63" s="14">
        <v>1983.39</v>
      </c>
    </row>
    <row r="64" spans="1:76" s="1" customFormat="1" ht="11.25" x14ac:dyDescent="0.2">
      <c r="A64" s="2" t="s">
        <v>168</v>
      </c>
      <c r="B64" s="1" t="s">
        <v>169</v>
      </c>
      <c r="C64" s="51">
        <v>14077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400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1130</v>
      </c>
      <c r="U64" s="14">
        <v>0</v>
      </c>
      <c r="V64" s="14">
        <v>0</v>
      </c>
      <c r="W64" s="14">
        <v>770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17466.13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2411.7800000000002</v>
      </c>
      <c r="AP64" s="14">
        <v>0</v>
      </c>
      <c r="AQ64" s="14">
        <v>2411.7800000000002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1687.84</v>
      </c>
      <c r="AX64" s="14">
        <v>7040</v>
      </c>
      <c r="AY64" s="14">
        <v>0</v>
      </c>
      <c r="AZ64" s="14">
        <v>0</v>
      </c>
      <c r="BA64" s="14">
        <v>0</v>
      </c>
      <c r="BB64" s="14">
        <v>0.01</v>
      </c>
      <c r="BC64" s="14">
        <v>0</v>
      </c>
      <c r="BD64" s="14"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0</v>
      </c>
      <c r="BJ64" s="14">
        <v>0</v>
      </c>
      <c r="BK64" s="14">
        <v>0</v>
      </c>
      <c r="BL64" s="14">
        <v>0</v>
      </c>
      <c r="BM64" s="14">
        <v>11139.63</v>
      </c>
      <c r="BN64" s="14">
        <v>6326.5</v>
      </c>
      <c r="BO64" s="14">
        <v>0</v>
      </c>
      <c r="BP64" s="14">
        <v>0</v>
      </c>
      <c r="BQ64" s="14">
        <v>1000.75</v>
      </c>
      <c r="BR64" s="14">
        <v>387.97</v>
      </c>
      <c r="BS64" s="14">
        <v>0</v>
      </c>
      <c r="BT64" s="14">
        <v>1951.27</v>
      </c>
      <c r="BU64" s="14">
        <v>0</v>
      </c>
      <c r="BV64" s="14">
        <v>0</v>
      </c>
      <c r="BW64" s="14">
        <v>0</v>
      </c>
      <c r="BX64" s="14">
        <v>2339.2399999999998</v>
      </c>
    </row>
    <row r="65" spans="1:76" s="1" customFormat="1" ht="11.25" x14ac:dyDescent="0.2">
      <c r="A65" s="2" t="s">
        <v>114</v>
      </c>
      <c r="B65" s="1" t="s">
        <v>115</v>
      </c>
      <c r="C65" s="53">
        <v>10599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820</v>
      </c>
      <c r="U65" s="14">
        <v>0</v>
      </c>
      <c r="V65" s="14">
        <v>0</v>
      </c>
      <c r="W65" s="14">
        <v>510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12678.76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1389.2</v>
      </c>
      <c r="AP65" s="14">
        <v>0</v>
      </c>
      <c r="AQ65" s="14">
        <v>1389.2</v>
      </c>
      <c r="AR65" s="14">
        <v>0</v>
      </c>
      <c r="AS65" s="14">
        <v>0</v>
      </c>
      <c r="AT65" s="14">
        <v>0</v>
      </c>
      <c r="AU65" s="14">
        <v>0</v>
      </c>
      <c r="AV65" s="14">
        <v>0</v>
      </c>
      <c r="AW65" s="14">
        <v>1270.6400000000001</v>
      </c>
      <c r="AX65" s="14">
        <v>0</v>
      </c>
      <c r="AY65" s="14">
        <v>0</v>
      </c>
      <c r="AZ65" s="14">
        <v>0</v>
      </c>
      <c r="BA65" s="14">
        <v>0</v>
      </c>
      <c r="BB65" s="15">
        <v>-0.08</v>
      </c>
      <c r="BC65" s="14">
        <v>0</v>
      </c>
      <c r="BD65" s="14">
        <v>0</v>
      </c>
      <c r="BE65" s="14">
        <v>0</v>
      </c>
      <c r="BF65" s="14">
        <v>0</v>
      </c>
      <c r="BG65" s="14">
        <v>0</v>
      </c>
      <c r="BH65" s="14">
        <v>0</v>
      </c>
      <c r="BI65" s="14">
        <v>0</v>
      </c>
      <c r="BJ65" s="14">
        <v>0</v>
      </c>
      <c r="BK65" s="14">
        <v>0</v>
      </c>
      <c r="BL65" s="14">
        <v>0</v>
      </c>
      <c r="BM65" s="14">
        <v>2659.76</v>
      </c>
      <c r="BN65" s="14">
        <v>10019</v>
      </c>
      <c r="BO65" s="14">
        <v>0</v>
      </c>
      <c r="BP65" s="14">
        <v>0</v>
      </c>
      <c r="BQ65" s="14">
        <v>857.71</v>
      </c>
      <c r="BR65" s="14">
        <v>287.60000000000002</v>
      </c>
      <c r="BS65" s="14">
        <v>0</v>
      </c>
      <c r="BT65" s="14">
        <v>1562.31</v>
      </c>
      <c r="BU65" s="14">
        <v>0</v>
      </c>
      <c r="BV65" s="14">
        <v>0</v>
      </c>
      <c r="BW65" s="14">
        <v>0</v>
      </c>
      <c r="BX65" s="14">
        <v>1849.91</v>
      </c>
    </row>
    <row r="66" spans="1:76" s="1" customFormat="1" ht="11.25" x14ac:dyDescent="0.2">
      <c r="A66" s="2" t="s">
        <v>176</v>
      </c>
      <c r="B66" s="1" t="s">
        <v>177</v>
      </c>
      <c r="C66" s="51">
        <v>10079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200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737</v>
      </c>
      <c r="U66" s="14">
        <v>0</v>
      </c>
      <c r="V66" s="14">
        <v>0</v>
      </c>
      <c r="W66" s="14">
        <v>455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12427.07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1336.46</v>
      </c>
      <c r="AP66" s="14">
        <v>0</v>
      </c>
      <c r="AQ66" s="14">
        <v>1336.46</v>
      </c>
      <c r="AR66" s="14">
        <v>0</v>
      </c>
      <c r="AS66" s="14">
        <v>0</v>
      </c>
      <c r="AT66" s="14">
        <v>0</v>
      </c>
      <c r="AU66" s="14">
        <v>0</v>
      </c>
      <c r="AV66" s="14">
        <v>0</v>
      </c>
      <c r="AW66" s="14">
        <v>1228.0999999999999</v>
      </c>
      <c r="AX66" s="14">
        <v>763</v>
      </c>
      <c r="AY66" s="14">
        <v>0</v>
      </c>
      <c r="AZ66" s="14">
        <v>0</v>
      </c>
      <c r="BA66" s="14">
        <v>0</v>
      </c>
      <c r="BB66" s="14">
        <v>0.01</v>
      </c>
      <c r="BC66" s="14">
        <v>0</v>
      </c>
      <c r="BD66" s="14">
        <v>0</v>
      </c>
      <c r="BE66" s="14">
        <v>0</v>
      </c>
      <c r="BF66" s="14">
        <v>0</v>
      </c>
      <c r="BG66" s="14">
        <v>0</v>
      </c>
      <c r="BH66" s="14">
        <v>0</v>
      </c>
      <c r="BI66" s="14">
        <v>0</v>
      </c>
      <c r="BJ66" s="14">
        <v>0</v>
      </c>
      <c r="BK66" s="14">
        <v>0</v>
      </c>
      <c r="BL66" s="14">
        <v>0</v>
      </c>
      <c r="BM66" s="14">
        <v>3327.57</v>
      </c>
      <c r="BN66" s="14">
        <v>9099.5</v>
      </c>
      <c r="BO66" s="14">
        <v>0</v>
      </c>
      <c r="BP66" s="14">
        <v>0</v>
      </c>
      <c r="BQ66" s="14">
        <v>847.47</v>
      </c>
      <c r="BR66" s="14">
        <v>280.41000000000003</v>
      </c>
      <c r="BS66" s="14">
        <v>0</v>
      </c>
      <c r="BT66" s="14">
        <v>1534.48</v>
      </c>
      <c r="BU66" s="14">
        <v>0</v>
      </c>
      <c r="BV66" s="14">
        <v>0</v>
      </c>
      <c r="BW66" s="14">
        <v>0</v>
      </c>
      <c r="BX66" s="14">
        <v>1814.89</v>
      </c>
    </row>
    <row r="67" spans="1:76" s="1" customFormat="1" ht="11.25" x14ac:dyDescent="0.2">
      <c r="A67" s="2" t="s">
        <v>546</v>
      </c>
      <c r="B67" s="1" t="s">
        <v>547</v>
      </c>
      <c r="C67" s="55">
        <v>27627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1465</v>
      </c>
      <c r="U67" s="14">
        <v>0</v>
      </c>
      <c r="V67" s="14">
        <v>0</v>
      </c>
      <c r="W67" s="14">
        <v>987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30999.9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5438.67</v>
      </c>
      <c r="AP67" s="14">
        <v>0</v>
      </c>
      <c r="AQ67" s="14">
        <v>5438.67</v>
      </c>
      <c r="AR67" s="14">
        <v>0</v>
      </c>
      <c r="AS67" s="14">
        <v>0</v>
      </c>
      <c r="AT67" s="14">
        <v>0</v>
      </c>
      <c r="AU67" s="14">
        <v>0</v>
      </c>
      <c r="AV67" s="14">
        <v>0</v>
      </c>
      <c r="AW67" s="14">
        <v>3177.1</v>
      </c>
      <c r="AX67" s="14">
        <v>0</v>
      </c>
      <c r="AY67" s="14">
        <v>0</v>
      </c>
      <c r="AZ67" s="14">
        <v>0</v>
      </c>
      <c r="BA67" s="14">
        <v>0</v>
      </c>
      <c r="BB67" s="14">
        <v>0.13</v>
      </c>
      <c r="BC67" s="14">
        <v>0</v>
      </c>
      <c r="BD67" s="14">
        <v>0</v>
      </c>
      <c r="BE67" s="14">
        <v>0</v>
      </c>
      <c r="BF67" s="14">
        <v>0</v>
      </c>
      <c r="BG67" s="14">
        <v>0</v>
      </c>
      <c r="BH67" s="14">
        <v>0</v>
      </c>
      <c r="BI67" s="14">
        <v>0</v>
      </c>
      <c r="BJ67" s="14">
        <v>0</v>
      </c>
      <c r="BK67" s="14">
        <v>0</v>
      </c>
      <c r="BL67" s="14">
        <v>0</v>
      </c>
      <c r="BM67" s="14">
        <v>8615.9</v>
      </c>
      <c r="BN67" s="14">
        <v>22384</v>
      </c>
      <c r="BO67" s="14">
        <v>0</v>
      </c>
      <c r="BP67" s="14">
        <v>0</v>
      </c>
      <c r="BQ67" s="14">
        <v>1417.55</v>
      </c>
      <c r="BR67" s="14">
        <v>680.47</v>
      </c>
      <c r="BS67" s="14">
        <v>0</v>
      </c>
      <c r="BT67" s="14">
        <v>3084.7</v>
      </c>
      <c r="BU67" s="14">
        <v>0</v>
      </c>
      <c r="BV67" s="14">
        <v>0</v>
      </c>
      <c r="BW67" s="14">
        <v>0</v>
      </c>
      <c r="BX67" s="14">
        <v>3765.17</v>
      </c>
    </row>
    <row r="68" spans="1:76" s="1" customFormat="1" ht="11.25" x14ac:dyDescent="0.2">
      <c r="A68" s="2" t="s">
        <v>597</v>
      </c>
      <c r="B68" s="1" t="s">
        <v>598</v>
      </c>
      <c r="C68" s="49">
        <v>10503.9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400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784</v>
      </c>
      <c r="U68" s="14">
        <v>0</v>
      </c>
      <c r="V68" s="14">
        <v>0</v>
      </c>
      <c r="W68" s="14">
        <v>499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12537.03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1358.92</v>
      </c>
      <c r="AP68" s="14">
        <v>0</v>
      </c>
      <c r="AQ68" s="14">
        <v>1358.92</v>
      </c>
      <c r="AR68" s="14">
        <v>0</v>
      </c>
      <c r="AS68" s="14">
        <v>0</v>
      </c>
      <c r="AT68" s="14">
        <v>0</v>
      </c>
      <c r="AU68" s="14">
        <v>0</v>
      </c>
      <c r="AV68" s="14">
        <v>0</v>
      </c>
      <c r="AW68" s="14">
        <v>1207.94</v>
      </c>
      <c r="AX68" s="14">
        <v>0</v>
      </c>
      <c r="AY68" s="14">
        <v>0</v>
      </c>
      <c r="AZ68" s="14">
        <v>0</v>
      </c>
      <c r="BA68" s="14">
        <v>0</v>
      </c>
      <c r="BB68" s="14">
        <v>0.17</v>
      </c>
      <c r="BC68" s="14">
        <v>0</v>
      </c>
      <c r="BD68" s="14">
        <v>0</v>
      </c>
      <c r="BE68" s="14">
        <v>0</v>
      </c>
      <c r="BF68" s="14">
        <v>0</v>
      </c>
      <c r="BG68" s="14">
        <v>0</v>
      </c>
      <c r="BH68" s="14">
        <v>0</v>
      </c>
      <c r="BI68" s="14">
        <v>0</v>
      </c>
      <c r="BJ68" s="14">
        <v>0</v>
      </c>
      <c r="BK68" s="14">
        <v>0</v>
      </c>
      <c r="BL68" s="14">
        <v>0</v>
      </c>
      <c r="BM68" s="14">
        <v>2567.0300000000002</v>
      </c>
      <c r="BN68" s="14">
        <v>9970</v>
      </c>
      <c r="BO68" s="14">
        <v>0</v>
      </c>
      <c r="BP68" s="14">
        <v>0</v>
      </c>
      <c r="BQ68" s="14">
        <v>816.55</v>
      </c>
      <c r="BR68" s="14">
        <v>258.72000000000003</v>
      </c>
      <c r="BS68" s="14">
        <v>0</v>
      </c>
      <c r="BT68" s="14">
        <v>1450.41</v>
      </c>
      <c r="BU68" s="14">
        <v>0</v>
      </c>
      <c r="BV68" s="14">
        <v>0</v>
      </c>
      <c r="BW68" s="14">
        <v>0</v>
      </c>
      <c r="BX68" s="14">
        <v>1709.13</v>
      </c>
    </row>
    <row r="69" spans="1:76" s="7" customFormat="1" ht="11.25" x14ac:dyDescent="0.2">
      <c r="A69" s="17" t="s">
        <v>101</v>
      </c>
      <c r="C69" s="7" t="s">
        <v>102</v>
      </c>
      <c r="D69" s="7" t="s">
        <v>102</v>
      </c>
      <c r="E69" s="7" t="s">
        <v>102</v>
      </c>
      <c r="F69" s="7" t="s">
        <v>102</v>
      </c>
      <c r="G69" s="7" t="s">
        <v>102</v>
      </c>
      <c r="H69" s="7" t="s">
        <v>102</v>
      </c>
      <c r="I69" s="7" t="s">
        <v>102</v>
      </c>
      <c r="J69" s="7" t="s">
        <v>102</v>
      </c>
      <c r="K69" s="7" t="s">
        <v>102</v>
      </c>
      <c r="L69" s="7" t="s">
        <v>102</v>
      </c>
      <c r="M69" s="7" t="s">
        <v>102</v>
      </c>
      <c r="N69" s="7" t="s">
        <v>102</v>
      </c>
      <c r="O69" s="7" t="s">
        <v>102</v>
      </c>
      <c r="P69" s="7" t="s">
        <v>102</v>
      </c>
      <c r="Q69" s="7" t="s">
        <v>102</v>
      </c>
      <c r="R69" s="7" t="s">
        <v>102</v>
      </c>
      <c r="S69" s="7" t="s">
        <v>102</v>
      </c>
      <c r="T69" s="7" t="s">
        <v>102</v>
      </c>
      <c r="U69" s="7" t="s">
        <v>102</v>
      </c>
      <c r="V69" s="7" t="s">
        <v>102</v>
      </c>
      <c r="W69" s="7" t="s">
        <v>102</v>
      </c>
      <c r="X69" s="7" t="s">
        <v>102</v>
      </c>
      <c r="Y69" s="7" t="s">
        <v>102</v>
      </c>
      <c r="Z69" s="7" t="s">
        <v>102</v>
      </c>
      <c r="AA69" s="7" t="s">
        <v>102</v>
      </c>
      <c r="AB69" s="7" t="s">
        <v>102</v>
      </c>
      <c r="AC69" s="7" t="s">
        <v>102</v>
      </c>
      <c r="AD69" s="7" t="s">
        <v>102</v>
      </c>
      <c r="AE69" s="7" t="s">
        <v>102</v>
      </c>
      <c r="AF69" s="7" t="s">
        <v>102</v>
      </c>
      <c r="AG69" s="7" t="s">
        <v>102</v>
      </c>
      <c r="AH69" s="7" t="s">
        <v>102</v>
      </c>
      <c r="AI69" s="7" t="s">
        <v>102</v>
      </c>
      <c r="AJ69" s="7" t="s">
        <v>102</v>
      </c>
      <c r="AK69" s="7" t="s">
        <v>102</v>
      </c>
      <c r="AL69" s="7" t="s">
        <v>102</v>
      </c>
      <c r="AM69" s="7" t="s">
        <v>102</v>
      </c>
      <c r="AN69" s="7" t="s">
        <v>102</v>
      </c>
      <c r="AO69" s="7" t="s">
        <v>102</v>
      </c>
      <c r="AP69" s="7" t="s">
        <v>102</v>
      </c>
      <c r="AQ69" s="7" t="s">
        <v>102</v>
      </c>
      <c r="AR69" s="7" t="s">
        <v>102</v>
      </c>
      <c r="AS69" s="7" t="s">
        <v>102</v>
      </c>
      <c r="AT69" s="7" t="s">
        <v>102</v>
      </c>
      <c r="AU69" s="7" t="s">
        <v>102</v>
      </c>
      <c r="AV69" s="7" t="s">
        <v>102</v>
      </c>
      <c r="AW69" s="7" t="s">
        <v>102</v>
      </c>
      <c r="AX69" s="7" t="s">
        <v>102</v>
      </c>
      <c r="AY69" s="7" t="s">
        <v>102</v>
      </c>
      <c r="AZ69" s="7" t="s">
        <v>102</v>
      </c>
      <c r="BA69" s="7" t="s">
        <v>102</v>
      </c>
      <c r="BB69" s="7" t="s">
        <v>102</v>
      </c>
      <c r="BC69" s="7" t="s">
        <v>102</v>
      </c>
      <c r="BD69" s="7" t="s">
        <v>102</v>
      </c>
      <c r="BE69" s="7" t="s">
        <v>102</v>
      </c>
      <c r="BF69" s="7" t="s">
        <v>102</v>
      </c>
      <c r="BG69" s="7" t="s">
        <v>102</v>
      </c>
      <c r="BH69" s="7" t="s">
        <v>102</v>
      </c>
      <c r="BI69" s="7" t="s">
        <v>102</v>
      </c>
      <c r="BJ69" s="7" t="s">
        <v>102</v>
      </c>
      <c r="BK69" s="7" t="s">
        <v>102</v>
      </c>
      <c r="BL69" s="7" t="s">
        <v>102</v>
      </c>
      <c r="BM69" s="7" t="s">
        <v>102</v>
      </c>
      <c r="BN69" s="7" t="s">
        <v>102</v>
      </c>
      <c r="BO69" s="7" t="s">
        <v>102</v>
      </c>
      <c r="BP69" s="7" t="s">
        <v>102</v>
      </c>
      <c r="BQ69" s="7" t="s">
        <v>102</v>
      </c>
      <c r="BR69" s="7" t="s">
        <v>102</v>
      </c>
      <c r="BS69" s="7" t="s">
        <v>102</v>
      </c>
      <c r="BT69" s="7" t="s">
        <v>102</v>
      </c>
      <c r="BU69" s="7" t="s">
        <v>102</v>
      </c>
      <c r="BV69" s="7" t="s">
        <v>102</v>
      </c>
      <c r="BW69" s="7" t="s">
        <v>102</v>
      </c>
      <c r="BX69" s="7" t="s">
        <v>102</v>
      </c>
    </row>
    <row r="70" spans="1:76" s="1" customFormat="1" ht="11.25" x14ac:dyDescent="0.2">
      <c r="A70" s="2"/>
      <c r="C70" s="19">
        <f>SUM(C62:C69)</f>
        <v>99659.799999999988</v>
      </c>
      <c r="D70" s="19">
        <v>0</v>
      </c>
      <c r="E70" s="19">
        <v>0</v>
      </c>
      <c r="F70" s="19">
        <v>0</v>
      </c>
      <c r="G70" s="19">
        <v>0</v>
      </c>
      <c r="H70" s="19">
        <v>4106.1000000000004</v>
      </c>
      <c r="I70" s="19">
        <v>0</v>
      </c>
      <c r="J70" s="19">
        <v>0</v>
      </c>
      <c r="K70" s="19">
        <v>0</v>
      </c>
      <c r="L70" s="19">
        <v>1200</v>
      </c>
      <c r="M70" s="19">
        <v>2520</v>
      </c>
      <c r="N70" s="19">
        <v>0</v>
      </c>
      <c r="O70" s="19">
        <v>0</v>
      </c>
      <c r="P70" s="19">
        <v>1897.91</v>
      </c>
      <c r="Q70" s="19">
        <v>0</v>
      </c>
      <c r="R70" s="19">
        <v>0</v>
      </c>
      <c r="S70" s="19">
        <v>0</v>
      </c>
      <c r="T70" s="19">
        <v>6850</v>
      </c>
      <c r="U70" s="19">
        <v>0</v>
      </c>
      <c r="V70" s="19">
        <v>0</v>
      </c>
      <c r="W70" s="19">
        <v>4336.43</v>
      </c>
      <c r="X70" s="19">
        <v>205.36</v>
      </c>
      <c r="Y70" s="19">
        <v>0</v>
      </c>
      <c r="Z70" s="19">
        <v>0</v>
      </c>
      <c r="AA70" s="19">
        <v>205.36</v>
      </c>
      <c r="AB70" s="19">
        <v>0</v>
      </c>
      <c r="AC70" s="19">
        <v>0</v>
      </c>
      <c r="AD70" s="19">
        <v>0</v>
      </c>
      <c r="AE70" s="19">
        <v>0</v>
      </c>
      <c r="AF70" s="19">
        <v>5</v>
      </c>
      <c r="AG70" s="19">
        <v>0</v>
      </c>
      <c r="AH70" s="19">
        <v>121907.91</v>
      </c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0</v>
      </c>
      <c r="AO70" s="19">
        <v>15756.94</v>
      </c>
      <c r="AP70" s="19">
        <v>0</v>
      </c>
      <c r="AQ70" s="19">
        <v>15756.94</v>
      </c>
      <c r="AR70" s="19">
        <v>0</v>
      </c>
      <c r="AS70" s="19">
        <v>0</v>
      </c>
      <c r="AT70" s="19">
        <v>0</v>
      </c>
      <c r="AU70" s="19">
        <v>0</v>
      </c>
      <c r="AV70" s="19">
        <v>0</v>
      </c>
      <c r="AW70" s="19">
        <v>11719.6</v>
      </c>
      <c r="AX70" s="19">
        <v>7803</v>
      </c>
      <c r="AY70" s="19">
        <v>6413.54</v>
      </c>
      <c r="AZ70" s="19">
        <v>0</v>
      </c>
      <c r="BA70" s="19">
        <v>0</v>
      </c>
      <c r="BB70" s="19">
        <v>0.33</v>
      </c>
      <c r="BC70" s="19">
        <v>0</v>
      </c>
      <c r="BD70" s="19">
        <v>0</v>
      </c>
      <c r="BE70" s="19">
        <v>0</v>
      </c>
      <c r="BF70" s="19">
        <v>0</v>
      </c>
      <c r="BG70" s="19">
        <v>0</v>
      </c>
      <c r="BH70" s="19">
        <v>0</v>
      </c>
      <c r="BI70" s="19">
        <v>0</v>
      </c>
      <c r="BJ70" s="19">
        <v>0</v>
      </c>
      <c r="BK70" s="19">
        <v>0</v>
      </c>
      <c r="BL70" s="19">
        <v>0</v>
      </c>
      <c r="BM70" s="19">
        <v>41693.410000000003</v>
      </c>
      <c r="BN70" s="19">
        <v>80214.5</v>
      </c>
      <c r="BO70" s="19">
        <v>0</v>
      </c>
      <c r="BP70" s="19">
        <v>0</v>
      </c>
      <c r="BQ70" s="19">
        <v>6491.07</v>
      </c>
      <c r="BR70" s="19">
        <v>2529.4499999999998</v>
      </c>
      <c r="BS70" s="19">
        <v>0</v>
      </c>
      <c r="BT70" s="19">
        <v>12458.9</v>
      </c>
      <c r="BU70" s="19">
        <v>0</v>
      </c>
      <c r="BV70" s="19">
        <v>0</v>
      </c>
      <c r="BW70" s="19">
        <v>0</v>
      </c>
      <c r="BX70" s="19">
        <v>14988.35</v>
      </c>
    </row>
    <row r="71" spans="1:76" s="1" customFormat="1" ht="11.25" x14ac:dyDescent="0.2">
      <c r="A71" s="2"/>
    </row>
    <row r="72" spans="1:76" s="1" customFormat="1" ht="11.25" x14ac:dyDescent="0.2">
      <c r="A72" s="12" t="s">
        <v>178</v>
      </c>
    </row>
    <row r="73" spans="1:76" s="1" customFormat="1" ht="11.25" x14ac:dyDescent="0.2">
      <c r="A73" s="2" t="s">
        <v>179</v>
      </c>
      <c r="B73" s="1" t="s">
        <v>180</v>
      </c>
      <c r="C73" s="51">
        <v>14649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200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965</v>
      </c>
      <c r="U73" s="14">
        <v>0</v>
      </c>
      <c r="V73" s="14">
        <v>0</v>
      </c>
      <c r="W73" s="14">
        <v>643</v>
      </c>
      <c r="X73" s="14">
        <v>616.79999999999995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5</v>
      </c>
      <c r="AG73" s="14">
        <v>0</v>
      </c>
      <c r="AH73" s="14">
        <v>17567.099999999999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2432.2800000000002</v>
      </c>
      <c r="AP73" s="14">
        <v>0</v>
      </c>
      <c r="AQ73" s="14">
        <v>2432.2800000000002</v>
      </c>
      <c r="AR73" s="14">
        <v>0</v>
      </c>
      <c r="AS73" s="14">
        <v>0</v>
      </c>
      <c r="AT73" s="14">
        <v>0</v>
      </c>
      <c r="AU73" s="14">
        <v>0</v>
      </c>
      <c r="AV73" s="14">
        <v>0</v>
      </c>
      <c r="AW73" s="14">
        <v>1684.64</v>
      </c>
      <c r="AX73" s="14">
        <v>0</v>
      </c>
      <c r="AY73" s="14">
        <v>6508.34</v>
      </c>
      <c r="AZ73" s="14">
        <v>0</v>
      </c>
      <c r="BA73" s="14">
        <v>0</v>
      </c>
      <c r="BB73" s="15">
        <v>-0.16</v>
      </c>
      <c r="BC73" s="14">
        <v>0</v>
      </c>
      <c r="BD73" s="14">
        <v>0</v>
      </c>
      <c r="BE73" s="14">
        <v>0</v>
      </c>
      <c r="BF73" s="14">
        <v>0</v>
      </c>
      <c r="BG73" s="14">
        <v>0</v>
      </c>
      <c r="BH73" s="14">
        <v>0</v>
      </c>
      <c r="BI73" s="14">
        <v>0</v>
      </c>
      <c r="BJ73" s="14">
        <v>0</v>
      </c>
      <c r="BK73" s="14">
        <v>0</v>
      </c>
      <c r="BL73" s="14">
        <v>0</v>
      </c>
      <c r="BM73" s="14">
        <v>10625.1</v>
      </c>
      <c r="BN73" s="14">
        <v>6942</v>
      </c>
      <c r="BO73" s="14">
        <v>0</v>
      </c>
      <c r="BP73" s="14">
        <v>0</v>
      </c>
      <c r="BQ73" s="14">
        <v>1007.23</v>
      </c>
      <c r="BR73" s="14">
        <v>392.52</v>
      </c>
      <c r="BS73" s="14">
        <v>0</v>
      </c>
      <c r="BT73" s="14">
        <v>1968.91</v>
      </c>
      <c r="BU73" s="14">
        <v>0</v>
      </c>
      <c r="BV73" s="14">
        <v>0</v>
      </c>
      <c r="BW73" s="14">
        <v>0</v>
      </c>
      <c r="BX73" s="14">
        <v>2361.4299999999998</v>
      </c>
    </row>
    <row r="74" spans="1:76" s="1" customFormat="1" ht="11.25" x14ac:dyDescent="0.2">
      <c r="A74" s="2" t="s">
        <v>181</v>
      </c>
      <c r="B74" s="1" t="s">
        <v>182</v>
      </c>
      <c r="C74" s="51">
        <v>10054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2450.91</v>
      </c>
      <c r="P74" s="14">
        <v>0</v>
      </c>
      <c r="Q74" s="14">
        <v>0</v>
      </c>
      <c r="R74" s="14">
        <v>13141.87</v>
      </c>
      <c r="S74" s="14">
        <v>59143.68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74736.460000000006</v>
      </c>
      <c r="AI74" s="14">
        <v>2.91</v>
      </c>
      <c r="AJ74" s="14">
        <v>5.23</v>
      </c>
      <c r="AK74" s="14">
        <v>3.75</v>
      </c>
      <c r="AL74" s="14">
        <v>0</v>
      </c>
      <c r="AM74" s="15">
        <v>-160.30000000000001</v>
      </c>
      <c r="AN74" s="14">
        <v>0</v>
      </c>
      <c r="AO74" s="14">
        <v>145.33000000000001</v>
      </c>
      <c r="AP74" s="14">
        <v>1900.8</v>
      </c>
      <c r="AQ74" s="14">
        <v>0</v>
      </c>
      <c r="AR74" s="14">
        <v>0</v>
      </c>
      <c r="AS74" s="14">
        <v>0</v>
      </c>
      <c r="AT74" s="14">
        <v>0</v>
      </c>
      <c r="AU74" s="14">
        <v>0</v>
      </c>
      <c r="AV74" s="14">
        <v>0</v>
      </c>
      <c r="AW74" s="14">
        <v>0</v>
      </c>
      <c r="AX74" s="14">
        <v>0</v>
      </c>
      <c r="AY74" s="14">
        <v>0</v>
      </c>
      <c r="AZ74" s="14">
        <v>0</v>
      </c>
      <c r="BA74" s="14">
        <v>0</v>
      </c>
      <c r="BB74" s="14">
        <v>0.16</v>
      </c>
      <c r="BC74" s="14">
        <v>0</v>
      </c>
      <c r="BD74" s="14">
        <v>0</v>
      </c>
      <c r="BE74" s="14">
        <v>0</v>
      </c>
      <c r="BF74" s="14">
        <v>0</v>
      </c>
      <c r="BG74" s="14">
        <v>0</v>
      </c>
      <c r="BH74" s="14">
        <v>0</v>
      </c>
      <c r="BI74" s="14">
        <v>0</v>
      </c>
      <c r="BJ74" s="14">
        <v>0</v>
      </c>
      <c r="BK74" s="14">
        <v>0</v>
      </c>
      <c r="BL74" s="14">
        <v>0</v>
      </c>
      <c r="BM74" s="14">
        <v>1900.96</v>
      </c>
      <c r="BN74" s="14">
        <v>72835.5</v>
      </c>
      <c r="BO74" s="14">
        <v>8.14</v>
      </c>
      <c r="BP74" s="14">
        <v>14.65</v>
      </c>
      <c r="BQ74" s="14">
        <v>27.71</v>
      </c>
      <c r="BR74" s="14">
        <v>9.3000000000000007</v>
      </c>
      <c r="BS74" s="14">
        <v>0</v>
      </c>
      <c r="BT74" s="14">
        <v>50.5</v>
      </c>
      <c r="BU74" s="14">
        <v>23.26</v>
      </c>
      <c r="BV74" s="14">
        <v>4.6500000000000004</v>
      </c>
      <c r="BW74" s="14">
        <v>0</v>
      </c>
      <c r="BX74" s="14">
        <v>87.71</v>
      </c>
    </row>
    <row r="75" spans="1:76" s="1" customFormat="1" ht="11.25" x14ac:dyDescent="0.2">
      <c r="A75" s="2" t="s">
        <v>183</v>
      </c>
      <c r="B75" s="1" t="s">
        <v>184</v>
      </c>
      <c r="C75" s="51">
        <v>10054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200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784</v>
      </c>
      <c r="U75" s="14">
        <v>0</v>
      </c>
      <c r="V75" s="14">
        <v>0</v>
      </c>
      <c r="W75" s="14">
        <v>499</v>
      </c>
      <c r="X75" s="14">
        <v>513.4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5</v>
      </c>
      <c r="AG75" s="14">
        <v>0</v>
      </c>
      <c r="AH75" s="14">
        <v>12855.43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1425.86</v>
      </c>
      <c r="AP75" s="14">
        <v>0</v>
      </c>
      <c r="AQ75" s="14">
        <v>1425.86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1207.94</v>
      </c>
      <c r="AX75" s="14">
        <v>0</v>
      </c>
      <c r="AY75" s="14">
        <v>0</v>
      </c>
      <c r="AZ75" s="14">
        <v>0</v>
      </c>
      <c r="BA75" s="14">
        <v>0</v>
      </c>
      <c r="BB75" s="14">
        <v>0.13</v>
      </c>
      <c r="BC75" s="14">
        <v>0</v>
      </c>
      <c r="BD75" s="14"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2633.93</v>
      </c>
      <c r="BN75" s="14">
        <v>10221.5</v>
      </c>
      <c r="BO75" s="14">
        <v>0</v>
      </c>
      <c r="BP75" s="14">
        <v>0</v>
      </c>
      <c r="BQ75" s="14">
        <v>856.02</v>
      </c>
      <c r="BR75" s="14">
        <v>286.41000000000003</v>
      </c>
      <c r="BS75" s="14">
        <v>0</v>
      </c>
      <c r="BT75" s="14">
        <v>1557.72</v>
      </c>
      <c r="BU75" s="14">
        <v>0</v>
      </c>
      <c r="BV75" s="14">
        <v>0</v>
      </c>
      <c r="BW75" s="14">
        <v>0</v>
      </c>
      <c r="BX75" s="14">
        <v>1844.13</v>
      </c>
    </row>
    <row r="76" spans="1:76" s="1" customFormat="1" ht="11.25" x14ac:dyDescent="0.2">
      <c r="A76" s="2" t="s">
        <v>185</v>
      </c>
      <c r="B76" s="1" t="s">
        <v>186</v>
      </c>
      <c r="C76" s="51">
        <v>10054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200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784</v>
      </c>
      <c r="U76" s="14">
        <v>0</v>
      </c>
      <c r="V76" s="14">
        <v>0</v>
      </c>
      <c r="W76" s="14">
        <v>483.4</v>
      </c>
      <c r="X76" s="14">
        <v>513.4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5</v>
      </c>
      <c r="AG76" s="14">
        <v>0</v>
      </c>
      <c r="AH76" s="14">
        <v>12394.39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1337.08</v>
      </c>
      <c r="AP76" s="14">
        <v>0</v>
      </c>
      <c r="AQ76" s="14">
        <v>1337.08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14">
        <v>1207.94</v>
      </c>
      <c r="AX76" s="14">
        <v>0</v>
      </c>
      <c r="AY76" s="14">
        <v>0</v>
      </c>
      <c r="AZ76" s="14">
        <v>0</v>
      </c>
      <c r="BA76" s="14">
        <v>0</v>
      </c>
      <c r="BB76" s="15">
        <v>-0.13</v>
      </c>
      <c r="BC76" s="14">
        <v>0</v>
      </c>
      <c r="BD76" s="14">
        <v>0</v>
      </c>
      <c r="BE76" s="14">
        <v>0</v>
      </c>
      <c r="BF76" s="14">
        <v>0</v>
      </c>
      <c r="BG76" s="14">
        <v>0</v>
      </c>
      <c r="BH76" s="14">
        <v>0</v>
      </c>
      <c r="BI76" s="14">
        <v>0</v>
      </c>
      <c r="BJ76" s="14">
        <v>0</v>
      </c>
      <c r="BK76" s="14">
        <v>0</v>
      </c>
      <c r="BL76" s="14">
        <v>0</v>
      </c>
      <c r="BM76" s="14">
        <v>2544.89</v>
      </c>
      <c r="BN76" s="14">
        <v>9849.5</v>
      </c>
      <c r="BO76" s="14">
        <v>0</v>
      </c>
      <c r="BP76" s="14">
        <v>0</v>
      </c>
      <c r="BQ76" s="14">
        <v>857.47</v>
      </c>
      <c r="BR76" s="14">
        <v>278.16000000000003</v>
      </c>
      <c r="BS76" s="14">
        <v>0</v>
      </c>
      <c r="BT76" s="14">
        <v>1538.95</v>
      </c>
      <c r="BU76" s="14">
        <v>0</v>
      </c>
      <c r="BV76" s="14">
        <v>0</v>
      </c>
      <c r="BW76" s="14">
        <v>0</v>
      </c>
      <c r="BX76" s="14">
        <v>1817.11</v>
      </c>
    </row>
    <row r="77" spans="1:76" s="1" customFormat="1" ht="11.25" x14ac:dyDescent="0.2">
      <c r="A77" s="2" t="s">
        <v>187</v>
      </c>
      <c r="B77" s="1" t="s">
        <v>188</v>
      </c>
      <c r="C77" s="51">
        <v>10054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784</v>
      </c>
      <c r="U77" s="14">
        <v>0</v>
      </c>
      <c r="V77" s="14">
        <v>0</v>
      </c>
      <c r="W77" s="14">
        <v>499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12137.03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1277.27</v>
      </c>
      <c r="AP77" s="14">
        <v>0</v>
      </c>
      <c r="AQ77" s="14">
        <v>1277.27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14">
        <v>1207.94</v>
      </c>
      <c r="AX77" s="14">
        <v>0</v>
      </c>
      <c r="AY77" s="14">
        <v>0</v>
      </c>
      <c r="AZ77" s="14">
        <v>0</v>
      </c>
      <c r="BA77" s="14">
        <v>0</v>
      </c>
      <c r="BB77" s="14">
        <v>0.32</v>
      </c>
      <c r="BC77" s="14">
        <v>0</v>
      </c>
      <c r="BD77" s="14">
        <v>0</v>
      </c>
      <c r="BE77" s="14">
        <v>0</v>
      </c>
      <c r="BF77" s="14">
        <v>0</v>
      </c>
      <c r="BG77" s="14">
        <v>0</v>
      </c>
      <c r="BH77" s="14">
        <v>0</v>
      </c>
      <c r="BI77" s="14">
        <v>0</v>
      </c>
      <c r="BJ77" s="14">
        <v>0</v>
      </c>
      <c r="BK77" s="14">
        <v>0</v>
      </c>
      <c r="BL77" s="14">
        <v>0</v>
      </c>
      <c r="BM77" s="14">
        <v>2485.5300000000002</v>
      </c>
      <c r="BN77" s="14">
        <v>9651.5</v>
      </c>
      <c r="BO77" s="14">
        <v>0</v>
      </c>
      <c r="BP77" s="14">
        <v>0</v>
      </c>
      <c r="BQ77" s="14">
        <v>831.01</v>
      </c>
      <c r="BR77" s="14">
        <v>268.85000000000002</v>
      </c>
      <c r="BS77" s="14">
        <v>0</v>
      </c>
      <c r="BT77" s="14">
        <v>1489.7</v>
      </c>
      <c r="BU77" s="14">
        <v>0</v>
      </c>
      <c r="BV77" s="14">
        <v>0</v>
      </c>
      <c r="BW77" s="14">
        <v>0</v>
      </c>
      <c r="BX77" s="14">
        <v>1758.55</v>
      </c>
    </row>
    <row r="78" spans="1:76" s="1" customFormat="1" ht="11.25" x14ac:dyDescent="0.2">
      <c r="A78" s="2" t="s">
        <v>535</v>
      </c>
      <c r="B78" s="1" t="s">
        <v>536</v>
      </c>
      <c r="C78" s="51">
        <v>10054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400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784</v>
      </c>
      <c r="U78" s="14">
        <v>0</v>
      </c>
      <c r="V78" s="14">
        <v>0</v>
      </c>
      <c r="W78" s="14">
        <v>499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12537.03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1358.92</v>
      </c>
      <c r="AP78" s="14">
        <v>0</v>
      </c>
      <c r="AQ78" s="14">
        <v>1358.92</v>
      </c>
      <c r="AR78" s="14">
        <v>0</v>
      </c>
      <c r="AS78" s="14">
        <v>0</v>
      </c>
      <c r="AT78" s="14">
        <v>0</v>
      </c>
      <c r="AU78" s="14">
        <v>0</v>
      </c>
      <c r="AV78" s="14">
        <v>0</v>
      </c>
      <c r="AW78" s="14">
        <v>1207.94</v>
      </c>
      <c r="AX78" s="14">
        <v>0</v>
      </c>
      <c r="AY78" s="14">
        <v>0</v>
      </c>
      <c r="AZ78" s="14">
        <v>0</v>
      </c>
      <c r="BA78" s="14">
        <v>0</v>
      </c>
      <c r="BB78" s="14">
        <v>0.17</v>
      </c>
      <c r="BC78" s="14">
        <v>0</v>
      </c>
      <c r="BD78" s="14">
        <v>0</v>
      </c>
      <c r="BE78" s="14">
        <v>0</v>
      </c>
      <c r="BF78" s="14">
        <v>0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2567.0300000000002</v>
      </c>
      <c r="BN78" s="14">
        <v>9970</v>
      </c>
      <c r="BO78" s="14">
        <v>0</v>
      </c>
      <c r="BP78" s="14">
        <v>0</v>
      </c>
      <c r="BQ78" s="14">
        <v>839.7</v>
      </c>
      <c r="BR78" s="14">
        <v>274.95</v>
      </c>
      <c r="BS78" s="14">
        <v>0</v>
      </c>
      <c r="BT78" s="14">
        <v>1513.33</v>
      </c>
      <c r="BU78" s="14">
        <v>0</v>
      </c>
      <c r="BV78" s="14">
        <v>0</v>
      </c>
      <c r="BW78" s="14">
        <v>0</v>
      </c>
      <c r="BX78" s="14">
        <v>1788.28</v>
      </c>
    </row>
    <row r="79" spans="1:76" s="1" customFormat="1" ht="11.25" x14ac:dyDescent="0.2">
      <c r="A79" s="2" t="s">
        <v>606</v>
      </c>
      <c r="B79" s="1" t="s">
        <v>607</v>
      </c>
      <c r="C79" s="49">
        <v>5251.95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392</v>
      </c>
      <c r="U79" s="14">
        <v>0</v>
      </c>
      <c r="V79" s="14">
        <v>0</v>
      </c>
      <c r="W79" s="14">
        <v>249.5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6243.58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655.53</v>
      </c>
      <c r="AP79" s="14">
        <v>0</v>
      </c>
      <c r="AQ79" s="14">
        <v>655.53</v>
      </c>
      <c r="AR79" s="14">
        <v>0</v>
      </c>
      <c r="AS79" s="14">
        <v>0</v>
      </c>
      <c r="AT79" s="14">
        <v>0</v>
      </c>
      <c r="AU79" s="14">
        <v>0</v>
      </c>
      <c r="AV79" s="14">
        <v>0</v>
      </c>
      <c r="AW79" s="14">
        <v>604</v>
      </c>
      <c r="AX79" s="14">
        <v>0</v>
      </c>
      <c r="AY79" s="14">
        <v>0</v>
      </c>
      <c r="AZ79" s="14">
        <v>0</v>
      </c>
      <c r="BA79" s="14">
        <v>0</v>
      </c>
      <c r="BB79" s="14">
        <v>0.05</v>
      </c>
      <c r="BC79" s="14">
        <v>0</v>
      </c>
      <c r="BD79" s="14"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1259.58</v>
      </c>
      <c r="BN79" s="14">
        <v>4984</v>
      </c>
      <c r="BO79" s="14">
        <v>0</v>
      </c>
      <c r="BP79" s="14">
        <v>0</v>
      </c>
      <c r="BQ79" s="14">
        <v>421.45</v>
      </c>
      <c r="BR79" s="14">
        <v>133.53</v>
      </c>
      <c r="BS79" s="14">
        <v>0</v>
      </c>
      <c r="BT79" s="14">
        <v>748.6</v>
      </c>
      <c r="BU79" s="14">
        <v>0</v>
      </c>
      <c r="BV79" s="14">
        <v>0</v>
      </c>
      <c r="BW79" s="14">
        <v>0</v>
      </c>
      <c r="BX79" s="14">
        <v>882.13</v>
      </c>
    </row>
    <row r="80" spans="1:76" s="7" customFormat="1" ht="11.25" x14ac:dyDescent="0.2">
      <c r="A80" s="17" t="s">
        <v>101</v>
      </c>
      <c r="C80" s="7" t="s">
        <v>102</v>
      </c>
      <c r="D80" s="7" t="s">
        <v>102</v>
      </c>
      <c r="E80" s="7" t="s">
        <v>102</v>
      </c>
      <c r="F80" s="7" t="s">
        <v>102</v>
      </c>
      <c r="G80" s="7" t="s">
        <v>102</v>
      </c>
      <c r="H80" s="7" t="s">
        <v>102</v>
      </c>
      <c r="I80" s="7" t="s">
        <v>102</v>
      </c>
      <c r="J80" s="7" t="s">
        <v>102</v>
      </c>
      <c r="K80" s="7" t="s">
        <v>102</v>
      </c>
      <c r="L80" s="7" t="s">
        <v>102</v>
      </c>
      <c r="M80" s="7" t="s">
        <v>102</v>
      </c>
      <c r="N80" s="7" t="s">
        <v>102</v>
      </c>
      <c r="O80" s="7" t="s">
        <v>102</v>
      </c>
      <c r="P80" s="7" t="s">
        <v>102</v>
      </c>
      <c r="Q80" s="7" t="s">
        <v>102</v>
      </c>
      <c r="R80" s="7" t="s">
        <v>102</v>
      </c>
      <c r="S80" s="7" t="s">
        <v>102</v>
      </c>
      <c r="T80" s="7" t="s">
        <v>102</v>
      </c>
      <c r="U80" s="7" t="s">
        <v>102</v>
      </c>
      <c r="V80" s="7" t="s">
        <v>102</v>
      </c>
      <c r="W80" s="7" t="s">
        <v>102</v>
      </c>
      <c r="X80" s="7" t="s">
        <v>102</v>
      </c>
      <c r="Y80" s="7" t="s">
        <v>102</v>
      </c>
      <c r="Z80" s="7" t="s">
        <v>102</v>
      </c>
      <c r="AA80" s="7" t="s">
        <v>102</v>
      </c>
      <c r="AB80" s="7" t="s">
        <v>102</v>
      </c>
      <c r="AC80" s="7" t="s">
        <v>102</v>
      </c>
      <c r="AD80" s="7" t="s">
        <v>102</v>
      </c>
      <c r="AE80" s="7" t="s">
        <v>102</v>
      </c>
      <c r="AF80" s="7" t="s">
        <v>102</v>
      </c>
      <c r="AG80" s="7" t="s">
        <v>102</v>
      </c>
      <c r="AH80" s="7" t="s">
        <v>102</v>
      </c>
      <c r="AI80" s="7" t="s">
        <v>102</v>
      </c>
      <c r="AJ80" s="7" t="s">
        <v>102</v>
      </c>
      <c r="AK80" s="7" t="s">
        <v>102</v>
      </c>
      <c r="AL80" s="7" t="s">
        <v>102</v>
      </c>
      <c r="AM80" s="7" t="s">
        <v>102</v>
      </c>
      <c r="AN80" s="7" t="s">
        <v>102</v>
      </c>
      <c r="AO80" s="7" t="s">
        <v>102</v>
      </c>
      <c r="AP80" s="7" t="s">
        <v>102</v>
      </c>
      <c r="AQ80" s="7" t="s">
        <v>102</v>
      </c>
      <c r="AR80" s="7" t="s">
        <v>102</v>
      </c>
      <c r="AS80" s="7" t="s">
        <v>102</v>
      </c>
      <c r="AT80" s="7" t="s">
        <v>102</v>
      </c>
      <c r="AU80" s="7" t="s">
        <v>102</v>
      </c>
      <c r="AV80" s="7" t="s">
        <v>102</v>
      </c>
      <c r="AW80" s="7" t="s">
        <v>102</v>
      </c>
      <c r="AX80" s="7" t="s">
        <v>102</v>
      </c>
      <c r="AY80" s="7" t="s">
        <v>102</v>
      </c>
      <c r="AZ80" s="7" t="s">
        <v>102</v>
      </c>
      <c r="BA80" s="7" t="s">
        <v>102</v>
      </c>
      <c r="BB80" s="7" t="s">
        <v>102</v>
      </c>
      <c r="BC80" s="7" t="s">
        <v>102</v>
      </c>
      <c r="BD80" s="7" t="s">
        <v>102</v>
      </c>
      <c r="BE80" s="7" t="s">
        <v>102</v>
      </c>
      <c r="BF80" s="7" t="s">
        <v>102</v>
      </c>
      <c r="BG80" s="7" t="s">
        <v>102</v>
      </c>
      <c r="BH80" s="7" t="s">
        <v>102</v>
      </c>
      <c r="BI80" s="7" t="s">
        <v>102</v>
      </c>
      <c r="BJ80" s="7" t="s">
        <v>102</v>
      </c>
      <c r="BK80" s="7" t="s">
        <v>102</v>
      </c>
      <c r="BL80" s="7" t="s">
        <v>102</v>
      </c>
      <c r="BM80" s="7" t="s">
        <v>102</v>
      </c>
      <c r="BN80" s="7" t="s">
        <v>102</v>
      </c>
      <c r="BO80" s="7" t="s">
        <v>102</v>
      </c>
      <c r="BP80" s="7" t="s">
        <v>102</v>
      </c>
      <c r="BQ80" s="7" t="s">
        <v>102</v>
      </c>
      <c r="BR80" s="7" t="s">
        <v>102</v>
      </c>
      <c r="BS80" s="7" t="s">
        <v>102</v>
      </c>
      <c r="BT80" s="7" t="s">
        <v>102</v>
      </c>
      <c r="BU80" s="7" t="s">
        <v>102</v>
      </c>
      <c r="BV80" s="7" t="s">
        <v>102</v>
      </c>
      <c r="BW80" s="7" t="s">
        <v>102</v>
      </c>
      <c r="BX80" s="7" t="s">
        <v>102</v>
      </c>
    </row>
    <row r="81" spans="1:76" s="1" customFormat="1" ht="11.25" x14ac:dyDescent="0.2">
      <c r="A81" s="2"/>
      <c r="C81" s="19">
        <f>SUM(C73:C80)</f>
        <v>70170.95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1000</v>
      </c>
      <c r="M81" s="19">
        <v>0</v>
      </c>
      <c r="N81" s="19">
        <v>0</v>
      </c>
      <c r="O81" s="19">
        <v>2450.91</v>
      </c>
      <c r="P81" s="19">
        <v>0</v>
      </c>
      <c r="Q81" s="19">
        <v>0</v>
      </c>
      <c r="R81" s="19">
        <v>13141.87</v>
      </c>
      <c r="S81" s="19">
        <v>59143.68</v>
      </c>
      <c r="T81" s="19">
        <v>4493</v>
      </c>
      <c r="U81" s="19">
        <v>0</v>
      </c>
      <c r="V81" s="19">
        <v>0</v>
      </c>
      <c r="W81" s="19">
        <v>2872.9</v>
      </c>
      <c r="X81" s="19">
        <v>1643.6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15</v>
      </c>
      <c r="AG81" s="19">
        <v>0</v>
      </c>
      <c r="AH81" s="19">
        <v>148471.01999999999</v>
      </c>
      <c r="AI81" s="19">
        <v>2.91</v>
      </c>
      <c r="AJ81" s="19">
        <v>5.23</v>
      </c>
      <c r="AK81" s="19">
        <v>3.75</v>
      </c>
      <c r="AL81" s="19">
        <v>0</v>
      </c>
      <c r="AM81" s="20">
        <v>-160.30000000000001</v>
      </c>
      <c r="AN81" s="19">
        <v>0</v>
      </c>
      <c r="AO81" s="19">
        <v>8632.27</v>
      </c>
      <c r="AP81" s="19">
        <v>1900.8</v>
      </c>
      <c r="AQ81" s="19">
        <v>8486.94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7120.4</v>
      </c>
      <c r="AX81" s="19">
        <v>0</v>
      </c>
      <c r="AY81" s="19">
        <v>6508.34</v>
      </c>
      <c r="AZ81" s="19">
        <v>0</v>
      </c>
      <c r="BA81" s="19">
        <v>0</v>
      </c>
      <c r="BB81" s="19">
        <v>0.54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0</v>
      </c>
      <c r="BI81" s="19">
        <v>0</v>
      </c>
      <c r="BJ81" s="19">
        <v>0</v>
      </c>
      <c r="BK81" s="19">
        <v>0</v>
      </c>
      <c r="BL81" s="19">
        <v>0</v>
      </c>
      <c r="BM81" s="19">
        <v>24017.02</v>
      </c>
      <c r="BN81" s="19">
        <v>124454</v>
      </c>
      <c r="BO81" s="19">
        <v>8.14</v>
      </c>
      <c r="BP81" s="19">
        <v>14.65</v>
      </c>
      <c r="BQ81" s="19">
        <v>4840.59</v>
      </c>
      <c r="BR81" s="19">
        <v>1643.72</v>
      </c>
      <c r="BS81" s="19">
        <v>0</v>
      </c>
      <c r="BT81" s="19">
        <v>8867.7099999999991</v>
      </c>
      <c r="BU81" s="19">
        <v>23.26</v>
      </c>
      <c r="BV81" s="19">
        <v>4.6500000000000004</v>
      </c>
      <c r="BW81" s="19">
        <v>0</v>
      </c>
      <c r="BX81" s="19">
        <v>10539.34</v>
      </c>
    </row>
    <row r="82" spans="1:76" s="1" customFormat="1" ht="11.25" x14ac:dyDescent="0.2">
      <c r="A82" s="2"/>
    </row>
    <row r="83" spans="1:76" s="1" customFormat="1" ht="11.25" x14ac:dyDescent="0.2">
      <c r="A83" s="12" t="s">
        <v>189</v>
      </c>
    </row>
    <row r="84" spans="1:76" s="1" customFormat="1" ht="11.25" x14ac:dyDescent="0.2">
      <c r="A84" s="2" t="s">
        <v>190</v>
      </c>
      <c r="B84" s="1" t="s">
        <v>191</v>
      </c>
      <c r="C84" s="55">
        <v>11756.25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400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846</v>
      </c>
      <c r="U84" s="14">
        <v>0</v>
      </c>
      <c r="V84" s="14">
        <v>0</v>
      </c>
      <c r="W84" s="14">
        <v>528</v>
      </c>
      <c r="X84" s="14">
        <v>616.79999999999995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5</v>
      </c>
      <c r="AG84" s="14">
        <v>0</v>
      </c>
      <c r="AH84" s="14">
        <v>14544.08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1786.56</v>
      </c>
      <c r="AP84" s="14">
        <v>0</v>
      </c>
      <c r="AQ84" s="14">
        <v>1786.56</v>
      </c>
      <c r="AR84" s="14">
        <v>0</v>
      </c>
      <c r="AS84" s="14">
        <v>0</v>
      </c>
      <c r="AT84" s="14">
        <v>0</v>
      </c>
      <c r="AU84" s="14">
        <v>0</v>
      </c>
      <c r="AV84" s="14">
        <v>0</v>
      </c>
      <c r="AW84" s="14">
        <v>1351.98</v>
      </c>
      <c r="AX84" s="14">
        <v>0</v>
      </c>
      <c r="AY84" s="14">
        <v>0</v>
      </c>
      <c r="AZ84" s="14">
        <v>0</v>
      </c>
      <c r="BA84" s="14">
        <v>0</v>
      </c>
      <c r="BB84" s="14">
        <v>0.04</v>
      </c>
      <c r="BC84" s="14">
        <v>0</v>
      </c>
      <c r="BD84" s="14">
        <v>0</v>
      </c>
      <c r="BE84" s="14">
        <v>0</v>
      </c>
      <c r="BF84" s="14">
        <v>0</v>
      </c>
      <c r="BG84" s="14">
        <v>0</v>
      </c>
      <c r="BH84" s="14">
        <v>0</v>
      </c>
      <c r="BI84" s="14">
        <v>0</v>
      </c>
      <c r="BJ84" s="14">
        <v>0</v>
      </c>
      <c r="BK84" s="14">
        <v>0</v>
      </c>
      <c r="BL84" s="14">
        <v>0</v>
      </c>
      <c r="BM84" s="14">
        <v>3138.58</v>
      </c>
      <c r="BN84" s="14">
        <v>11405.5</v>
      </c>
      <c r="BO84" s="14">
        <v>0</v>
      </c>
      <c r="BP84" s="14">
        <v>0</v>
      </c>
      <c r="BQ84" s="14">
        <v>860.52</v>
      </c>
      <c r="BR84" s="14">
        <v>289.56</v>
      </c>
      <c r="BS84" s="14">
        <v>0</v>
      </c>
      <c r="BT84" s="14">
        <v>1569.96</v>
      </c>
      <c r="BU84" s="14">
        <v>0</v>
      </c>
      <c r="BV84" s="14">
        <v>0</v>
      </c>
      <c r="BW84" s="14">
        <v>0</v>
      </c>
      <c r="BX84" s="14">
        <v>1859.52</v>
      </c>
    </row>
    <row r="85" spans="1:76" s="1" customFormat="1" ht="11.25" x14ac:dyDescent="0.2">
      <c r="A85" s="2" t="s">
        <v>192</v>
      </c>
      <c r="B85" s="1" t="s">
        <v>193</v>
      </c>
      <c r="C85" s="51">
        <v>10054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784</v>
      </c>
      <c r="U85" s="14">
        <v>0</v>
      </c>
      <c r="V85" s="14">
        <v>0</v>
      </c>
      <c r="W85" s="14">
        <v>499</v>
      </c>
      <c r="X85" s="14">
        <v>410.72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5</v>
      </c>
      <c r="AG85" s="14">
        <v>0</v>
      </c>
      <c r="AH85" s="14">
        <v>12405.89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>
        <v>1329.85</v>
      </c>
      <c r="AP85" s="14">
        <v>0</v>
      </c>
      <c r="AQ85" s="14">
        <v>1329.85</v>
      </c>
      <c r="AR85" s="14">
        <v>0</v>
      </c>
      <c r="AS85" s="14">
        <v>0</v>
      </c>
      <c r="AT85" s="14">
        <v>0</v>
      </c>
      <c r="AU85" s="14">
        <v>0</v>
      </c>
      <c r="AV85" s="14">
        <v>0</v>
      </c>
      <c r="AW85" s="14">
        <v>1207.94</v>
      </c>
      <c r="AX85" s="14">
        <v>1444</v>
      </c>
      <c r="AY85" s="14">
        <v>0</v>
      </c>
      <c r="AZ85" s="14">
        <v>0</v>
      </c>
      <c r="BA85" s="14">
        <v>0</v>
      </c>
      <c r="BB85" s="15">
        <v>-0.4</v>
      </c>
      <c r="BC85" s="14">
        <v>0</v>
      </c>
      <c r="BD85" s="14">
        <v>0</v>
      </c>
      <c r="BE85" s="14">
        <v>0</v>
      </c>
      <c r="BF85" s="14">
        <v>0</v>
      </c>
      <c r="BG85" s="14">
        <v>0</v>
      </c>
      <c r="BH85" s="14">
        <v>0</v>
      </c>
      <c r="BI85" s="14">
        <v>0</v>
      </c>
      <c r="BJ85" s="14">
        <v>0</v>
      </c>
      <c r="BK85" s="14">
        <v>0</v>
      </c>
      <c r="BL85" s="14">
        <v>0</v>
      </c>
      <c r="BM85" s="14">
        <v>3981.39</v>
      </c>
      <c r="BN85" s="14">
        <v>8424.5</v>
      </c>
      <c r="BO85" s="14">
        <v>0</v>
      </c>
      <c r="BP85" s="14">
        <v>0</v>
      </c>
      <c r="BQ85" s="14">
        <v>844.26</v>
      </c>
      <c r="BR85" s="14">
        <v>278.16000000000003</v>
      </c>
      <c r="BS85" s="14">
        <v>0</v>
      </c>
      <c r="BT85" s="14">
        <v>1525.76</v>
      </c>
      <c r="BU85" s="14">
        <v>0</v>
      </c>
      <c r="BV85" s="14">
        <v>0</v>
      </c>
      <c r="BW85" s="14">
        <v>0</v>
      </c>
      <c r="BX85" s="14">
        <v>1803.92</v>
      </c>
    </row>
    <row r="86" spans="1:76" s="1" customFormat="1" ht="11.25" x14ac:dyDescent="0.2">
      <c r="A86" s="2" t="s">
        <v>196</v>
      </c>
      <c r="B86" s="1" t="s">
        <v>197</v>
      </c>
      <c r="C86" s="51">
        <v>10054</v>
      </c>
      <c r="D86" s="14">
        <v>0</v>
      </c>
      <c r="E86" s="14">
        <v>0</v>
      </c>
      <c r="F86" s="14">
        <v>0</v>
      </c>
      <c r="G86" s="14">
        <v>0</v>
      </c>
      <c r="H86" s="14">
        <v>3501.3</v>
      </c>
      <c r="I86" s="14">
        <v>0</v>
      </c>
      <c r="J86" s="14">
        <v>0</v>
      </c>
      <c r="K86" s="14">
        <v>0</v>
      </c>
      <c r="L86" s="14">
        <v>200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784</v>
      </c>
      <c r="U86" s="14">
        <v>0</v>
      </c>
      <c r="V86" s="14">
        <v>0</v>
      </c>
      <c r="W86" s="14">
        <v>343.06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12181.09</v>
      </c>
      <c r="AI86" s="14">
        <v>0</v>
      </c>
      <c r="AJ86" s="14">
        <v>0</v>
      </c>
      <c r="AK86" s="14">
        <v>0</v>
      </c>
      <c r="AL86" s="14">
        <v>0</v>
      </c>
      <c r="AM86" s="15">
        <v>-170.98</v>
      </c>
      <c r="AN86" s="15">
        <v>-19.010000000000002</v>
      </c>
      <c r="AO86" s="14">
        <v>815.31</v>
      </c>
      <c r="AP86" s="14">
        <v>0</v>
      </c>
      <c r="AQ86" s="14">
        <v>663.34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1207.94</v>
      </c>
      <c r="AX86" s="14">
        <v>0</v>
      </c>
      <c r="AY86" s="14">
        <v>0</v>
      </c>
      <c r="AZ86" s="14">
        <v>0</v>
      </c>
      <c r="BA86" s="14">
        <v>0</v>
      </c>
      <c r="BB86" s="14">
        <v>0.32</v>
      </c>
      <c r="BC86" s="14">
        <v>0</v>
      </c>
      <c r="BD86" s="14">
        <v>0</v>
      </c>
      <c r="BE86" s="14">
        <v>0</v>
      </c>
      <c r="BF86" s="14">
        <v>0</v>
      </c>
      <c r="BG86" s="14">
        <v>0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1852.59</v>
      </c>
      <c r="BN86" s="14">
        <v>10328.5</v>
      </c>
      <c r="BO86" s="14">
        <v>0</v>
      </c>
      <c r="BP86" s="14">
        <v>0</v>
      </c>
      <c r="BQ86" s="14">
        <v>570.79</v>
      </c>
      <c r="BR86" s="14">
        <v>276.99</v>
      </c>
      <c r="BS86" s="14">
        <v>0</v>
      </c>
      <c r="BT86" s="14">
        <v>1030.5</v>
      </c>
      <c r="BU86" s="14">
        <v>0</v>
      </c>
      <c r="BV86" s="14">
        <v>0</v>
      </c>
      <c r="BW86" s="14">
        <v>0</v>
      </c>
      <c r="BX86" s="14">
        <v>1307.49</v>
      </c>
    </row>
    <row r="87" spans="1:76" s="1" customFormat="1" ht="11.25" x14ac:dyDescent="0.2">
      <c r="A87" s="2" t="s">
        <v>200</v>
      </c>
      <c r="B87" s="1" t="s">
        <v>201</v>
      </c>
      <c r="C87" s="51">
        <v>10054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400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784</v>
      </c>
      <c r="U87" s="14">
        <v>0</v>
      </c>
      <c r="V87" s="14">
        <v>0</v>
      </c>
      <c r="W87" s="14">
        <v>499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12537.03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1358.92</v>
      </c>
      <c r="AP87" s="14">
        <v>0</v>
      </c>
      <c r="AQ87" s="14">
        <v>1358.92</v>
      </c>
      <c r="AR87" s="14">
        <v>0</v>
      </c>
      <c r="AS87" s="14">
        <v>0</v>
      </c>
      <c r="AT87" s="14">
        <v>0</v>
      </c>
      <c r="AU87" s="14">
        <v>0</v>
      </c>
      <c r="AV87" s="14">
        <v>0</v>
      </c>
      <c r="AW87" s="14">
        <v>1207.94</v>
      </c>
      <c r="AX87" s="14">
        <v>1676</v>
      </c>
      <c r="AY87" s="14">
        <v>0</v>
      </c>
      <c r="AZ87" s="14">
        <v>0</v>
      </c>
      <c r="BA87" s="14">
        <v>0</v>
      </c>
      <c r="BB87" s="14">
        <v>0.23</v>
      </c>
      <c r="BC87" s="14">
        <v>0</v>
      </c>
      <c r="BD87" s="14">
        <v>0</v>
      </c>
      <c r="BE87" s="14">
        <v>0</v>
      </c>
      <c r="BF87" s="14">
        <v>0</v>
      </c>
      <c r="BG87" s="14">
        <v>0</v>
      </c>
      <c r="BH87" s="14">
        <v>1371.94</v>
      </c>
      <c r="BI87" s="14">
        <v>0</v>
      </c>
      <c r="BJ87" s="14">
        <v>0</v>
      </c>
      <c r="BK87" s="14">
        <v>0</v>
      </c>
      <c r="BL87" s="14">
        <v>0</v>
      </c>
      <c r="BM87" s="14">
        <v>5615.03</v>
      </c>
      <c r="BN87" s="14">
        <v>6922</v>
      </c>
      <c r="BO87" s="14">
        <v>0</v>
      </c>
      <c r="BP87" s="14">
        <v>0</v>
      </c>
      <c r="BQ87" s="14">
        <v>836.79</v>
      </c>
      <c r="BR87" s="14">
        <v>272.92</v>
      </c>
      <c r="BS87" s="14">
        <v>0</v>
      </c>
      <c r="BT87" s="14">
        <v>1505.45</v>
      </c>
      <c r="BU87" s="14">
        <v>0</v>
      </c>
      <c r="BV87" s="14">
        <v>0</v>
      </c>
      <c r="BW87" s="14">
        <v>0</v>
      </c>
      <c r="BX87" s="14">
        <v>1778.37</v>
      </c>
    </row>
    <row r="88" spans="1:76" s="1" customFormat="1" ht="11.25" x14ac:dyDescent="0.2">
      <c r="A88" s="2" t="s">
        <v>202</v>
      </c>
      <c r="B88" s="1" t="s">
        <v>203</v>
      </c>
      <c r="C88" s="51">
        <v>11756.25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200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846</v>
      </c>
      <c r="U88" s="14">
        <v>0</v>
      </c>
      <c r="V88" s="14">
        <v>0</v>
      </c>
      <c r="W88" s="14">
        <v>528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13700.24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1607.39</v>
      </c>
      <c r="AP88" s="14">
        <v>0</v>
      </c>
      <c r="AQ88" s="14">
        <v>1607.39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1351.98</v>
      </c>
      <c r="AX88" s="14">
        <v>2182</v>
      </c>
      <c r="AY88" s="14">
        <v>0</v>
      </c>
      <c r="AZ88" s="14">
        <v>0</v>
      </c>
      <c r="BA88" s="14">
        <v>0</v>
      </c>
      <c r="BB88" s="15">
        <v>-0.13</v>
      </c>
      <c r="BC88" s="14">
        <v>0</v>
      </c>
      <c r="BD88" s="14">
        <v>0</v>
      </c>
      <c r="BE88" s="14">
        <v>0</v>
      </c>
      <c r="BF88" s="14">
        <v>0</v>
      </c>
      <c r="BG88" s="14">
        <v>0</v>
      </c>
      <c r="BH88" s="14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5141.24</v>
      </c>
      <c r="BN88" s="14">
        <v>8559</v>
      </c>
      <c r="BO88" s="14">
        <v>0</v>
      </c>
      <c r="BP88" s="14">
        <v>0</v>
      </c>
      <c r="BQ88" s="14">
        <v>875.82</v>
      </c>
      <c r="BR88" s="14">
        <v>300.3</v>
      </c>
      <c r="BS88" s="14">
        <v>0</v>
      </c>
      <c r="BT88" s="14">
        <v>1611.55</v>
      </c>
      <c r="BU88" s="14">
        <v>0</v>
      </c>
      <c r="BV88" s="14">
        <v>0</v>
      </c>
      <c r="BW88" s="14">
        <v>0</v>
      </c>
      <c r="BX88" s="14">
        <v>1911.85</v>
      </c>
    </row>
    <row r="89" spans="1:76" s="1" customFormat="1" ht="11.25" x14ac:dyDescent="0.2">
      <c r="A89" s="2" t="s">
        <v>551</v>
      </c>
      <c r="B89" s="1" t="s">
        <v>552</v>
      </c>
      <c r="C89" s="51">
        <v>10054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784</v>
      </c>
      <c r="U89" s="14">
        <v>0</v>
      </c>
      <c r="V89" s="14">
        <v>0</v>
      </c>
      <c r="W89" s="14">
        <v>499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12137.03</v>
      </c>
      <c r="AI89" s="14">
        <v>0</v>
      </c>
      <c r="AJ89" s="14">
        <v>0</v>
      </c>
      <c r="AK89" s="14">
        <v>0</v>
      </c>
      <c r="AL89" s="14">
        <v>0</v>
      </c>
      <c r="AM89" s="14">
        <v>0</v>
      </c>
      <c r="AN89" s="14">
        <v>0</v>
      </c>
      <c r="AO89" s="14">
        <v>1277.27</v>
      </c>
      <c r="AP89" s="14">
        <v>0</v>
      </c>
      <c r="AQ89" s="14">
        <v>1277.27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1207.94</v>
      </c>
      <c r="AX89" s="14">
        <v>0</v>
      </c>
      <c r="AY89" s="14">
        <v>0</v>
      </c>
      <c r="AZ89" s="14">
        <v>0</v>
      </c>
      <c r="BA89" s="14">
        <v>0</v>
      </c>
      <c r="BB89" s="15">
        <v>-0.18</v>
      </c>
      <c r="BC89" s="14">
        <v>0</v>
      </c>
      <c r="BD89" s="14">
        <v>0</v>
      </c>
      <c r="BE89" s="14">
        <v>0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2485.0300000000002</v>
      </c>
      <c r="BN89" s="14">
        <v>9652</v>
      </c>
      <c r="BO89" s="14">
        <v>0</v>
      </c>
      <c r="BP89" s="14">
        <v>0</v>
      </c>
      <c r="BQ89" s="14">
        <v>816.55</v>
      </c>
      <c r="BR89" s="14">
        <v>258.70999999999998</v>
      </c>
      <c r="BS89" s="14">
        <v>0</v>
      </c>
      <c r="BT89" s="14">
        <v>1450.4</v>
      </c>
      <c r="BU89" s="14">
        <v>0</v>
      </c>
      <c r="BV89" s="14">
        <v>0</v>
      </c>
      <c r="BW89" s="14">
        <v>0</v>
      </c>
      <c r="BX89" s="14">
        <v>1709.11</v>
      </c>
    </row>
    <row r="90" spans="1:76" s="1" customFormat="1" ht="11.25" x14ac:dyDescent="0.2">
      <c r="A90" s="2" t="s">
        <v>566</v>
      </c>
      <c r="B90" s="1" t="s">
        <v>567</v>
      </c>
      <c r="C90" s="51">
        <v>10054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400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784</v>
      </c>
      <c r="U90" s="14">
        <v>0</v>
      </c>
      <c r="V90" s="14">
        <v>0</v>
      </c>
      <c r="W90" s="14">
        <v>499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12537.03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1358.92</v>
      </c>
      <c r="AP90" s="14">
        <v>0</v>
      </c>
      <c r="AQ90" s="14">
        <v>1358.92</v>
      </c>
      <c r="AR90" s="14">
        <v>0</v>
      </c>
      <c r="AS90" s="14">
        <v>0</v>
      </c>
      <c r="AT90" s="14">
        <v>0</v>
      </c>
      <c r="AU90" s="14">
        <v>0</v>
      </c>
      <c r="AV90" s="14">
        <v>0</v>
      </c>
      <c r="AW90" s="14">
        <v>1207.94</v>
      </c>
      <c r="AX90" s="14">
        <v>0</v>
      </c>
      <c r="AY90" s="14">
        <v>0</v>
      </c>
      <c r="AZ90" s="14">
        <v>0</v>
      </c>
      <c r="BA90" s="14">
        <v>0</v>
      </c>
      <c r="BB90" s="15">
        <v>-0.33</v>
      </c>
      <c r="BC90" s="14">
        <v>0</v>
      </c>
      <c r="BD90" s="14">
        <v>0</v>
      </c>
      <c r="BE90" s="14">
        <v>0</v>
      </c>
      <c r="BF90" s="14">
        <v>0</v>
      </c>
      <c r="BG90" s="14">
        <v>0</v>
      </c>
      <c r="BH90" s="14">
        <v>0</v>
      </c>
      <c r="BI90" s="14">
        <v>0</v>
      </c>
      <c r="BJ90" s="14">
        <v>0</v>
      </c>
      <c r="BK90" s="14">
        <v>0</v>
      </c>
      <c r="BL90" s="14">
        <v>0</v>
      </c>
      <c r="BM90" s="14">
        <v>2566.5300000000002</v>
      </c>
      <c r="BN90" s="14">
        <v>9970.5</v>
      </c>
      <c r="BO90" s="14">
        <v>0</v>
      </c>
      <c r="BP90" s="14">
        <v>0</v>
      </c>
      <c r="BQ90" s="14">
        <v>816.55</v>
      </c>
      <c r="BR90" s="14">
        <v>258.72000000000003</v>
      </c>
      <c r="BS90" s="14">
        <v>0</v>
      </c>
      <c r="BT90" s="14">
        <v>1450.41</v>
      </c>
      <c r="BU90" s="14">
        <v>0</v>
      </c>
      <c r="BV90" s="14">
        <v>0</v>
      </c>
      <c r="BW90" s="14">
        <v>0</v>
      </c>
      <c r="BX90" s="14">
        <v>1709.13</v>
      </c>
    </row>
    <row r="91" spans="1:76" s="1" customFormat="1" ht="11.25" x14ac:dyDescent="0.2">
      <c r="A91" s="2" t="s">
        <v>608</v>
      </c>
      <c r="B91" s="1" t="s">
        <v>609</v>
      </c>
      <c r="C91" s="49">
        <v>10503.9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784</v>
      </c>
      <c r="U91" s="14">
        <v>0</v>
      </c>
      <c r="V91" s="14">
        <v>0</v>
      </c>
      <c r="W91" s="14">
        <v>499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12116.61</v>
      </c>
      <c r="AI91" s="14">
        <v>0</v>
      </c>
      <c r="AJ91" s="14">
        <v>0</v>
      </c>
      <c r="AK91" s="14">
        <v>0</v>
      </c>
      <c r="AL91" s="14">
        <v>0</v>
      </c>
      <c r="AM91" s="14">
        <v>0</v>
      </c>
      <c r="AN91" s="14">
        <v>0</v>
      </c>
      <c r="AO91" s="14">
        <v>1273.6099999999999</v>
      </c>
      <c r="AP91" s="14">
        <v>0</v>
      </c>
      <c r="AQ91" s="14">
        <v>1273.6099999999999</v>
      </c>
      <c r="AR91" s="14">
        <v>0</v>
      </c>
      <c r="AS91" s="14">
        <v>0</v>
      </c>
      <c r="AT91" s="14">
        <v>0</v>
      </c>
      <c r="AU91" s="14">
        <v>0</v>
      </c>
      <c r="AV91" s="14">
        <v>0</v>
      </c>
      <c r="AW91" s="14">
        <v>1207.94</v>
      </c>
      <c r="AX91" s="14">
        <v>0</v>
      </c>
      <c r="AY91" s="14">
        <v>0</v>
      </c>
      <c r="AZ91" s="14">
        <v>0</v>
      </c>
      <c r="BA91" s="14">
        <v>0</v>
      </c>
      <c r="BB91" s="14">
        <v>0.06</v>
      </c>
      <c r="BC91" s="14">
        <v>0</v>
      </c>
      <c r="BD91" s="14">
        <v>0</v>
      </c>
      <c r="BE91" s="14">
        <v>0</v>
      </c>
      <c r="BF91" s="14">
        <v>0</v>
      </c>
      <c r="BG91" s="14">
        <v>0</v>
      </c>
      <c r="BH91" s="14">
        <v>0</v>
      </c>
      <c r="BI91" s="14">
        <v>0</v>
      </c>
      <c r="BJ91" s="14">
        <v>0</v>
      </c>
      <c r="BK91" s="14">
        <v>0</v>
      </c>
      <c r="BL91" s="14">
        <v>0</v>
      </c>
      <c r="BM91" s="14">
        <v>2481.61</v>
      </c>
      <c r="BN91" s="14">
        <v>9635</v>
      </c>
      <c r="BO91" s="14">
        <v>0</v>
      </c>
      <c r="BP91" s="14">
        <v>0</v>
      </c>
      <c r="BQ91" s="14">
        <v>816.55</v>
      </c>
      <c r="BR91" s="14">
        <v>258.72000000000003</v>
      </c>
      <c r="BS91" s="14">
        <v>0</v>
      </c>
      <c r="BT91" s="14">
        <v>1450.41</v>
      </c>
      <c r="BU91" s="14">
        <v>0</v>
      </c>
      <c r="BV91" s="14">
        <v>0</v>
      </c>
      <c r="BW91" s="14">
        <v>0</v>
      </c>
      <c r="BX91" s="14">
        <v>1709.13</v>
      </c>
    </row>
    <row r="92" spans="1:76" s="7" customFormat="1" ht="11.25" x14ac:dyDescent="0.2">
      <c r="A92" s="17" t="s">
        <v>101</v>
      </c>
      <c r="C92" s="7" t="s">
        <v>102</v>
      </c>
      <c r="D92" s="7" t="s">
        <v>102</v>
      </c>
      <c r="E92" s="7" t="s">
        <v>102</v>
      </c>
      <c r="F92" s="7" t="s">
        <v>102</v>
      </c>
      <c r="G92" s="7" t="s">
        <v>102</v>
      </c>
      <c r="H92" s="7" t="s">
        <v>102</v>
      </c>
      <c r="I92" s="7" t="s">
        <v>102</v>
      </c>
      <c r="J92" s="7" t="s">
        <v>102</v>
      </c>
      <c r="K92" s="7" t="s">
        <v>102</v>
      </c>
      <c r="L92" s="7" t="s">
        <v>102</v>
      </c>
      <c r="M92" s="7" t="s">
        <v>102</v>
      </c>
      <c r="N92" s="7" t="s">
        <v>102</v>
      </c>
      <c r="O92" s="7" t="s">
        <v>102</v>
      </c>
      <c r="P92" s="7" t="s">
        <v>102</v>
      </c>
      <c r="Q92" s="7" t="s">
        <v>102</v>
      </c>
      <c r="R92" s="7" t="s">
        <v>102</v>
      </c>
      <c r="S92" s="7" t="s">
        <v>102</v>
      </c>
      <c r="T92" s="7" t="s">
        <v>102</v>
      </c>
      <c r="U92" s="7" t="s">
        <v>102</v>
      </c>
      <c r="V92" s="7" t="s">
        <v>102</v>
      </c>
      <c r="W92" s="7" t="s">
        <v>102</v>
      </c>
      <c r="X92" s="7" t="s">
        <v>102</v>
      </c>
      <c r="Y92" s="7" t="s">
        <v>102</v>
      </c>
      <c r="Z92" s="7" t="s">
        <v>102</v>
      </c>
      <c r="AA92" s="7" t="s">
        <v>102</v>
      </c>
      <c r="AB92" s="7" t="s">
        <v>102</v>
      </c>
      <c r="AC92" s="7" t="s">
        <v>102</v>
      </c>
      <c r="AD92" s="7" t="s">
        <v>102</v>
      </c>
      <c r="AE92" s="7" t="s">
        <v>102</v>
      </c>
      <c r="AF92" s="7" t="s">
        <v>102</v>
      </c>
      <c r="AG92" s="7" t="s">
        <v>102</v>
      </c>
      <c r="AH92" s="7" t="s">
        <v>102</v>
      </c>
      <c r="AI92" s="7" t="s">
        <v>102</v>
      </c>
      <c r="AJ92" s="7" t="s">
        <v>102</v>
      </c>
      <c r="AK92" s="7" t="s">
        <v>102</v>
      </c>
      <c r="AL92" s="7" t="s">
        <v>102</v>
      </c>
      <c r="AM92" s="7" t="s">
        <v>102</v>
      </c>
      <c r="AN92" s="7" t="s">
        <v>102</v>
      </c>
      <c r="AO92" s="7" t="s">
        <v>102</v>
      </c>
      <c r="AP92" s="7" t="s">
        <v>102</v>
      </c>
      <c r="AQ92" s="7" t="s">
        <v>102</v>
      </c>
      <c r="AR92" s="7" t="s">
        <v>102</v>
      </c>
      <c r="AS92" s="7" t="s">
        <v>102</v>
      </c>
      <c r="AT92" s="7" t="s">
        <v>102</v>
      </c>
      <c r="AU92" s="7" t="s">
        <v>102</v>
      </c>
      <c r="AV92" s="7" t="s">
        <v>102</v>
      </c>
      <c r="AW92" s="7" t="s">
        <v>102</v>
      </c>
      <c r="AX92" s="7" t="s">
        <v>102</v>
      </c>
      <c r="AY92" s="7" t="s">
        <v>102</v>
      </c>
      <c r="AZ92" s="7" t="s">
        <v>102</v>
      </c>
      <c r="BA92" s="7" t="s">
        <v>102</v>
      </c>
      <c r="BB92" s="7" t="s">
        <v>102</v>
      </c>
      <c r="BC92" s="7" t="s">
        <v>102</v>
      </c>
      <c r="BD92" s="7" t="s">
        <v>102</v>
      </c>
      <c r="BE92" s="7" t="s">
        <v>102</v>
      </c>
      <c r="BF92" s="7" t="s">
        <v>102</v>
      </c>
      <c r="BG92" s="7" t="s">
        <v>102</v>
      </c>
      <c r="BH92" s="7" t="s">
        <v>102</v>
      </c>
      <c r="BI92" s="7" t="s">
        <v>102</v>
      </c>
      <c r="BJ92" s="7" t="s">
        <v>102</v>
      </c>
      <c r="BK92" s="7" t="s">
        <v>102</v>
      </c>
      <c r="BL92" s="7" t="s">
        <v>102</v>
      </c>
      <c r="BM92" s="7" t="s">
        <v>102</v>
      </c>
      <c r="BN92" s="7" t="s">
        <v>102</v>
      </c>
      <c r="BO92" s="7" t="s">
        <v>102</v>
      </c>
      <c r="BP92" s="7" t="s">
        <v>102</v>
      </c>
      <c r="BQ92" s="7" t="s">
        <v>102</v>
      </c>
      <c r="BR92" s="7" t="s">
        <v>102</v>
      </c>
      <c r="BS92" s="7" t="s">
        <v>102</v>
      </c>
      <c r="BT92" s="7" t="s">
        <v>102</v>
      </c>
      <c r="BU92" s="7" t="s">
        <v>102</v>
      </c>
      <c r="BV92" s="7" t="s">
        <v>102</v>
      </c>
      <c r="BW92" s="7" t="s">
        <v>102</v>
      </c>
      <c r="BX92" s="7" t="s">
        <v>102</v>
      </c>
    </row>
    <row r="93" spans="1:76" s="1" customFormat="1" ht="11.25" x14ac:dyDescent="0.2">
      <c r="A93" s="2"/>
      <c r="C93" s="19">
        <f>SUM(C84:C92)</f>
        <v>84286.399999999994</v>
      </c>
      <c r="D93" s="19">
        <v>0</v>
      </c>
      <c r="E93" s="19">
        <v>0</v>
      </c>
      <c r="F93" s="19">
        <v>0</v>
      </c>
      <c r="G93" s="19">
        <v>0</v>
      </c>
      <c r="H93" s="19">
        <v>3501.3</v>
      </c>
      <c r="I93" s="19">
        <v>0</v>
      </c>
      <c r="J93" s="19">
        <v>0</v>
      </c>
      <c r="K93" s="19">
        <v>0</v>
      </c>
      <c r="L93" s="19">
        <v>1600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6396</v>
      </c>
      <c r="U93" s="19">
        <v>0</v>
      </c>
      <c r="V93" s="19">
        <v>0</v>
      </c>
      <c r="W93" s="19">
        <v>3894.06</v>
      </c>
      <c r="X93" s="19">
        <v>1027.52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10</v>
      </c>
      <c r="AG93" s="19">
        <v>0</v>
      </c>
      <c r="AH93" s="19">
        <v>102159</v>
      </c>
      <c r="AI93" s="19">
        <v>0</v>
      </c>
      <c r="AJ93" s="19">
        <v>0</v>
      </c>
      <c r="AK93" s="19">
        <v>0</v>
      </c>
      <c r="AL93" s="19">
        <v>0</v>
      </c>
      <c r="AM93" s="20">
        <v>-170.98</v>
      </c>
      <c r="AN93" s="20">
        <v>-19.010000000000002</v>
      </c>
      <c r="AO93" s="19">
        <v>10807.83</v>
      </c>
      <c r="AP93" s="19">
        <v>0</v>
      </c>
      <c r="AQ93" s="19">
        <v>10655.86</v>
      </c>
      <c r="AR93" s="19">
        <v>0</v>
      </c>
      <c r="AS93" s="19">
        <v>0</v>
      </c>
      <c r="AT93" s="19">
        <v>0</v>
      </c>
      <c r="AU93" s="19">
        <v>0</v>
      </c>
      <c r="AV93" s="19">
        <v>0</v>
      </c>
      <c r="AW93" s="19">
        <v>9951.6</v>
      </c>
      <c r="AX93" s="19">
        <v>5302</v>
      </c>
      <c r="AY93" s="19">
        <v>0</v>
      </c>
      <c r="AZ93" s="19">
        <v>0</v>
      </c>
      <c r="BA93" s="19">
        <v>0</v>
      </c>
      <c r="BB93" s="20">
        <v>-0.39</v>
      </c>
      <c r="BC93" s="19">
        <v>0</v>
      </c>
      <c r="BD93" s="19">
        <v>0</v>
      </c>
      <c r="BE93" s="19">
        <v>0</v>
      </c>
      <c r="BF93" s="19">
        <v>0</v>
      </c>
      <c r="BG93" s="19">
        <v>0</v>
      </c>
      <c r="BH93" s="19">
        <v>1371.94</v>
      </c>
      <c r="BI93" s="19">
        <v>0</v>
      </c>
      <c r="BJ93" s="19">
        <v>0</v>
      </c>
      <c r="BK93" s="19">
        <v>0</v>
      </c>
      <c r="BL93" s="19">
        <v>0</v>
      </c>
      <c r="BM93" s="19">
        <v>27262</v>
      </c>
      <c r="BN93" s="19">
        <v>74897</v>
      </c>
      <c r="BO93" s="19">
        <v>0</v>
      </c>
      <c r="BP93" s="19">
        <v>0</v>
      </c>
      <c r="BQ93" s="19">
        <v>6437.83</v>
      </c>
      <c r="BR93" s="19">
        <v>2194.08</v>
      </c>
      <c r="BS93" s="19">
        <v>0</v>
      </c>
      <c r="BT93" s="19">
        <v>11594.44</v>
      </c>
      <c r="BU93" s="19">
        <v>0</v>
      </c>
      <c r="BV93" s="19">
        <v>0</v>
      </c>
      <c r="BW93" s="19">
        <v>0</v>
      </c>
      <c r="BX93" s="19">
        <v>13788.52</v>
      </c>
    </row>
    <row r="94" spans="1:76" s="1" customFormat="1" ht="11.25" x14ac:dyDescent="0.2">
      <c r="A94" s="2"/>
    </row>
    <row r="95" spans="1:76" s="1" customFormat="1" ht="11.25" x14ac:dyDescent="0.2">
      <c r="A95" s="12" t="s">
        <v>206</v>
      </c>
    </row>
    <row r="96" spans="1:76" s="1" customFormat="1" ht="11.25" x14ac:dyDescent="0.2">
      <c r="A96" s="2" t="s">
        <v>207</v>
      </c>
      <c r="B96" s="1" t="s">
        <v>208</v>
      </c>
      <c r="C96" s="50">
        <v>10469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400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788</v>
      </c>
      <c r="U96" s="14">
        <v>0</v>
      </c>
      <c r="V96" s="14">
        <v>0</v>
      </c>
      <c r="W96" s="14">
        <v>468</v>
      </c>
      <c r="X96" s="14">
        <v>616.79999999999995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5</v>
      </c>
      <c r="AG96" s="14">
        <v>0</v>
      </c>
      <c r="AH96" s="14">
        <v>13715.87</v>
      </c>
      <c r="AI96" s="14">
        <v>0</v>
      </c>
      <c r="AJ96" s="14">
        <v>0</v>
      </c>
      <c r="AK96" s="14">
        <v>0</v>
      </c>
      <c r="AL96" s="14">
        <v>0</v>
      </c>
      <c r="AM96" s="14">
        <v>0</v>
      </c>
      <c r="AN96" s="14">
        <v>0</v>
      </c>
      <c r="AO96" s="14">
        <v>1609.66</v>
      </c>
      <c r="AP96" s="14">
        <v>0</v>
      </c>
      <c r="AQ96" s="14">
        <v>1609.66</v>
      </c>
      <c r="AR96" s="14">
        <v>0</v>
      </c>
      <c r="AS96" s="14">
        <v>0</v>
      </c>
      <c r="AT96" s="14">
        <v>110.68</v>
      </c>
      <c r="AU96" s="14">
        <v>0</v>
      </c>
      <c r="AV96" s="14">
        <v>0</v>
      </c>
      <c r="AW96" s="14">
        <v>1272.94</v>
      </c>
      <c r="AX96" s="14">
        <v>0</v>
      </c>
      <c r="AY96" s="14">
        <v>0</v>
      </c>
      <c r="AZ96" s="14">
        <v>0</v>
      </c>
      <c r="BA96" s="14">
        <v>0</v>
      </c>
      <c r="BB96" s="14">
        <v>0.09</v>
      </c>
      <c r="BC96" s="14">
        <v>0</v>
      </c>
      <c r="BD96" s="14">
        <v>0</v>
      </c>
      <c r="BE96" s="14">
        <v>0</v>
      </c>
      <c r="BF96" s="14">
        <v>0</v>
      </c>
      <c r="BG96" s="14">
        <v>0</v>
      </c>
      <c r="BH96" s="14">
        <v>0</v>
      </c>
      <c r="BI96" s="14">
        <v>0</v>
      </c>
      <c r="BJ96" s="14">
        <v>0</v>
      </c>
      <c r="BK96" s="14">
        <v>0</v>
      </c>
      <c r="BL96" s="14">
        <v>0</v>
      </c>
      <c r="BM96" s="14">
        <v>2993.37</v>
      </c>
      <c r="BN96" s="14">
        <v>10722.5</v>
      </c>
      <c r="BO96" s="14">
        <v>0</v>
      </c>
      <c r="BP96" s="14">
        <v>0</v>
      </c>
      <c r="BQ96" s="14">
        <v>883.75</v>
      </c>
      <c r="BR96" s="14">
        <v>305.87</v>
      </c>
      <c r="BS96" s="14">
        <v>0</v>
      </c>
      <c r="BT96" s="14">
        <v>1633.13</v>
      </c>
      <c r="BU96" s="14">
        <v>0</v>
      </c>
      <c r="BV96" s="14">
        <v>0</v>
      </c>
      <c r="BW96" s="14">
        <v>0</v>
      </c>
      <c r="BX96" s="14">
        <v>1939</v>
      </c>
    </row>
    <row r="97" spans="1:76" s="1" customFormat="1" ht="11.25" x14ac:dyDescent="0.2">
      <c r="A97" s="2" t="s">
        <v>211</v>
      </c>
      <c r="B97" s="1" t="s">
        <v>212</v>
      </c>
      <c r="C97" s="50">
        <v>12853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400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991</v>
      </c>
      <c r="U97" s="14">
        <v>0</v>
      </c>
      <c r="V97" s="14">
        <v>0</v>
      </c>
      <c r="W97" s="14">
        <v>603</v>
      </c>
      <c r="X97" s="14">
        <v>616.79999999999995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5</v>
      </c>
      <c r="AG97" s="14">
        <v>0</v>
      </c>
      <c r="AH97" s="14">
        <v>16516.82</v>
      </c>
      <c r="AI97" s="14">
        <v>0</v>
      </c>
      <c r="AJ97" s="14">
        <v>0</v>
      </c>
      <c r="AK97" s="14">
        <v>0</v>
      </c>
      <c r="AL97" s="14">
        <v>0</v>
      </c>
      <c r="AM97" s="14">
        <v>0</v>
      </c>
      <c r="AN97" s="14">
        <v>0</v>
      </c>
      <c r="AO97" s="14">
        <v>2207.94</v>
      </c>
      <c r="AP97" s="14">
        <v>0</v>
      </c>
      <c r="AQ97" s="14">
        <v>2207.94</v>
      </c>
      <c r="AR97" s="14">
        <v>0</v>
      </c>
      <c r="AS97" s="14">
        <v>0</v>
      </c>
      <c r="AT97" s="14">
        <v>0</v>
      </c>
      <c r="AU97" s="14">
        <v>0</v>
      </c>
      <c r="AV97" s="14">
        <v>0</v>
      </c>
      <c r="AW97" s="14">
        <v>1547.04</v>
      </c>
      <c r="AX97" s="14">
        <v>0</v>
      </c>
      <c r="AY97" s="14">
        <v>0</v>
      </c>
      <c r="AZ97" s="14">
        <v>0</v>
      </c>
      <c r="BA97" s="14">
        <v>0</v>
      </c>
      <c r="BB97" s="15">
        <v>-0.16</v>
      </c>
      <c r="BC97" s="14">
        <v>0</v>
      </c>
      <c r="BD97" s="14">
        <v>0</v>
      </c>
      <c r="BE97" s="14">
        <v>0</v>
      </c>
      <c r="BF97" s="14">
        <v>0</v>
      </c>
      <c r="BG97" s="14">
        <v>0</v>
      </c>
      <c r="BH97" s="14">
        <v>0</v>
      </c>
      <c r="BI97" s="14">
        <v>0</v>
      </c>
      <c r="BJ97" s="14">
        <v>0</v>
      </c>
      <c r="BK97" s="14">
        <v>0</v>
      </c>
      <c r="BL97" s="14">
        <v>0</v>
      </c>
      <c r="BM97" s="14">
        <v>3754.82</v>
      </c>
      <c r="BN97" s="14">
        <v>12762</v>
      </c>
      <c r="BO97" s="14">
        <v>0</v>
      </c>
      <c r="BP97" s="14">
        <v>0</v>
      </c>
      <c r="BQ97" s="14">
        <v>966.98</v>
      </c>
      <c r="BR97" s="14">
        <v>364.27</v>
      </c>
      <c r="BS97" s="14">
        <v>0</v>
      </c>
      <c r="BT97" s="14">
        <v>1859.45</v>
      </c>
      <c r="BU97" s="14">
        <v>0</v>
      </c>
      <c r="BV97" s="14">
        <v>0</v>
      </c>
      <c r="BW97" s="14">
        <v>0</v>
      </c>
      <c r="BX97" s="14">
        <v>2223.7199999999998</v>
      </c>
    </row>
    <row r="98" spans="1:76" s="1" customFormat="1" ht="11.25" x14ac:dyDescent="0.2">
      <c r="A98" s="2" t="s">
        <v>215</v>
      </c>
      <c r="B98" s="1" t="s">
        <v>216</v>
      </c>
      <c r="C98" s="50">
        <v>10997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400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815</v>
      </c>
      <c r="U98" s="14">
        <v>0</v>
      </c>
      <c r="V98" s="14">
        <v>0</v>
      </c>
      <c r="W98" s="14">
        <v>496</v>
      </c>
      <c r="X98" s="14">
        <v>410.72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5</v>
      </c>
      <c r="AG98" s="14">
        <v>0</v>
      </c>
      <c r="AH98" s="14">
        <v>14110.39</v>
      </c>
      <c r="AI98" s="14">
        <v>0</v>
      </c>
      <c r="AJ98" s="14">
        <v>0</v>
      </c>
      <c r="AK98" s="14">
        <v>0</v>
      </c>
      <c r="AL98" s="14">
        <v>0</v>
      </c>
      <c r="AM98" s="14">
        <v>0</v>
      </c>
      <c r="AN98" s="14">
        <v>0</v>
      </c>
      <c r="AO98" s="14">
        <v>1693.93</v>
      </c>
      <c r="AP98" s="14">
        <v>0</v>
      </c>
      <c r="AQ98" s="14">
        <v>1693.93</v>
      </c>
      <c r="AR98" s="14">
        <v>0</v>
      </c>
      <c r="AS98" s="14">
        <v>0</v>
      </c>
      <c r="AT98" s="14">
        <v>115.96</v>
      </c>
      <c r="AU98" s="14">
        <v>2512.58</v>
      </c>
      <c r="AV98" s="14">
        <v>0</v>
      </c>
      <c r="AW98" s="14">
        <v>1333.66</v>
      </c>
      <c r="AX98" s="14">
        <v>730</v>
      </c>
      <c r="AY98" s="14">
        <v>5070.4799999999996</v>
      </c>
      <c r="AZ98" s="14">
        <v>0</v>
      </c>
      <c r="BA98" s="14">
        <v>0</v>
      </c>
      <c r="BB98" s="15">
        <v>-0.32</v>
      </c>
      <c r="BC98" s="14">
        <v>0</v>
      </c>
      <c r="BD98" s="14">
        <v>0</v>
      </c>
      <c r="BE98" s="14">
        <v>0</v>
      </c>
      <c r="BF98" s="14">
        <v>0</v>
      </c>
      <c r="BG98" s="14">
        <v>0</v>
      </c>
      <c r="BH98" s="14">
        <v>1215.0999999999999</v>
      </c>
      <c r="BI98" s="14">
        <v>0</v>
      </c>
      <c r="BJ98" s="14">
        <v>0</v>
      </c>
      <c r="BK98" s="14">
        <v>0</v>
      </c>
      <c r="BL98" s="14">
        <v>0</v>
      </c>
      <c r="BM98" s="14">
        <v>12671.39</v>
      </c>
      <c r="BN98" s="14">
        <v>1439</v>
      </c>
      <c r="BO98" s="14">
        <v>0</v>
      </c>
      <c r="BP98" s="14">
        <v>0</v>
      </c>
      <c r="BQ98" s="14">
        <v>885.53</v>
      </c>
      <c r="BR98" s="14">
        <v>307.13</v>
      </c>
      <c r="BS98" s="14">
        <v>0</v>
      </c>
      <c r="BT98" s="14">
        <v>1637.98</v>
      </c>
      <c r="BU98" s="14">
        <v>0</v>
      </c>
      <c r="BV98" s="14">
        <v>0</v>
      </c>
      <c r="BW98" s="14">
        <v>0</v>
      </c>
      <c r="BX98" s="14">
        <v>1945.11</v>
      </c>
    </row>
    <row r="99" spans="1:76" s="1" customFormat="1" ht="11.25" x14ac:dyDescent="0.2">
      <c r="A99" s="2" t="s">
        <v>217</v>
      </c>
      <c r="B99" s="1" t="s">
        <v>218</v>
      </c>
      <c r="C99" s="50">
        <v>9707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1030.71</v>
      </c>
      <c r="J99" s="14">
        <v>0</v>
      </c>
      <c r="K99" s="14">
        <v>0</v>
      </c>
      <c r="L99" s="14">
        <v>200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717</v>
      </c>
      <c r="U99" s="14">
        <v>0</v>
      </c>
      <c r="V99" s="14">
        <v>0</v>
      </c>
      <c r="W99" s="14">
        <v>447</v>
      </c>
      <c r="X99" s="14">
        <v>513.4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5</v>
      </c>
      <c r="AG99" s="14">
        <v>0</v>
      </c>
      <c r="AH99" s="14">
        <v>13563.78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1486.94</v>
      </c>
      <c r="AP99" s="14">
        <v>0</v>
      </c>
      <c r="AQ99" s="14">
        <v>1486.94</v>
      </c>
      <c r="AR99" s="14">
        <v>0</v>
      </c>
      <c r="AS99" s="14">
        <v>0</v>
      </c>
      <c r="AT99" s="14">
        <v>103.06</v>
      </c>
      <c r="AU99" s="14">
        <v>0</v>
      </c>
      <c r="AV99" s="14">
        <v>0</v>
      </c>
      <c r="AW99" s="14">
        <v>1185.32</v>
      </c>
      <c r="AX99" s="14">
        <v>4162</v>
      </c>
      <c r="AY99" s="14">
        <v>0</v>
      </c>
      <c r="AZ99" s="14">
        <v>0</v>
      </c>
      <c r="BA99" s="14">
        <v>0</v>
      </c>
      <c r="BB99" s="15">
        <v>-0.04</v>
      </c>
      <c r="BC99" s="14">
        <v>0</v>
      </c>
      <c r="BD99" s="14">
        <v>0</v>
      </c>
      <c r="BE99" s="14">
        <v>0</v>
      </c>
      <c r="BF99" s="14">
        <v>0</v>
      </c>
      <c r="BG99" s="14">
        <v>0</v>
      </c>
      <c r="BH99" s="14">
        <v>0</v>
      </c>
      <c r="BI99" s="14">
        <v>0</v>
      </c>
      <c r="BJ99" s="14">
        <v>0</v>
      </c>
      <c r="BK99" s="14">
        <v>0</v>
      </c>
      <c r="BL99" s="14">
        <v>0</v>
      </c>
      <c r="BM99" s="14">
        <v>6937.28</v>
      </c>
      <c r="BN99" s="14">
        <v>6626.5</v>
      </c>
      <c r="BO99" s="14">
        <v>0</v>
      </c>
      <c r="BP99" s="14">
        <v>0</v>
      </c>
      <c r="BQ99" s="14">
        <v>809.65</v>
      </c>
      <c r="BR99" s="14">
        <v>253.87</v>
      </c>
      <c r="BS99" s="14">
        <v>0</v>
      </c>
      <c r="BT99" s="14">
        <v>1431.63</v>
      </c>
      <c r="BU99" s="14">
        <v>0</v>
      </c>
      <c r="BV99" s="14">
        <v>0</v>
      </c>
      <c r="BW99" s="14">
        <v>0</v>
      </c>
      <c r="BX99" s="14">
        <v>1685.5</v>
      </c>
    </row>
    <row r="100" spans="1:76" s="1" customFormat="1" ht="11.25" x14ac:dyDescent="0.2">
      <c r="A100" s="2" t="s">
        <v>219</v>
      </c>
      <c r="B100" s="1" t="s">
        <v>220</v>
      </c>
      <c r="C100" s="51">
        <v>10997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400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815</v>
      </c>
      <c r="U100" s="14">
        <v>0</v>
      </c>
      <c r="V100" s="14">
        <v>0</v>
      </c>
      <c r="W100" s="14">
        <v>496</v>
      </c>
      <c r="X100" s="14">
        <v>513.4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5</v>
      </c>
      <c r="AG100" s="14">
        <v>0</v>
      </c>
      <c r="AH100" s="14">
        <v>14213.07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1715.86</v>
      </c>
      <c r="AP100" s="14">
        <v>0</v>
      </c>
      <c r="AQ100" s="14">
        <v>1715.86</v>
      </c>
      <c r="AR100" s="14">
        <v>0</v>
      </c>
      <c r="AS100" s="14">
        <v>0</v>
      </c>
      <c r="AT100" s="14">
        <v>115.98</v>
      </c>
      <c r="AU100" s="14">
        <v>1527.12</v>
      </c>
      <c r="AV100" s="14">
        <v>0</v>
      </c>
      <c r="AW100" s="14">
        <v>1333.66</v>
      </c>
      <c r="AX100" s="14">
        <v>4714</v>
      </c>
      <c r="AY100" s="14">
        <v>0</v>
      </c>
      <c r="AZ100" s="14">
        <v>0</v>
      </c>
      <c r="BA100" s="14">
        <v>0</v>
      </c>
      <c r="BB100" s="15">
        <v>-0.01</v>
      </c>
      <c r="BC100" s="14">
        <v>0</v>
      </c>
      <c r="BD100" s="14">
        <v>0</v>
      </c>
      <c r="BE100" s="14">
        <v>0</v>
      </c>
      <c r="BF100" s="14">
        <v>0</v>
      </c>
      <c r="BG100" s="14">
        <v>0</v>
      </c>
      <c r="BH100" s="14">
        <v>2171.46</v>
      </c>
      <c r="BI100" s="14">
        <v>0</v>
      </c>
      <c r="BJ100" s="14">
        <v>0</v>
      </c>
      <c r="BK100" s="14">
        <v>0</v>
      </c>
      <c r="BL100" s="14">
        <v>0</v>
      </c>
      <c r="BM100" s="14">
        <v>11578.07</v>
      </c>
      <c r="BN100" s="14">
        <v>2635</v>
      </c>
      <c r="BO100" s="14">
        <v>0</v>
      </c>
      <c r="BP100" s="14">
        <v>0</v>
      </c>
      <c r="BQ100" s="14">
        <v>897.21</v>
      </c>
      <c r="BR100" s="14">
        <v>315.31</v>
      </c>
      <c r="BS100" s="14">
        <v>0</v>
      </c>
      <c r="BT100" s="14">
        <v>1669.71</v>
      </c>
      <c r="BU100" s="14">
        <v>0</v>
      </c>
      <c r="BV100" s="14">
        <v>0</v>
      </c>
      <c r="BW100" s="14">
        <v>0</v>
      </c>
      <c r="BX100" s="14">
        <v>1985.02</v>
      </c>
    </row>
    <row r="101" spans="1:76" s="1" customFormat="1" ht="11.25" x14ac:dyDescent="0.2">
      <c r="A101" s="2" t="s">
        <v>221</v>
      </c>
      <c r="B101" s="1" t="s">
        <v>222</v>
      </c>
      <c r="C101" s="51">
        <v>10079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711.94</v>
      </c>
      <c r="J101" s="14">
        <v>0</v>
      </c>
      <c r="K101" s="14">
        <v>0</v>
      </c>
      <c r="L101" s="14">
        <v>400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737</v>
      </c>
      <c r="U101" s="14">
        <v>0</v>
      </c>
      <c r="V101" s="14">
        <v>0</v>
      </c>
      <c r="W101" s="14">
        <v>455</v>
      </c>
      <c r="X101" s="14">
        <v>513.4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5</v>
      </c>
      <c r="AG101" s="14">
        <v>0</v>
      </c>
      <c r="AH101" s="14">
        <v>13857.41</v>
      </c>
      <c r="AI101" s="14">
        <v>0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1563.86</v>
      </c>
      <c r="AP101" s="14">
        <v>0</v>
      </c>
      <c r="AQ101" s="14">
        <v>1563.86</v>
      </c>
      <c r="AR101" s="14">
        <v>0</v>
      </c>
      <c r="AS101" s="14">
        <v>0</v>
      </c>
      <c r="AT101" s="14">
        <v>106.8</v>
      </c>
      <c r="AU101" s="14">
        <v>0</v>
      </c>
      <c r="AV101" s="14">
        <v>0</v>
      </c>
      <c r="AW101" s="14">
        <v>1228.0999999999999</v>
      </c>
      <c r="AX101" s="14">
        <v>3360</v>
      </c>
      <c r="AY101" s="14">
        <v>0</v>
      </c>
      <c r="AZ101" s="14">
        <v>0</v>
      </c>
      <c r="BA101" s="14">
        <v>0</v>
      </c>
      <c r="BB101" s="15">
        <v>-0.35</v>
      </c>
      <c r="BC101" s="14">
        <v>0</v>
      </c>
      <c r="BD101" s="14">
        <v>0</v>
      </c>
      <c r="BE101" s="14">
        <v>0</v>
      </c>
      <c r="BF101" s="14">
        <v>0</v>
      </c>
      <c r="BG101" s="14">
        <v>0</v>
      </c>
      <c r="BH101" s="14">
        <v>0</v>
      </c>
      <c r="BI101" s="14">
        <v>0</v>
      </c>
      <c r="BJ101" s="14">
        <v>0</v>
      </c>
      <c r="BK101" s="14">
        <v>0</v>
      </c>
      <c r="BL101" s="14">
        <v>0</v>
      </c>
      <c r="BM101" s="14">
        <v>6258.41</v>
      </c>
      <c r="BN101" s="14">
        <v>7599</v>
      </c>
      <c r="BO101" s="14">
        <v>0</v>
      </c>
      <c r="BP101" s="14">
        <v>0</v>
      </c>
      <c r="BQ101" s="14">
        <v>862.35</v>
      </c>
      <c r="BR101" s="14">
        <v>290.86</v>
      </c>
      <c r="BS101" s="14">
        <v>0</v>
      </c>
      <c r="BT101" s="14">
        <v>1574.94</v>
      </c>
      <c r="BU101" s="14">
        <v>0</v>
      </c>
      <c r="BV101" s="14">
        <v>0</v>
      </c>
      <c r="BW101" s="14">
        <v>0</v>
      </c>
      <c r="BX101" s="14">
        <v>1865.8</v>
      </c>
    </row>
    <row r="102" spans="1:76" s="1" customFormat="1" ht="11.25" x14ac:dyDescent="0.2">
      <c r="A102" s="2" t="s">
        <v>225</v>
      </c>
      <c r="B102" s="1" t="s">
        <v>226</v>
      </c>
      <c r="C102" s="51">
        <v>10079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400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737</v>
      </c>
      <c r="U102" s="14">
        <v>0</v>
      </c>
      <c r="V102" s="14">
        <v>0</v>
      </c>
      <c r="W102" s="14">
        <v>455</v>
      </c>
      <c r="X102" s="14">
        <v>410.72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5</v>
      </c>
      <c r="AG102" s="14">
        <v>0</v>
      </c>
      <c r="AH102" s="14">
        <v>13042.79</v>
      </c>
      <c r="AI102" s="14">
        <v>0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1465.89</v>
      </c>
      <c r="AP102" s="14">
        <v>0</v>
      </c>
      <c r="AQ102" s="14">
        <v>1465.89</v>
      </c>
      <c r="AR102" s="14">
        <v>0</v>
      </c>
      <c r="AS102" s="14">
        <v>0</v>
      </c>
      <c r="AT102" s="14">
        <v>106.8</v>
      </c>
      <c r="AU102" s="14">
        <v>0</v>
      </c>
      <c r="AV102" s="14">
        <v>0</v>
      </c>
      <c r="AW102" s="14">
        <v>1228.0999999999999</v>
      </c>
      <c r="AX102" s="14">
        <v>0</v>
      </c>
      <c r="AY102" s="14">
        <v>0</v>
      </c>
      <c r="AZ102" s="14">
        <v>0</v>
      </c>
      <c r="BA102" s="14">
        <v>0</v>
      </c>
      <c r="BB102" s="14">
        <v>0</v>
      </c>
      <c r="BC102" s="14">
        <v>0</v>
      </c>
      <c r="BD102" s="14">
        <v>0</v>
      </c>
      <c r="BE102" s="14">
        <v>0</v>
      </c>
      <c r="BF102" s="14">
        <v>0</v>
      </c>
      <c r="BG102" s="14">
        <v>0</v>
      </c>
      <c r="BH102" s="14">
        <v>0</v>
      </c>
      <c r="BI102" s="14">
        <v>0</v>
      </c>
      <c r="BJ102" s="14">
        <v>0</v>
      </c>
      <c r="BK102" s="14">
        <v>0</v>
      </c>
      <c r="BL102" s="14">
        <v>0</v>
      </c>
      <c r="BM102" s="14">
        <v>2800.79</v>
      </c>
      <c r="BN102" s="14">
        <v>10242</v>
      </c>
      <c r="BO102" s="14">
        <v>0</v>
      </c>
      <c r="BP102" s="14">
        <v>0</v>
      </c>
      <c r="BQ102" s="14">
        <v>859.38</v>
      </c>
      <c r="BR102" s="14">
        <v>288.77</v>
      </c>
      <c r="BS102" s="14">
        <v>0</v>
      </c>
      <c r="BT102" s="14">
        <v>1566.86</v>
      </c>
      <c r="BU102" s="14">
        <v>0</v>
      </c>
      <c r="BV102" s="14">
        <v>0</v>
      </c>
      <c r="BW102" s="14">
        <v>0</v>
      </c>
      <c r="BX102" s="14">
        <v>1855.63</v>
      </c>
    </row>
    <row r="103" spans="1:76" s="1" customFormat="1" ht="11.25" x14ac:dyDescent="0.2">
      <c r="A103" s="2" t="s">
        <v>227</v>
      </c>
      <c r="B103" s="1" t="s">
        <v>228</v>
      </c>
      <c r="C103" s="51">
        <v>10079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200</v>
      </c>
      <c r="K103" s="14">
        <v>0</v>
      </c>
      <c r="L103" s="14">
        <v>200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737</v>
      </c>
      <c r="U103" s="14">
        <v>0</v>
      </c>
      <c r="V103" s="14">
        <v>0</v>
      </c>
      <c r="W103" s="14">
        <v>455</v>
      </c>
      <c r="X103" s="14">
        <v>410.72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5</v>
      </c>
      <c r="AG103" s="14">
        <v>0</v>
      </c>
      <c r="AH103" s="14">
        <v>13042.79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1465.89</v>
      </c>
      <c r="AP103" s="14">
        <v>0</v>
      </c>
      <c r="AQ103" s="14">
        <v>1465.89</v>
      </c>
      <c r="AR103" s="14">
        <v>0</v>
      </c>
      <c r="AS103" s="14">
        <v>0</v>
      </c>
      <c r="AT103" s="14">
        <v>106.8</v>
      </c>
      <c r="AU103" s="14">
        <v>0</v>
      </c>
      <c r="AV103" s="14">
        <v>0</v>
      </c>
      <c r="AW103" s="14">
        <v>1228.0999999999999</v>
      </c>
      <c r="AX103" s="14">
        <v>0</v>
      </c>
      <c r="AY103" s="14">
        <v>0</v>
      </c>
      <c r="AZ103" s="14">
        <v>0</v>
      </c>
      <c r="BA103" s="14">
        <v>0</v>
      </c>
      <c r="BB103" s="14">
        <v>0</v>
      </c>
      <c r="BC103" s="14">
        <v>0</v>
      </c>
      <c r="BD103" s="14">
        <v>0</v>
      </c>
      <c r="BE103" s="14">
        <v>0</v>
      </c>
      <c r="BF103" s="14">
        <v>0</v>
      </c>
      <c r="BG103" s="14">
        <v>0</v>
      </c>
      <c r="BH103" s="14">
        <v>0</v>
      </c>
      <c r="BI103" s="14">
        <v>0</v>
      </c>
      <c r="BJ103" s="14">
        <v>0</v>
      </c>
      <c r="BK103" s="14">
        <v>0</v>
      </c>
      <c r="BL103" s="14">
        <v>0</v>
      </c>
      <c r="BM103" s="14">
        <v>2800.79</v>
      </c>
      <c r="BN103" s="14">
        <v>10242</v>
      </c>
      <c r="BO103" s="14">
        <v>0</v>
      </c>
      <c r="BP103" s="14">
        <v>0</v>
      </c>
      <c r="BQ103" s="14">
        <v>863.73</v>
      </c>
      <c r="BR103" s="14">
        <v>291.81</v>
      </c>
      <c r="BS103" s="14">
        <v>0</v>
      </c>
      <c r="BT103" s="14">
        <v>1578.68</v>
      </c>
      <c r="BU103" s="14">
        <v>0</v>
      </c>
      <c r="BV103" s="14">
        <v>0</v>
      </c>
      <c r="BW103" s="14">
        <v>0</v>
      </c>
      <c r="BX103" s="14">
        <v>1870.49</v>
      </c>
    </row>
    <row r="104" spans="1:76" s="1" customFormat="1" ht="11.25" x14ac:dyDescent="0.2">
      <c r="A104" s="2" t="s">
        <v>229</v>
      </c>
      <c r="B104" s="1" t="s">
        <v>230</v>
      </c>
      <c r="C104" s="51">
        <v>11741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400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815</v>
      </c>
      <c r="U104" s="14">
        <v>0</v>
      </c>
      <c r="V104" s="14">
        <v>0</v>
      </c>
      <c r="W104" s="14">
        <v>496</v>
      </c>
      <c r="X104" s="14">
        <v>410.72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14874.19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1858.14</v>
      </c>
      <c r="AP104" s="14">
        <v>0</v>
      </c>
      <c r="AQ104" s="14">
        <v>1858.14</v>
      </c>
      <c r="AR104" s="14">
        <v>0</v>
      </c>
      <c r="AS104" s="14">
        <v>0</v>
      </c>
      <c r="AT104" s="14">
        <v>123.42</v>
      </c>
      <c r="AU104" s="14">
        <v>0</v>
      </c>
      <c r="AV104" s="14">
        <v>0</v>
      </c>
      <c r="AW104" s="14">
        <v>1419.22</v>
      </c>
      <c r="AX104" s="14">
        <v>5290</v>
      </c>
      <c r="AY104" s="14">
        <v>0</v>
      </c>
      <c r="AZ104" s="14">
        <v>0</v>
      </c>
      <c r="BA104" s="14">
        <v>0</v>
      </c>
      <c r="BB104" s="15">
        <v>-0.08</v>
      </c>
      <c r="BC104" s="14">
        <v>0</v>
      </c>
      <c r="BD104" s="14">
        <v>0</v>
      </c>
      <c r="BE104" s="14">
        <v>0</v>
      </c>
      <c r="BF104" s="14">
        <v>5205.99</v>
      </c>
      <c r="BG104" s="14">
        <v>0</v>
      </c>
      <c r="BH104" s="14">
        <v>0</v>
      </c>
      <c r="BI104" s="14">
        <v>0</v>
      </c>
      <c r="BJ104" s="14">
        <v>400</v>
      </c>
      <c r="BK104" s="14">
        <v>0</v>
      </c>
      <c r="BL104" s="14">
        <v>0</v>
      </c>
      <c r="BM104" s="14">
        <v>14296.69</v>
      </c>
      <c r="BN104" s="14">
        <v>577.5</v>
      </c>
      <c r="BO104" s="14">
        <v>0</v>
      </c>
      <c r="BP104" s="14">
        <v>0</v>
      </c>
      <c r="BQ104" s="14">
        <v>917.44</v>
      </c>
      <c r="BR104" s="14">
        <v>329.51</v>
      </c>
      <c r="BS104" s="14">
        <v>0</v>
      </c>
      <c r="BT104" s="14">
        <v>1724.74</v>
      </c>
      <c r="BU104" s="14">
        <v>0</v>
      </c>
      <c r="BV104" s="14">
        <v>0</v>
      </c>
      <c r="BW104" s="14">
        <v>0</v>
      </c>
      <c r="BX104" s="14">
        <v>2054.25</v>
      </c>
    </row>
    <row r="105" spans="1:76" s="1" customFormat="1" ht="11.25" x14ac:dyDescent="0.2">
      <c r="A105" s="2" t="s">
        <v>231</v>
      </c>
      <c r="B105" s="1" t="s">
        <v>232</v>
      </c>
      <c r="C105" s="51">
        <v>10997</v>
      </c>
      <c r="D105" s="14">
        <v>0</v>
      </c>
      <c r="E105" s="14">
        <v>0</v>
      </c>
      <c r="F105" s="14">
        <v>0</v>
      </c>
      <c r="G105" s="14">
        <v>0</v>
      </c>
      <c r="H105" s="14">
        <v>386.57</v>
      </c>
      <c r="I105" s="14">
        <v>0</v>
      </c>
      <c r="J105" s="14">
        <v>0</v>
      </c>
      <c r="K105" s="14">
        <v>0</v>
      </c>
      <c r="L105" s="14">
        <v>200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815</v>
      </c>
      <c r="U105" s="14">
        <v>0</v>
      </c>
      <c r="V105" s="14">
        <v>0</v>
      </c>
      <c r="W105" s="14">
        <v>480.5</v>
      </c>
      <c r="X105" s="14">
        <v>410.72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5</v>
      </c>
      <c r="AG105" s="14">
        <v>0</v>
      </c>
      <c r="AH105" s="14">
        <v>13894.89</v>
      </c>
      <c r="AI105" s="14">
        <v>0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1565.32</v>
      </c>
      <c r="AP105" s="14">
        <v>0</v>
      </c>
      <c r="AQ105" s="14">
        <v>1565.32</v>
      </c>
      <c r="AR105" s="14">
        <v>0</v>
      </c>
      <c r="AS105" s="14">
        <v>0</v>
      </c>
      <c r="AT105" s="14">
        <v>115.98</v>
      </c>
      <c r="AU105" s="14">
        <v>0</v>
      </c>
      <c r="AV105" s="14">
        <v>0</v>
      </c>
      <c r="AW105" s="14">
        <v>1333.66</v>
      </c>
      <c r="AX105" s="14">
        <v>0</v>
      </c>
      <c r="AY105" s="14">
        <v>4622.58</v>
      </c>
      <c r="AZ105" s="14">
        <v>0</v>
      </c>
      <c r="BA105" s="14">
        <v>0</v>
      </c>
      <c r="BB105" s="14">
        <v>0.35</v>
      </c>
      <c r="BC105" s="14">
        <v>0</v>
      </c>
      <c r="BD105" s="14">
        <v>0</v>
      </c>
      <c r="BE105" s="14">
        <v>0</v>
      </c>
      <c r="BF105" s="14">
        <v>0</v>
      </c>
      <c r="BG105" s="14">
        <v>0</v>
      </c>
      <c r="BH105" s="14">
        <v>0</v>
      </c>
      <c r="BI105" s="14">
        <v>0</v>
      </c>
      <c r="BJ105" s="14">
        <v>0</v>
      </c>
      <c r="BK105" s="14">
        <v>0</v>
      </c>
      <c r="BL105" s="14">
        <v>0</v>
      </c>
      <c r="BM105" s="14">
        <v>7637.89</v>
      </c>
      <c r="BN105" s="14">
        <v>6257</v>
      </c>
      <c r="BO105" s="14">
        <v>0</v>
      </c>
      <c r="BP105" s="14">
        <v>0</v>
      </c>
      <c r="BQ105" s="14">
        <v>868.18</v>
      </c>
      <c r="BR105" s="14">
        <v>315.25</v>
      </c>
      <c r="BS105" s="14">
        <v>0</v>
      </c>
      <c r="BT105" s="14">
        <v>1615.62</v>
      </c>
      <c r="BU105" s="14">
        <v>0</v>
      </c>
      <c r="BV105" s="14">
        <v>0</v>
      </c>
      <c r="BW105" s="14">
        <v>0</v>
      </c>
      <c r="BX105" s="14">
        <v>1930.87</v>
      </c>
    </row>
    <row r="106" spans="1:76" s="1" customFormat="1" ht="11.25" x14ac:dyDescent="0.2">
      <c r="A106" s="2" t="s">
        <v>233</v>
      </c>
      <c r="B106" s="1" t="s">
        <v>234</v>
      </c>
      <c r="C106" s="51">
        <v>10997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400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815</v>
      </c>
      <c r="U106" s="14">
        <v>0</v>
      </c>
      <c r="V106" s="14">
        <v>0</v>
      </c>
      <c r="W106" s="14">
        <v>496</v>
      </c>
      <c r="X106" s="14">
        <v>410.72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5</v>
      </c>
      <c r="AG106" s="14">
        <v>0</v>
      </c>
      <c r="AH106" s="14">
        <v>14110.39</v>
      </c>
      <c r="AI106" s="14">
        <v>0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1693.93</v>
      </c>
      <c r="AP106" s="14">
        <v>0</v>
      </c>
      <c r="AQ106" s="14">
        <v>1693.93</v>
      </c>
      <c r="AR106" s="14">
        <v>0</v>
      </c>
      <c r="AS106" s="14">
        <v>0</v>
      </c>
      <c r="AT106" s="14">
        <v>115.98</v>
      </c>
      <c r="AU106" s="14">
        <v>0</v>
      </c>
      <c r="AV106" s="14">
        <v>0</v>
      </c>
      <c r="AW106" s="14">
        <v>1333.66</v>
      </c>
      <c r="AX106" s="14">
        <v>3158.32</v>
      </c>
      <c r="AY106" s="14">
        <v>0</v>
      </c>
      <c r="AZ106" s="14">
        <v>0</v>
      </c>
      <c r="BA106" s="14">
        <v>0</v>
      </c>
      <c r="BB106" s="14">
        <v>0</v>
      </c>
      <c r="BC106" s="14">
        <v>0</v>
      </c>
      <c r="BD106" s="14">
        <v>0</v>
      </c>
      <c r="BE106" s="14">
        <v>0</v>
      </c>
      <c r="BF106" s="14">
        <v>0</v>
      </c>
      <c r="BG106" s="14">
        <v>0</v>
      </c>
      <c r="BH106" s="14">
        <v>0</v>
      </c>
      <c r="BI106" s="14">
        <v>0</v>
      </c>
      <c r="BJ106" s="14">
        <v>0</v>
      </c>
      <c r="BK106" s="14">
        <v>0</v>
      </c>
      <c r="BL106" s="14">
        <v>0</v>
      </c>
      <c r="BM106" s="14">
        <v>6301.89</v>
      </c>
      <c r="BN106" s="14">
        <v>7808.5</v>
      </c>
      <c r="BO106" s="14">
        <v>0</v>
      </c>
      <c r="BP106" s="14">
        <v>0</v>
      </c>
      <c r="BQ106" s="14">
        <v>897.12</v>
      </c>
      <c r="BR106" s="14">
        <v>315.25</v>
      </c>
      <c r="BS106" s="14">
        <v>0</v>
      </c>
      <c r="BT106" s="14">
        <v>1669.48</v>
      </c>
      <c r="BU106" s="14">
        <v>0</v>
      </c>
      <c r="BV106" s="14">
        <v>0</v>
      </c>
      <c r="BW106" s="14">
        <v>0</v>
      </c>
      <c r="BX106" s="14">
        <v>1984.73</v>
      </c>
    </row>
    <row r="107" spans="1:76" s="1" customFormat="1" ht="11.25" x14ac:dyDescent="0.2">
      <c r="A107" s="2" t="s">
        <v>235</v>
      </c>
      <c r="B107" s="1" t="s">
        <v>236</v>
      </c>
      <c r="C107" s="51">
        <v>10997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400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815</v>
      </c>
      <c r="U107" s="14">
        <v>0</v>
      </c>
      <c r="V107" s="14">
        <v>0</v>
      </c>
      <c r="W107" s="14">
        <v>496</v>
      </c>
      <c r="X107" s="14">
        <v>308.04000000000002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5</v>
      </c>
      <c r="AG107" s="14">
        <v>0</v>
      </c>
      <c r="AH107" s="14">
        <v>14007.71</v>
      </c>
      <c r="AI107" s="14">
        <v>0</v>
      </c>
      <c r="AJ107" s="14">
        <v>0</v>
      </c>
      <c r="AK107" s="14">
        <v>0</v>
      </c>
      <c r="AL107" s="14">
        <v>0</v>
      </c>
      <c r="AM107" s="14">
        <v>0</v>
      </c>
      <c r="AN107" s="14">
        <v>0</v>
      </c>
      <c r="AO107" s="14">
        <v>1672</v>
      </c>
      <c r="AP107" s="14">
        <v>0</v>
      </c>
      <c r="AQ107" s="14">
        <v>1672</v>
      </c>
      <c r="AR107" s="14">
        <v>0</v>
      </c>
      <c r="AS107" s="14">
        <v>0</v>
      </c>
      <c r="AT107" s="14">
        <v>115.98</v>
      </c>
      <c r="AU107" s="14">
        <v>0</v>
      </c>
      <c r="AV107" s="14">
        <v>0</v>
      </c>
      <c r="AW107" s="14">
        <v>1333.66</v>
      </c>
      <c r="AX107" s="14">
        <v>0</v>
      </c>
      <c r="AY107" s="14">
        <v>4833.16</v>
      </c>
      <c r="AZ107" s="14">
        <v>0</v>
      </c>
      <c r="BA107" s="14">
        <v>0</v>
      </c>
      <c r="BB107" s="15">
        <v>-0.09</v>
      </c>
      <c r="BC107" s="14">
        <v>0</v>
      </c>
      <c r="BD107" s="14">
        <v>0</v>
      </c>
      <c r="BE107" s="14">
        <v>0</v>
      </c>
      <c r="BF107" s="14">
        <v>0</v>
      </c>
      <c r="BG107" s="14">
        <v>0</v>
      </c>
      <c r="BH107" s="14">
        <v>0</v>
      </c>
      <c r="BI107" s="14">
        <v>0</v>
      </c>
      <c r="BJ107" s="14">
        <v>0</v>
      </c>
      <c r="BK107" s="14">
        <v>0</v>
      </c>
      <c r="BL107" s="14">
        <v>0</v>
      </c>
      <c r="BM107" s="14">
        <v>7954.71</v>
      </c>
      <c r="BN107" s="14">
        <v>6053</v>
      </c>
      <c r="BO107" s="14">
        <v>0</v>
      </c>
      <c r="BP107" s="14">
        <v>0</v>
      </c>
      <c r="BQ107" s="14">
        <v>894.15</v>
      </c>
      <c r="BR107" s="14">
        <v>313.16000000000003</v>
      </c>
      <c r="BS107" s="14">
        <v>0</v>
      </c>
      <c r="BT107" s="14">
        <v>1661.4</v>
      </c>
      <c r="BU107" s="14">
        <v>0</v>
      </c>
      <c r="BV107" s="14">
        <v>0</v>
      </c>
      <c r="BW107" s="14">
        <v>0</v>
      </c>
      <c r="BX107" s="14">
        <v>1974.56</v>
      </c>
    </row>
    <row r="108" spans="1:76" s="1" customFormat="1" ht="11.25" x14ac:dyDescent="0.2">
      <c r="A108" s="2" t="s">
        <v>237</v>
      </c>
      <c r="B108" s="1" t="s">
        <v>238</v>
      </c>
      <c r="C108" s="51">
        <v>10079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711.94</v>
      </c>
      <c r="J108" s="14">
        <v>0</v>
      </c>
      <c r="K108" s="14">
        <v>0</v>
      </c>
      <c r="L108" s="14">
        <v>400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737</v>
      </c>
      <c r="U108" s="14">
        <v>0</v>
      </c>
      <c r="V108" s="14">
        <v>0</v>
      </c>
      <c r="W108" s="14">
        <v>455</v>
      </c>
      <c r="X108" s="14">
        <v>308.04000000000002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5</v>
      </c>
      <c r="AG108" s="14">
        <v>0</v>
      </c>
      <c r="AH108" s="14">
        <v>13652.05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1519.99</v>
      </c>
      <c r="AP108" s="14">
        <v>0</v>
      </c>
      <c r="AQ108" s="14">
        <v>1519.99</v>
      </c>
      <c r="AR108" s="14">
        <v>0</v>
      </c>
      <c r="AS108" s="14">
        <v>0</v>
      </c>
      <c r="AT108" s="14">
        <v>106.8</v>
      </c>
      <c r="AU108" s="14">
        <v>0</v>
      </c>
      <c r="AV108" s="14">
        <v>0</v>
      </c>
      <c r="AW108" s="14">
        <v>1228.0999999999999</v>
      </c>
      <c r="AX108" s="14">
        <v>0</v>
      </c>
      <c r="AY108" s="14">
        <v>0</v>
      </c>
      <c r="AZ108" s="14">
        <v>0</v>
      </c>
      <c r="BA108" s="14">
        <v>0</v>
      </c>
      <c r="BB108" s="14">
        <v>0.16</v>
      </c>
      <c r="BC108" s="14">
        <v>0</v>
      </c>
      <c r="BD108" s="14">
        <v>0</v>
      </c>
      <c r="BE108" s="14">
        <v>0</v>
      </c>
      <c r="BF108" s="14">
        <v>0</v>
      </c>
      <c r="BG108" s="14">
        <v>0</v>
      </c>
      <c r="BH108" s="14">
        <v>0</v>
      </c>
      <c r="BI108" s="14">
        <v>0</v>
      </c>
      <c r="BJ108" s="14">
        <v>0</v>
      </c>
      <c r="BK108" s="14">
        <v>0</v>
      </c>
      <c r="BL108" s="14">
        <v>0</v>
      </c>
      <c r="BM108" s="14">
        <v>2855.05</v>
      </c>
      <c r="BN108" s="14">
        <v>10797</v>
      </c>
      <c r="BO108" s="14">
        <v>0</v>
      </c>
      <c r="BP108" s="14">
        <v>0</v>
      </c>
      <c r="BQ108" s="14">
        <v>860.75</v>
      </c>
      <c r="BR108" s="14">
        <v>289.73</v>
      </c>
      <c r="BS108" s="14">
        <v>0</v>
      </c>
      <c r="BT108" s="14">
        <v>1570.58</v>
      </c>
      <c r="BU108" s="14">
        <v>0</v>
      </c>
      <c r="BV108" s="14">
        <v>0</v>
      </c>
      <c r="BW108" s="14">
        <v>0</v>
      </c>
      <c r="BX108" s="14">
        <v>1860.31</v>
      </c>
    </row>
    <row r="109" spans="1:76" s="1" customFormat="1" ht="11.25" x14ac:dyDescent="0.2">
      <c r="A109" s="2" t="s">
        <v>239</v>
      </c>
      <c r="B109" s="1" t="s">
        <v>240</v>
      </c>
      <c r="C109" s="51">
        <v>10997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400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815</v>
      </c>
      <c r="U109" s="14">
        <v>0</v>
      </c>
      <c r="V109" s="14">
        <v>0</v>
      </c>
      <c r="W109" s="14">
        <v>496</v>
      </c>
      <c r="X109" s="14">
        <v>308.04000000000002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5</v>
      </c>
      <c r="AG109" s="14">
        <v>0</v>
      </c>
      <c r="AH109" s="14">
        <v>14007.71</v>
      </c>
      <c r="AI109" s="14">
        <v>0</v>
      </c>
      <c r="AJ109" s="14">
        <v>0</v>
      </c>
      <c r="AK109" s="14">
        <v>0</v>
      </c>
      <c r="AL109" s="14">
        <v>0</v>
      </c>
      <c r="AM109" s="14">
        <v>0</v>
      </c>
      <c r="AN109" s="14">
        <v>0</v>
      </c>
      <c r="AO109" s="14">
        <v>1672</v>
      </c>
      <c r="AP109" s="14">
        <v>0</v>
      </c>
      <c r="AQ109" s="14">
        <v>1672</v>
      </c>
      <c r="AR109" s="14">
        <v>0</v>
      </c>
      <c r="AS109" s="14">
        <v>0</v>
      </c>
      <c r="AT109" s="14">
        <v>115.98</v>
      </c>
      <c r="AU109" s="14">
        <v>0</v>
      </c>
      <c r="AV109" s="14">
        <v>0</v>
      </c>
      <c r="AW109" s="14">
        <v>1333.66</v>
      </c>
      <c r="AX109" s="14">
        <v>0</v>
      </c>
      <c r="AY109" s="14">
        <v>0</v>
      </c>
      <c r="AZ109" s="14">
        <v>0</v>
      </c>
      <c r="BA109" s="14">
        <v>0</v>
      </c>
      <c r="BB109" s="14">
        <v>7.0000000000000007E-2</v>
      </c>
      <c r="BC109" s="14">
        <v>0</v>
      </c>
      <c r="BD109" s="14">
        <v>0</v>
      </c>
      <c r="BE109" s="14">
        <v>0</v>
      </c>
      <c r="BF109" s="14">
        <v>0</v>
      </c>
      <c r="BG109" s="14">
        <v>0</v>
      </c>
      <c r="BH109" s="14">
        <v>0</v>
      </c>
      <c r="BI109" s="14">
        <v>0</v>
      </c>
      <c r="BJ109" s="14">
        <v>0</v>
      </c>
      <c r="BK109" s="14">
        <v>0</v>
      </c>
      <c r="BL109" s="14">
        <v>0</v>
      </c>
      <c r="BM109" s="14">
        <v>3121.71</v>
      </c>
      <c r="BN109" s="14">
        <v>10886</v>
      </c>
      <c r="BO109" s="14">
        <v>0</v>
      </c>
      <c r="BP109" s="14">
        <v>0</v>
      </c>
      <c r="BQ109" s="14">
        <v>891.26</v>
      </c>
      <c r="BR109" s="14">
        <v>311.14</v>
      </c>
      <c r="BS109" s="14">
        <v>0</v>
      </c>
      <c r="BT109" s="14">
        <v>1653.53</v>
      </c>
      <c r="BU109" s="14">
        <v>0</v>
      </c>
      <c r="BV109" s="14">
        <v>0</v>
      </c>
      <c r="BW109" s="14">
        <v>0</v>
      </c>
      <c r="BX109" s="14">
        <v>1964.67</v>
      </c>
    </row>
    <row r="110" spans="1:76" s="1" customFormat="1" ht="11.25" x14ac:dyDescent="0.2">
      <c r="A110" s="2" t="s">
        <v>241</v>
      </c>
      <c r="B110" s="1" t="s">
        <v>242</v>
      </c>
      <c r="C110" s="51">
        <v>10997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400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815</v>
      </c>
      <c r="U110" s="14">
        <v>0</v>
      </c>
      <c r="V110" s="14">
        <v>0</v>
      </c>
      <c r="W110" s="14">
        <v>496</v>
      </c>
      <c r="X110" s="14">
        <v>205.36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5</v>
      </c>
      <c r="AG110" s="14">
        <v>0</v>
      </c>
      <c r="AH110" s="14">
        <v>13905.03</v>
      </c>
      <c r="AI110" s="14">
        <v>0</v>
      </c>
      <c r="AJ110" s="14">
        <v>0</v>
      </c>
      <c r="AK110" s="14">
        <v>0</v>
      </c>
      <c r="AL110" s="14">
        <v>0</v>
      </c>
      <c r="AM110" s="14">
        <v>0</v>
      </c>
      <c r="AN110" s="14">
        <v>0</v>
      </c>
      <c r="AO110" s="14">
        <v>1650.06</v>
      </c>
      <c r="AP110" s="14">
        <v>0</v>
      </c>
      <c r="AQ110" s="14">
        <v>1650.06</v>
      </c>
      <c r="AR110" s="14">
        <v>0</v>
      </c>
      <c r="AS110" s="14">
        <v>0</v>
      </c>
      <c r="AT110" s="14">
        <v>115.98</v>
      </c>
      <c r="AU110" s="14">
        <v>0</v>
      </c>
      <c r="AV110" s="14">
        <v>0</v>
      </c>
      <c r="AW110" s="14">
        <v>1333.66</v>
      </c>
      <c r="AX110" s="14">
        <v>4084</v>
      </c>
      <c r="AY110" s="14">
        <v>0</v>
      </c>
      <c r="AZ110" s="14">
        <v>0</v>
      </c>
      <c r="BA110" s="14">
        <v>0</v>
      </c>
      <c r="BB110" s="15">
        <v>-0.17</v>
      </c>
      <c r="BC110" s="14">
        <v>0</v>
      </c>
      <c r="BD110" s="14">
        <v>0</v>
      </c>
      <c r="BE110" s="14">
        <v>0</v>
      </c>
      <c r="BF110" s="14">
        <v>0</v>
      </c>
      <c r="BG110" s="14">
        <v>0</v>
      </c>
      <c r="BH110" s="14">
        <v>0</v>
      </c>
      <c r="BI110" s="14">
        <v>0</v>
      </c>
      <c r="BJ110" s="14">
        <v>0</v>
      </c>
      <c r="BK110" s="14">
        <v>0</v>
      </c>
      <c r="BL110" s="14">
        <v>0</v>
      </c>
      <c r="BM110" s="14">
        <v>7183.53</v>
      </c>
      <c r="BN110" s="14">
        <v>6721.5</v>
      </c>
      <c r="BO110" s="14">
        <v>0</v>
      </c>
      <c r="BP110" s="14">
        <v>0</v>
      </c>
      <c r="BQ110" s="14">
        <v>886.83</v>
      </c>
      <c r="BR110" s="14">
        <v>308.02999999999997</v>
      </c>
      <c r="BS110" s="14">
        <v>0</v>
      </c>
      <c r="BT110" s="14">
        <v>1641.51</v>
      </c>
      <c r="BU110" s="14">
        <v>0</v>
      </c>
      <c r="BV110" s="14">
        <v>0</v>
      </c>
      <c r="BW110" s="14">
        <v>0</v>
      </c>
      <c r="BX110" s="14">
        <v>1949.54</v>
      </c>
    </row>
    <row r="111" spans="1:76" s="1" customFormat="1" ht="11.25" x14ac:dyDescent="0.2">
      <c r="A111" s="2" t="s">
        <v>243</v>
      </c>
      <c r="B111" s="1" t="s">
        <v>244</v>
      </c>
      <c r="C111" s="51">
        <v>10079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355.97</v>
      </c>
      <c r="J111" s="14">
        <v>0</v>
      </c>
      <c r="K111" s="14">
        <v>0</v>
      </c>
      <c r="L111" s="14">
        <v>400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737</v>
      </c>
      <c r="U111" s="14">
        <v>0</v>
      </c>
      <c r="V111" s="14">
        <v>0</v>
      </c>
      <c r="W111" s="14">
        <v>455</v>
      </c>
      <c r="X111" s="14">
        <v>205.36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5</v>
      </c>
      <c r="AG111" s="14">
        <v>0</v>
      </c>
      <c r="AH111" s="14">
        <v>13193.4</v>
      </c>
      <c r="AI111" s="14">
        <v>0</v>
      </c>
      <c r="AJ111" s="14">
        <v>0</v>
      </c>
      <c r="AK111" s="14">
        <v>0</v>
      </c>
      <c r="AL111" s="14">
        <v>0</v>
      </c>
      <c r="AM111" s="14">
        <v>0</v>
      </c>
      <c r="AN111" s="14">
        <v>0</v>
      </c>
      <c r="AO111" s="14">
        <v>1460.05</v>
      </c>
      <c r="AP111" s="14">
        <v>0</v>
      </c>
      <c r="AQ111" s="14">
        <v>1460.05</v>
      </c>
      <c r="AR111" s="14">
        <v>0</v>
      </c>
      <c r="AS111" s="14">
        <v>0</v>
      </c>
      <c r="AT111" s="14">
        <v>106.8</v>
      </c>
      <c r="AU111" s="14">
        <v>0</v>
      </c>
      <c r="AV111" s="14">
        <v>0</v>
      </c>
      <c r="AW111" s="14">
        <v>1228.0999999999999</v>
      </c>
      <c r="AX111" s="14">
        <v>3882</v>
      </c>
      <c r="AY111" s="14">
        <v>0</v>
      </c>
      <c r="AZ111" s="14">
        <v>0</v>
      </c>
      <c r="BA111" s="14">
        <v>0</v>
      </c>
      <c r="BB111" s="15">
        <v>-0.05</v>
      </c>
      <c r="BC111" s="14">
        <v>0</v>
      </c>
      <c r="BD111" s="14">
        <v>0</v>
      </c>
      <c r="BE111" s="14">
        <v>0</v>
      </c>
      <c r="BF111" s="14">
        <v>0</v>
      </c>
      <c r="BG111" s="14">
        <v>0</v>
      </c>
      <c r="BH111" s="14">
        <v>0</v>
      </c>
      <c r="BI111" s="14">
        <v>0</v>
      </c>
      <c r="BJ111" s="14">
        <v>0</v>
      </c>
      <c r="BK111" s="14">
        <v>0</v>
      </c>
      <c r="BL111" s="14">
        <v>0</v>
      </c>
      <c r="BM111" s="14">
        <v>6676.9</v>
      </c>
      <c r="BN111" s="14">
        <v>6516.5</v>
      </c>
      <c r="BO111" s="14">
        <v>0</v>
      </c>
      <c r="BP111" s="14">
        <v>0</v>
      </c>
      <c r="BQ111" s="14">
        <v>857.77</v>
      </c>
      <c r="BR111" s="14">
        <v>287.64</v>
      </c>
      <c r="BS111" s="14">
        <v>0</v>
      </c>
      <c r="BT111" s="14">
        <v>1562.48</v>
      </c>
      <c r="BU111" s="14">
        <v>0</v>
      </c>
      <c r="BV111" s="14">
        <v>0</v>
      </c>
      <c r="BW111" s="14">
        <v>0</v>
      </c>
      <c r="BX111" s="14">
        <v>1850.12</v>
      </c>
    </row>
    <row r="112" spans="1:76" s="1" customFormat="1" ht="11.25" x14ac:dyDescent="0.2">
      <c r="A112" s="2" t="s">
        <v>245</v>
      </c>
      <c r="B112" s="1" t="s">
        <v>246</v>
      </c>
      <c r="C112" s="51">
        <v>9707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343.57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717</v>
      </c>
      <c r="U112" s="14">
        <v>0</v>
      </c>
      <c r="V112" s="14">
        <v>0</v>
      </c>
      <c r="W112" s="14">
        <v>447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12158.24</v>
      </c>
      <c r="AI112" s="14">
        <v>0</v>
      </c>
      <c r="AJ112" s="14">
        <v>0</v>
      </c>
      <c r="AK112" s="14">
        <v>0</v>
      </c>
      <c r="AL112" s="14">
        <v>0</v>
      </c>
      <c r="AM112" s="14">
        <v>0</v>
      </c>
      <c r="AN112" s="14">
        <v>0</v>
      </c>
      <c r="AO112" s="14">
        <v>1250.29</v>
      </c>
      <c r="AP112" s="14">
        <v>0</v>
      </c>
      <c r="AQ112" s="14">
        <v>1250.29</v>
      </c>
      <c r="AR112" s="14">
        <v>0</v>
      </c>
      <c r="AS112" s="14">
        <v>0</v>
      </c>
      <c r="AT112" s="14">
        <v>103.08</v>
      </c>
      <c r="AU112" s="14">
        <v>0</v>
      </c>
      <c r="AV112" s="14">
        <v>0</v>
      </c>
      <c r="AW112" s="14">
        <v>1185.32</v>
      </c>
      <c r="AX112" s="14">
        <v>2698</v>
      </c>
      <c r="AY112" s="14">
        <v>0</v>
      </c>
      <c r="AZ112" s="14">
        <v>0</v>
      </c>
      <c r="BA112" s="14">
        <v>0</v>
      </c>
      <c r="BB112" s="14">
        <v>0.05</v>
      </c>
      <c r="BC112" s="14">
        <v>0</v>
      </c>
      <c r="BD112" s="14">
        <v>0</v>
      </c>
      <c r="BE112" s="14">
        <v>0</v>
      </c>
      <c r="BF112" s="14">
        <v>0</v>
      </c>
      <c r="BG112" s="14">
        <v>0</v>
      </c>
      <c r="BH112" s="14">
        <v>0</v>
      </c>
      <c r="BI112" s="14">
        <v>0</v>
      </c>
      <c r="BJ112" s="14">
        <v>0</v>
      </c>
      <c r="BK112" s="14">
        <v>0</v>
      </c>
      <c r="BL112" s="14">
        <v>0</v>
      </c>
      <c r="BM112" s="14">
        <v>5236.74</v>
      </c>
      <c r="BN112" s="14">
        <v>6921.5</v>
      </c>
      <c r="BO112" s="14">
        <v>0</v>
      </c>
      <c r="BP112" s="14">
        <v>0</v>
      </c>
      <c r="BQ112" s="14">
        <v>869.66</v>
      </c>
      <c r="BR112" s="14">
        <v>295.97000000000003</v>
      </c>
      <c r="BS112" s="14">
        <v>0</v>
      </c>
      <c r="BT112" s="14">
        <v>1594.8</v>
      </c>
      <c r="BU112" s="14">
        <v>0</v>
      </c>
      <c r="BV112" s="14">
        <v>0</v>
      </c>
      <c r="BW112" s="14">
        <v>0</v>
      </c>
      <c r="BX112" s="14">
        <v>1890.77</v>
      </c>
    </row>
    <row r="113" spans="1:76" s="1" customFormat="1" ht="11.25" x14ac:dyDescent="0.2">
      <c r="A113" s="2" t="s">
        <v>247</v>
      </c>
      <c r="B113" s="1" t="s">
        <v>248</v>
      </c>
      <c r="C113" s="51">
        <v>10469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368.97</v>
      </c>
      <c r="J113" s="14">
        <v>0</v>
      </c>
      <c r="K113" s="14">
        <v>0</v>
      </c>
      <c r="L113" s="14">
        <v>200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788</v>
      </c>
      <c r="U113" s="14">
        <v>0</v>
      </c>
      <c r="V113" s="14">
        <v>0</v>
      </c>
      <c r="W113" s="14">
        <v>468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13263.04</v>
      </c>
      <c r="AI113" s="14">
        <v>0</v>
      </c>
      <c r="AJ113" s="14">
        <v>0</v>
      </c>
      <c r="AK113" s="14">
        <v>0</v>
      </c>
      <c r="AL113" s="14">
        <v>0</v>
      </c>
      <c r="AM113" s="14">
        <v>0</v>
      </c>
      <c r="AN113" s="14">
        <v>0</v>
      </c>
      <c r="AO113" s="14">
        <v>1474.6</v>
      </c>
      <c r="AP113" s="14">
        <v>0</v>
      </c>
      <c r="AQ113" s="14">
        <v>1474.6</v>
      </c>
      <c r="AR113" s="14">
        <v>0</v>
      </c>
      <c r="AS113" s="14">
        <v>0</v>
      </c>
      <c r="AT113" s="14">
        <v>110.7</v>
      </c>
      <c r="AU113" s="14">
        <v>0</v>
      </c>
      <c r="AV113" s="14">
        <v>0</v>
      </c>
      <c r="AW113" s="14">
        <v>1272.94</v>
      </c>
      <c r="AX113" s="14">
        <v>2148</v>
      </c>
      <c r="AY113" s="14">
        <v>0</v>
      </c>
      <c r="AZ113" s="14">
        <v>0</v>
      </c>
      <c r="BA113" s="14">
        <v>0</v>
      </c>
      <c r="BB113" s="14">
        <v>0.3</v>
      </c>
      <c r="BC113" s="14">
        <v>0</v>
      </c>
      <c r="BD113" s="14">
        <v>0</v>
      </c>
      <c r="BE113" s="14">
        <v>0</v>
      </c>
      <c r="BF113" s="14">
        <v>0</v>
      </c>
      <c r="BG113" s="14">
        <v>0</v>
      </c>
      <c r="BH113" s="14">
        <v>0</v>
      </c>
      <c r="BI113" s="14">
        <v>0</v>
      </c>
      <c r="BJ113" s="14">
        <v>0</v>
      </c>
      <c r="BK113" s="14">
        <v>0</v>
      </c>
      <c r="BL113" s="14">
        <v>0</v>
      </c>
      <c r="BM113" s="14">
        <v>5006.54</v>
      </c>
      <c r="BN113" s="14">
        <v>8256.5</v>
      </c>
      <c r="BO113" s="14">
        <v>0</v>
      </c>
      <c r="BP113" s="14">
        <v>0</v>
      </c>
      <c r="BQ113" s="14">
        <v>858.65</v>
      </c>
      <c r="BR113" s="14">
        <v>288.25</v>
      </c>
      <c r="BS113" s="14">
        <v>0</v>
      </c>
      <c r="BT113" s="14">
        <v>1564.86</v>
      </c>
      <c r="BU113" s="14">
        <v>0</v>
      </c>
      <c r="BV113" s="14">
        <v>0</v>
      </c>
      <c r="BW113" s="14">
        <v>0</v>
      </c>
      <c r="BX113" s="14">
        <v>1853.11</v>
      </c>
    </row>
    <row r="114" spans="1:76" s="1" customFormat="1" ht="11.25" x14ac:dyDescent="0.2">
      <c r="A114" s="2" t="s">
        <v>249</v>
      </c>
      <c r="B114" s="1" t="s">
        <v>250</v>
      </c>
      <c r="C114" s="51">
        <v>10997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400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815</v>
      </c>
      <c r="U114" s="14">
        <v>0</v>
      </c>
      <c r="V114" s="14">
        <v>0</v>
      </c>
      <c r="W114" s="14">
        <v>496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13694.67</v>
      </c>
      <c r="AI114" s="14">
        <v>0</v>
      </c>
      <c r="AJ114" s="14">
        <v>0</v>
      </c>
      <c r="AK114" s="14">
        <v>0</v>
      </c>
      <c r="AL114" s="14">
        <v>0</v>
      </c>
      <c r="AM114" s="14">
        <v>0</v>
      </c>
      <c r="AN114" s="14">
        <v>0</v>
      </c>
      <c r="AO114" s="14">
        <v>1606.2</v>
      </c>
      <c r="AP114" s="14">
        <v>0</v>
      </c>
      <c r="AQ114" s="14">
        <v>1606.2</v>
      </c>
      <c r="AR114" s="14">
        <v>0</v>
      </c>
      <c r="AS114" s="14">
        <v>0</v>
      </c>
      <c r="AT114" s="14">
        <v>115.98</v>
      </c>
      <c r="AU114" s="14">
        <v>0</v>
      </c>
      <c r="AV114" s="14">
        <v>0</v>
      </c>
      <c r="AW114" s="14">
        <v>1333.66</v>
      </c>
      <c r="AX114" s="14">
        <v>4972</v>
      </c>
      <c r="AY114" s="14">
        <v>0</v>
      </c>
      <c r="AZ114" s="14">
        <v>0</v>
      </c>
      <c r="BA114" s="14">
        <v>0</v>
      </c>
      <c r="BB114" s="15">
        <v>-0.15</v>
      </c>
      <c r="BC114" s="14">
        <v>0</v>
      </c>
      <c r="BD114" s="14">
        <v>0</v>
      </c>
      <c r="BE114" s="14">
        <v>0</v>
      </c>
      <c r="BF114" s="14">
        <v>0</v>
      </c>
      <c r="BG114" s="14">
        <v>0</v>
      </c>
      <c r="BH114" s="14">
        <v>828.48</v>
      </c>
      <c r="BI114" s="14">
        <v>0</v>
      </c>
      <c r="BJ114" s="14">
        <v>0</v>
      </c>
      <c r="BK114" s="14">
        <v>0</v>
      </c>
      <c r="BL114" s="14">
        <v>0</v>
      </c>
      <c r="BM114" s="14">
        <v>8856.17</v>
      </c>
      <c r="BN114" s="14">
        <v>4838.5</v>
      </c>
      <c r="BO114" s="14">
        <v>0</v>
      </c>
      <c r="BP114" s="14">
        <v>0</v>
      </c>
      <c r="BQ114" s="14">
        <v>877.98</v>
      </c>
      <c r="BR114" s="14">
        <v>301.82</v>
      </c>
      <c r="BS114" s="14">
        <v>0</v>
      </c>
      <c r="BT114" s="14">
        <v>1617.45</v>
      </c>
      <c r="BU114" s="14">
        <v>0</v>
      </c>
      <c r="BV114" s="14">
        <v>0</v>
      </c>
      <c r="BW114" s="14">
        <v>0</v>
      </c>
      <c r="BX114" s="14">
        <v>1919.27</v>
      </c>
    </row>
    <row r="115" spans="1:76" s="1" customFormat="1" ht="11.25" x14ac:dyDescent="0.2">
      <c r="A115" s="2" t="s">
        <v>251</v>
      </c>
      <c r="B115" s="1" t="s">
        <v>252</v>
      </c>
      <c r="C115" s="51">
        <v>10469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400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788</v>
      </c>
      <c r="U115" s="14">
        <v>0</v>
      </c>
      <c r="V115" s="14">
        <v>0</v>
      </c>
      <c r="W115" s="14">
        <v>468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13094.07</v>
      </c>
      <c r="AI115" s="14">
        <v>0</v>
      </c>
      <c r="AJ115" s="14">
        <v>0</v>
      </c>
      <c r="AK115" s="14">
        <v>0</v>
      </c>
      <c r="AL115" s="14">
        <v>0</v>
      </c>
      <c r="AM115" s="14">
        <v>0</v>
      </c>
      <c r="AN115" s="14">
        <v>0</v>
      </c>
      <c r="AO115" s="14">
        <v>1477.91</v>
      </c>
      <c r="AP115" s="14">
        <v>0</v>
      </c>
      <c r="AQ115" s="14">
        <v>1477.91</v>
      </c>
      <c r="AR115" s="14">
        <v>0</v>
      </c>
      <c r="AS115" s="14">
        <v>0</v>
      </c>
      <c r="AT115" s="14">
        <v>110.7</v>
      </c>
      <c r="AU115" s="14">
        <v>0</v>
      </c>
      <c r="AV115" s="14">
        <v>0</v>
      </c>
      <c r="AW115" s="14">
        <v>1272.94</v>
      </c>
      <c r="AX115" s="14">
        <v>5234</v>
      </c>
      <c r="AY115" s="14">
        <v>0</v>
      </c>
      <c r="AZ115" s="14">
        <v>0</v>
      </c>
      <c r="BA115" s="14">
        <v>0</v>
      </c>
      <c r="BB115" s="14">
        <v>0.02</v>
      </c>
      <c r="BC115" s="14">
        <v>0</v>
      </c>
      <c r="BD115" s="14">
        <v>0</v>
      </c>
      <c r="BE115" s="14">
        <v>0</v>
      </c>
      <c r="BF115" s="14">
        <v>0</v>
      </c>
      <c r="BG115" s="14">
        <v>0</v>
      </c>
      <c r="BH115" s="14">
        <v>0</v>
      </c>
      <c r="BI115" s="14">
        <v>0</v>
      </c>
      <c r="BJ115" s="14">
        <v>0</v>
      </c>
      <c r="BK115" s="14">
        <v>0</v>
      </c>
      <c r="BL115" s="14">
        <v>0</v>
      </c>
      <c r="BM115" s="14">
        <v>8095.57</v>
      </c>
      <c r="BN115" s="14">
        <v>4998.5</v>
      </c>
      <c r="BO115" s="14">
        <v>0</v>
      </c>
      <c r="BP115" s="14">
        <v>0</v>
      </c>
      <c r="BQ115" s="14">
        <v>865.89</v>
      </c>
      <c r="BR115" s="14">
        <v>293.33999999999997</v>
      </c>
      <c r="BS115" s="14">
        <v>0</v>
      </c>
      <c r="BT115" s="14">
        <v>1584.55</v>
      </c>
      <c r="BU115" s="14">
        <v>0</v>
      </c>
      <c r="BV115" s="14">
        <v>0</v>
      </c>
      <c r="BW115" s="14">
        <v>0</v>
      </c>
      <c r="BX115" s="14">
        <v>1877.89</v>
      </c>
    </row>
    <row r="116" spans="1:76" s="1" customFormat="1" ht="11.25" x14ac:dyDescent="0.2">
      <c r="A116" s="2" t="s">
        <v>253</v>
      </c>
      <c r="B116" s="1" t="s">
        <v>254</v>
      </c>
      <c r="C116" s="57">
        <v>15675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400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1128</v>
      </c>
      <c r="U116" s="14">
        <v>0</v>
      </c>
      <c r="V116" s="14">
        <v>0</v>
      </c>
      <c r="W116" s="14">
        <v>703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18428.5</v>
      </c>
      <c r="AI116" s="14">
        <v>0</v>
      </c>
      <c r="AJ116" s="14">
        <v>0</v>
      </c>
      <c r="AK116" s="14">
        <v>0</v>
      </c>
      <c r="AL116" s="14">
        <v>0</v>
      </c>
      <c r="AM116" s="14">
        <v>0</v>
      </c>
      <c r="AN116" s="14">
        <v>0</v>
      </c>
      <c r="AO116" s="14">
        <v>2617.34</v>
      </c>
      <c r="AP116" s="14">
        <v>0</v>
      </c>
      <c r="AQ116" s="14">
        <v>2617.34</v>
      </c>
      <c r="AR116" s="14">
        <v>0</v>
      </c>
      <c r="AS116" s="14">
        <v>0</v>
      </c>
      <c r="AT116" s="14">
        <v>0</v>
      </c>
      <c r="AU116" s="14">
        <v>0</v>
      </c>
      <c r="AV116" s="14">
        <v>0</v>
      </c>
      <c r="AW116" s="14">
        <v>1802.62</v>
      </c>
      <c r="AX116" s="14">
        <v>0</v>
      </c>
      <c r="AY116" s="14">
        <v>0</v>
      </c>
      <c r="AZ116" s="14">
        <v>0</v>
      </c>
      <c r="BA116" s="14">
        <v>0</v>
      </c>
      <c r="BB116" s="14">
        <v>0.04</v>
      </c>
      <c r="BC116" s="14">
        <v>0</v>
      </c>
      <c r="BD116" s="14">
        <v>0</v>
      </c>
      <c r="BE116" s="14">
        <v>0</v>
      </c>
      <c r="BF116" s="14">
        <v>0</v>
      </c>
      <c r="BG116" s="14">
        <v>0</v>
      </c>
      <c r="BH116" s="14">
        <v>0</v>
      </c>
      <c r="BI116" s="14">
        <v>0</v>
      </c>
      <c r="BJ116" s="14">
        <v>0</v>
      </c>
      <c r="BK116" s="14">
        <v>0</v>
      </c>
      <c r="BL116" s="14">
        <v>0</v>
      </c>
      <c r="BM116" s="14">
        <v>4420</v>
      </c>
      <c r="BN116" s="14">
        <v>14008.5</v>
      </c>
      <c r="BO116" s="14">
        <v>0</v>
      </c>
      <c r="BP116" s="14">
        <v>0</v>
      </c>
      <c r="BQ116" s="14">
        <v>1026.55</v>
      </c>
      <c r="BR116" s="14">
        <v>406.08</v>
      </c>
      <c r="BS116" s="14">
        <v>0</v>
      </c>
      <c r="BT116" s="14">
        <v>2021.44</v>
      </c>
      <c r="BU116" s="14">
        <v>0</v>
      </c>
      <c r="BV116" s="14">
        <v>0</v>
      </c>
      <c r="BW116" s="14">
        <v>0</v>
      </c>
      <c r="BX116" s="14">
        <v>2427.52</v>
      </c>
    </row>
    <row r="117" spans="1:76" s="1" customFormat="1" ht="11.25" x14ac:dyDescent="0.2">
      <c r="A117" s="2" t="s">
        <v>318</v>
      </c>
      <c r="B117" s="1" t="s">
        <v>319</v>
      </c>
      <c r="C117" s="51">
        <v>10469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386.57</v>
      </c>
      <c r="J117" s="14">
        <v>0</v>
      </c>
      <c r="K117" s="14">
        <v>0</v>
      </c>
      <c r="L117" s="14">
        <v>400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788</v>
      </c>
      <c r="U117" s="14">
        <v>0</v>
      </c>
      <c r="V117" s="14">
        <v>0</v>
      </c>
      <c r="W117" s="14">
        <v>468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14026.24</v>
      </c>
      <c r="AI117" s="14">
        <v>0</v>
      </c>
      <c r="AJ117" s="14">
        <v>0</v>
      </c>
      <c r="AK117" s="14">
        <v>0</v>
      </c>
      <c r="AL117" s="14">
        <v>0</v>
      </c>
      <c r="AM117" s="14">
        <v>0</v>
      </c>
      <c r="AN117" s="14">
        <v>0</v>
      </c>
      <c r="AO117" s="14">
        <v>1635.74</v>
      </c>
      <c r="AP117" s="14">
        <v>0</v>
      </c>
      <c r="AQ117" s="14">
        <v>1635.74</v>
      </c>
      <c r="AR117" s="14">
        <v>0</v>
      </c>
      <c r="AS117" s="14">
        <v>0</v>
      </c>
      <c r="AT117" s="14">
        <v>115.96</v>
      </c>
      <c r="AU117" s="14">
        <v>0</v>
      </c>
      <c r="AV117" s="14">
        <v>0</v>
      </c>
      <c r="AW117" s="14">
        <v>1303.3699999999999</v>
      </c>
      <c r="AX117" s="14">
        <v>0</v>
      </c>
      <c r="AY117" s="14">
        <v>0</v>
      </c>
      <c r="AZ117" s="14">
        <v>0</v>
      </c>
      <c r="BA117" s="14">
        <v>0</v>
      </c>
      <c r="BB117" s="14">
        <v>0.4</v>
      </c>
      <c r="BC117" s="14">
        <v>0</v>
      </c>
      <c r="BD117" s="14">
        <v>0</v>
      </c>
      <c r="BE117" s="14">
        <v>0</v>
      </c>
      <c r="BF117" s="14">
        <v>0</v>
      </c>
      <c r="BG117" s="14">
        <v>0</v>
      </c>
      <c r="BH117" s="14">
        <v>0</v>
      </c>
      <c r="BI117" s="14">
        <v>0</v>
      </c>
      <c r="BJ117" s="14">
        <v>0</v>
      </c>
      <c r="BK117" s="14">
        <v>1372.27</v>
      </c>
      <c r="BL117" s="14">
        <v>0</v>
      </c>
      <c r="BM117" s="14">
        <v>4427.74</v>
      </c>
      <c r="BN117" s="14">
        <v>9598.5</v>
      </c>
      <c r="BO117" s="14">
        <v>0</v>
      </c>
      <c r="BP117" s="14">
        <v>0</v>
      </c>
      <c r="BQ117" s="14">
        <v>862.98</v>
      </c>
      <c r="BR117" s="14">
        <v>291.3</v>
      </c>
      <c r="BS117" s="14">
        <v>0</v>
      </c>
      <c r="BT117" s="14">
        <v>1576.67</v>
      </c>
      <c r="BU117" s="14">
        <v>0</v>
      </c>
      <c r="BV117" s="14">
        <v>0</v>
      </c>
      <c r="BW117" s="14">
        <v>0</v>
      </c>
      <c r="BX117" s="14">
        <v>1867.97</v>
      </c>
    </row>
    <row r="118" spans="1:76" s="1" customFormat="1" ht="11.25" x14ac:dyDescent="0.2">
      <c r="A118" s="2" t="s">
        <v>255</v>
      </c>
      <c r="B118" s="1" t="s">
        <v>256</v>
      </c>
      <c r="C118" s="51">
        <v>10079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355.97</v>
      </c>
      <c r="J118" s="14">
        <v>0</v>
      </c>
      <c r="K118" s="14">
        <v>0</v>
      </c>
      <c r="L118" s="14">
        <v>400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737</v>
      </c>
      <c r="U118" s="14">
        <v>0</v>
      </c>
      <c r="V118" s="14">
        <v>0</v>
      </c>
      <c r="W118" s="14">
        <v>455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12983.04</v>
      </c>
      <c r="AI118" s="14">
        <v>0</v>
      </c>
      <c r="AJ118" s="14">
        <v>0</v>
      </c>
      <c r="AK118" s="14">
        <v>0</v>
      </c>
      <c r="AL118" s="14">
        <v>0</v>
      </c>
      <c r="AM118" s="14">
        <v>0</v>
      </c>
      <c r="AN118" s="14">
        <v>0</v>
      </c>
      <c r="AO118" s="14">
        <v>1416.17</v>
      </c>
      <c r="AP118" s="14">
        <v>0</v>
      </c>
      <c r="AQ118" s="14">
        <v>1416.17</v>
      </c>
      <c r="AR118" s="14">
        <v>0</v>
      </c>
      <c r="AS118" s="14">
        <v>0</v>
      </c>
      <c r="AT118" s="14">
        <v>106.78</v>
      </c>
      <c r="AU118" s="14">
        <v>0</v>
      </c>
      <c r="AV118" s="14">
        <v>0</v>
      </c>
      <c r="AW118" s="14">
        <v>1228.0999999999999</v>
      </c>
      <c r="AX118" s="14">
        <v>0</v>
      </c>
      <c r="AY118" s="14">
        <v>0</v>
      </c>
      <c r="AZ118" s="14">
        <v>0</v>
      </c>
      <c r="BA118" s="14">
        <v>0</v>
      </c>
      <c r="BB118" s="14">
        <v>0.05</v>
      </c>
      <c r="BC118" s="14">
        <v>0</v>
      </c>
      <c r="BD118" s="14">
        <v>0</v>
      </c>
      <c r="BE118" s="14">
        <v>0</v>
      </c>
      <c r="BF118" s="14">
        <v>0</v>
      </c>
      <c r="BG118" s="14">
        <v>0</v>
      </c>
      <c r="BH118" s="14">
        <v>0</v>
      </c>
      <c r="BI118" s="14">
        <v>0</v>
      </c>
      <c r="BJ118" s="14">
        <v>0</v>
      </c>
      <c r="BK118" s="14">
        <v>1440.94</v>
      </c>
      <c r="BL118" s="14">
        <v>0</v>
      </c>
      <c r="BM118" s="14">
        <v>4192.04</v>
      </c>
      <c r="BN118" s="14">
        <v>8791</v>
      </c>
      <c r="BO118" s="14">
        <v>0</v>
      </c>
      <c r="BP118" s="14">
        <v>0</v>
      </c>
      <c r="BQ118" s="14">
        <v>851.84</v>
      </c>
      <c r="BR118" s="14">
        <v>283.45999999999998</v>
      </c>
      <c r="BS118" s="14">
        <v>0</v>
      </c>
      <c r="BT118" s="14">
        <v>1546.34</v>
      </c>
      <c r="BU118" s="14">
        <v>0</v>
      </c>
      <c r="BV118" s="14">
        <v>0</v>
      </c>
      <c r="BW118" s="14">
        <v>0</v>
      </c>
      <c r="BX118" s="14">
        <v>1829.8</v>
      </c>
    </row>
    <row r="119" spans="1:76" s="7" customFormat="1" ht="11.25" x14ac:dyDescent="0.2">
      <c r="A119" s="17" t="s">
        <v>101</v>
      </c>
      <c r="C119" s="7" t="s">
        <v>102</v>
      </c>
      <c r="D119" s="7" t="s">
        <v>102</v>
      </c>
      <c r="E119" s="7" t="s">
        <v>102</v>
      </c>
      <c r="F119" s="7" t="s">
        <v>102</v>
      </c>
      <c r="G119" s="7" t="s">
        <v>102</v>
      </c>
      <c r="H119" s="7" t="s">
        <v>102</v>
      </c>
      <c r="I119" s="7" t="s">
        <v>102</v>
      </c>
      <c r="J119" s="7" t="s">
        <v>102</v>
      </c>
      <c r="K119" s="7" t="s">
        <v>102</v>
      </c>
      <c r="L119" s="7" t="s">
        <v>102</v>
      </c>
      <c r="M119" s="7" t="s">
        <v>102</v>
      </c>
      <c r="N119" s="7" t="s">
        <v>102</v>
      </c>
      <c r="O119" s="7" t="s">
        <v>102</v>
      </c>
      <c r="P119" s="7" t="s">
        <v>102</v>
      </c>
      <c r="Q119" s="7" t="s">
        <v>102</v>
      </c>
      <c r="R119" s="7" t="s">
        <v>102</v>
      </c>
      <c r="S119" s="7" t="s">
        <v>102</v>
      </c>
      <c r="T119" s="7" t="s">
        <v>102</v>
      </c>
      <c r="U119" s="7" t="s">
        <v>102</v>
      </c>
      <c r="V119" s="7" t="s">
        <v>102</v>
      </c>
      <c r="W119" s="7" t="s">
        <v>102</v>
      </c>
      <c r="X119" s="7" t="s">
        <v>102</v>
      </c>
      <c r="Y119" s="7" t="s">
        <v>102</v>
      </c>
      <c r="Z119" s="7" t="s">
        <v>102</v>
      </c>
      <c r="AA119" s="7" t="s">
        <v>102</v>
      </c>
      <c r="AB119" s="7" t="s">
        <v>102</v>
      </c>
      <c r="AC119" s="7" t="s">
        <v>102</v>
      </c>
      <c r="AD119" s="7" t="s">
        <v>102</v>
      </c>
      <c r="AE119" s="7" t="s">
        <v>102</v>
      </c>
      <c r="AF119" s="7" t="s">
        <v>102</v>
      </c>
      <c r="AG119" s="7" t="s">
        <v>102</v>
      </c>
      <c r="AH119" s="7" t="s">
        <v>102</v>
      </c>
      <c r="AI119" s="7" t="s">
        <v>102</v>
      </c>
      <c r="AJ119" s="7" t="s">
        <v>102</v>
      </c>
      <c r="AK119" s="7" t="s">
        <v>102</v>
      </c>
      <c r="AL119" s="7" t="s">
        <v>102</v>
      </c>
      <c r="AM119" s="7" t="s">
        <v>102</v>
      </c>
      <c r="AN119" s="7" t="s">
        <v>102</v>
      </c>
      <c r="AO119" s="7" t="s">
        <v>102</v>
      </c>
      <c r="AP119" s="7" t="s">
        <v>102</v>
      </c>
      <c r="AQ119" s="7" t="s">
        <v>102</v>
      </c>
      <c r="AR119" s="7" t="s">
        <v>102</v>
      </c>
      <c r="AS119" s="7" t="s">
        <v>102</v>
      </c>
      <c r="AT119" s="7" t="s">
        <v>102</v>
      </c>
      <c r="AU119" s="7" t="s">
        <v>102</v>
      </c>
      <c r="AV119" s="7" t="s">
        <v>102</v>
      </c>
      <c r="AW119" s="7" t="s">
        <v>102</v>
      </c>
      <c r="AX119" s="7" t="s">
        <v>102</v>
      </c>
      <c r="AY119" s="7" t="s">
        <v>102</v>
      </c>
      <c r="AZ119" s="7" t="s">
        <v>102</v>
      </c>
      <c r="BA119" s="7" t="s">
        <v>102</v>
      </c>
      <c r="BB119" s="7" t="s">
        <v>102</v>
      </c>
      <c r="BC119" s="7" t="s">
        <v>102</v>
      </c>
      <c r="BD119" s="7" t="s">
        <v>102</v>
      </c>
      <c r="BE119" s="7" t="s">
        <v>102</v>
      </c>
      <c r="BF119" s="7" t="s">
        <v>102</v>
      </c>
      <c r="BG119" s="7" t="s">
        <v>102</v>
      </c>
      <c r="BH119" s="7" t="s">
        <v>102</v>
      </c>
      <c r="BI119" s="7" t="s">
        <v>102</v>
      </c>
      <c r="BJ119" s="7" t="s">
        <v>102</v>
      </c>
      <c r="BK119" s="7" t="s">
        <v>102</v>
      </c>
      <c r="BL119" s="7" t="s">
        <v>102</v>
      </c>
      <c r="BM119" s="7" t="s">
        <v>102</v>
      </c>
      <c r="BN119" s="7" t="s">
        <v>102</v>
      </c>
      <c r="BO119" s="7" t="s">
        <v>102</v>
      </c>
      <c r="BP119" s="7" t="s">
        <v>102</v>
      </c>
      <c r="BQ119" s="7" t="s">
        <v>102</v>
      </c>
      <c r="BR119" s="7" t="s">
        <v>102</v>
      </c>
      <c r="BS119" s="7" t="s">
        <v>102</v>
      </c>
      <c r="BT119" s="7" t="s">
        <v>102</v>
      </c>
      <c r="BU119" s="7" t="s">
        <v>102</v>
      </c>
      <c r="BV119" s="7" t="s">
        <v>102</v>
      </c>
      <c r="BW119" s="7" t="s">
        <v>102</v>
      </c>
      <c r="BX119" s="7" t="s">
        <v>102</v>
      </c>
    </row>
    <row r="120" spans="1:76" s="1" customFormat="1" ht="11.25" x14ac:dyDescent="0.2">
      <c r="A120" s="2"/>
      <c r="C120" s="19">
        <f>SUM(C96:C119)</f>
        <v>250009</v>
      </c>
      <c r="D120" s="19">
        <v>0</v>
      </c>
      <c r="E120" s="19">
        <v>0</v>
      </c>
      <c r="F120" s="19">
        <v>0</v>
      </c>
      <c r="G120" s="19">
        <v>0</v>
      </c>
      <c r="H120" s="19">
        <v>386.57</v>
      </c>
      <c r="I120" s="19">
        <v>4265.6400000000003</v>
      </c>
      <c r="J120" s="19">
        <v>200</v>
      </c>
      <c r="K120" s="19">
        <v>0</v>
      </c>
      <c r="L120" s="19">
        <v>8000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18462</v>
      </c>
      <c r="U120" s="19">
        <v>0</v>
      </c>
      <c r="V120" s="19">
        <v>0</v>
      </c>
      <c r="W120" s="19">
        <v>11250.5</v>
      </c>
      <c r="X120" s="19">
        <v>6572.96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75</v>
      </c>
      <c r="AG120" s="19">
        <v>0</v>
      </c>
      <c r="AH120" s="19">
        <v>321356.09000000003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37779.71</v>
      </c>
      <c r="AP120" s="19">
        <v>0</v>
      </c>
      <c r="AQ120" s="19">
        <v>37779.71</v>
      </c>
      <c r="AR120" s="19">
        <v>0</v>
      </c>
      <c r="AS120" s="19">
        <v>0</v>
      </c>
      <c r="AT120" s="19">
        <v>2346.1999999999998</v>
      </c>
      <c r="AU120" s="19">
        <v>4039.7</v>
      </c>
      <c r="AV120" s="19">
        <v>0</v>
      </c>
      <c r="AW120" s="19">
        <v>30299.59</v>
      </c>
      <c r="AX120" s="19">
        <v>44432.32</v>
      </c>
      <c r="AY120" s="19">
        <v>14526.22</v>
      </c>
      <c r="AZ120" s="19">
        <v>0</v>
      </c>
      <c r="BA120" s="19">
        <v>0</v>
      </c>
      <c r="BB120" s="19">
        <v>0.11</v>
      </c>
      <c r="BC120" s="19">
        <v>0</v>
      </c>
      <c r="BD120" s="19">
        <v>0</v>
      </c>
      <c r="BE120" s="19">
        <v>0</v>
      </c>
      <c r="BF120" s="19">
        <v>5205.99</v>
      </c>
      <c r="BG120" s="19">
        <v>0</v>
      </c>
      <c r="BH120" s="19">
        <v>4215.04</v>
      </c>
      <c r="BI120" s="19">
        <v>0</v>
      </c>
      <c r="BJ120" s="19">
        <v>400</v>
      </c>
      <c r="BK120" s="19">
        <v>2813.21</v>
      </c>
      <c r="BL120" s="19">
        <v>0</v>
      </c>
      <c r="BM120" s="19">
        <v>146058.09</v>
      </c>
      <c r="BN120" s="19">
        <v>175298</v>
      </c>
      <c r="BO120" s="19">
        <v>0</v>
      </c>
      <c r="BP120" s="19">
        <v>0</v>
      </c>
      <c r="BQ120" s="19">
        <v>20315.63</v>
      </c>
      <c r="BR120" s="19">
        <v>7047.82</v>
      </c>
      <c r="BS120" s="19">
        <v>0</v>
      </c>
      <c r="BT120" s="19">
        <v>37557.83</v>
      </c>
      <c r="BU120" s="19">
        <v>0</v>
      </c>
      <c r="BV120" s="19">
        <v>0</v>
      </c>
      <c r="BW120" s="19">
        <v>0</v>
      </c>
      <c r="BX120" s="19">
        <v>44605.65</v>
      </c>
    </row>
    <row r="121" spans="1:76" s="1" customFormat="1" ht="11.25" x14ac:dyDescent="0.2">
      <c r="A121" s="2"/>
    </row>
    <row r="122" spans="1:76" s="1" customFormat="1" ht="11.25" x14ac:dyDescent="0.2">
      <c r="A122" s="12" t="s">
        <v>257</v>
      </c>
    </row>
    <row r="123" spans="1:76" s="1" customFormat="1" ht="11.25" x14ac:dyDescent="0.2">
      <c r="A123" s="2" t="s">
        <v>258</v>
      </c>
      <c r="B123" s="1" t="s">
        <v>259</v>
      </c>
      <c r="C123" s="51">
        <v>10838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381.27</v>
      </c>
      <c r="J123" s="14">
        <v>0</v>
      </c>
      <c r="K123" s="14">
        <v>200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802</v>
      </c>
      <c r="U123" s="14">
        <v>0</v>
      </c>
      <c r="V123" s="14">
        <v>0</v>
      </c>
      <c r="W123" s="14">
        <v>482</v>
      </c>
      <c r="X123" s="14">
        <v>616.79999999999995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5</v>
      </c>
      <c r="AG123" s="14">
        <v>0</v>
      </c>
      <c r="AH123" s="14">
        <v>14279.43</v>
      </c>
      <c r="AI123" s="14">
        <v>0</v>
      </c>
      <c r="AJ123" s="14">
        <v>0</v>
      </c>
      <c r="AK123" s="14">
        <v>0</v>
      </c>
      <c r="AL123" s="14">
        <v>0</v>
      </c>
      <c r="AM123" s="14">
        <v>0</v>
      </c>
      <c r="AN123" s="14">
        <v>0</v>
      </c>
      <c r="AO123" s="14">
        <v>1689.32</v>
      </c>
      <c r="AP123" s="14">
        <v>0</v>
      </c>
      <c r="AQ123" s="14">
        <v>1689.32</v>
      </c>
      <c r="AR123" s="14">
        <v>0</v>
      </c>
      <c r="AS123" s="14">
        <v>0</v>
      </c>
      <c r="AT123" s="14">
        <v>114.38</v>
      </c>
      <c r="AU123" s="14">
        <v>0</v>
      </c>
      <c r="AV123" s="14">
        <v>0</v>
      </c>
      <c r="AW123" s="14">
        <v>1315.38</v>
      </c>
      <c r="AX123" s="14">
        <v>2016</v>
      </c>
      <c r="AY123" s="14">
        <v>3634.64</v>
      </c>
      <c r="AZ123" s="14">
        <v>0</v>
      </c>
      <c r="BA123" s="14">
        <v>0</v>
      </c>
      <c r="BB123" s="14">
        <v>0.21</v>
      </c>
      <c r="BC123" s="14">
        <v>0</v>
      </c>
      <c r="BD123" s="14">
        <v>0</v>
      </c>
      <c r="BE123" s="14">
        <v>0</v>
      </c>
      <c r="BF123" s="14">
        <v>0</v>
      </c>
      <c r="BG123" s="14">
        <v>0</v>
      </c>
      <c r="BH123" s="14">
        <v>0</v>
      </c>
      <c r="BI123" s="14">
        <v>0</v>
      </c>
      <c r="BJ123" s="14">
        <v>0</v>
      </c>
      <c r="BK123" s="14">
        <v>0</v>
      </c>
      <c r="BL123" s="14">
        <v>0</v>
      </c>
      <c r="BM123" s="14">
        <v>8769.93</v>
      </c>
      <c r="BN123" s="14">
        <v>5509.5</v>
      </c>
      <c r="BO123" s="14">
        <v>0</v>
      </c>
      <c r="BP123" s="14">
        <v>0</v>
      </c>
      <c r="BQ123" s="14">
        <v>897.11</v>
      </c>
      <c r="BR123" s="14">
        <v>315.25</v>
      </c>
      <c r="BS123" s="14">
        <v>0</v>
      </c>
      <c r="BT123" s="14">
        <v>1669.46</v>
      </c>
      <c r="BU123" s="14">
        <v>0</v>
      </c>
      <c r="BV123" s="14">
        <v>0</v>
      </c>
      <c r="BW123" s="14">
        <v>0</v>
      </c>
      <c r="BX123" s="14">
        <v>1984.71</v>
      </c>
    </row>
    <row r="124" spans="1:76" s="1" customFormat="1" ht="11.25" x14ac:dyDescent="0.2">
      <c r="A124" s="2" t="s">
        <v>260</v>
      </c>
      <c r="B124" s="1" t="s">
        <v>261</v>
      </c>
      <c r="C124" s="51">
        <v>10079</v>
      </c>
      <c r="D124" s="14">
        <v>0</v>
      </c>
      <c r="E124" s="14">
        <v>0</v>
      </c>
      <c r="F124" s="14">
        <v>0</v>
      </c>
      <c r="G124" s="14">
        <v>0</v>
      </c>
      <c r="H124" s="14">
        <v>1423.88</v>
      </c>
      <c r="I124" s="14">
        <v>355.97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737</v>
      </c>
      <c r="U124" s="14">
        <v>0</v>
      </c>
      <c r="V124" s="14">
        <v>0</v>
      </c>
      <c r="W124" s="14">
        <v>398.12</v>
      </c>
      <c r="X124" s="14">
        <v>513.4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  <c r="AD124" s="14">
        <v>0</v>
      </c>
      <c r="AE124" s="14">
        <v>0</v>
      </c>
      <c r="AF124" s="14">
        <v>5</v>
      </c>
      <c r="AG124" s="14">
        <v>0</v>
      </c>
      <c r="AH124" s="14">
        <v>13044.56</v>
      </c>
      <c r="AI124" s="14">
        <v>0</v>
      </c>
      <c r="AJ124" s="14">
        <v>0</v>
      </c>
      <c r="AK124" s="14">
        <v>0</v>
      </c>
      <c r="AL124" s="14">
        <v>0</v>
      </c>
      <c r="AM124" s="14">
        <v>0</v>
      </c>
      <c r="AN124" s="14">
        <v>0</v>
      </c>
      <c r="AO124" s="14">
        <v>1171.31</v>
      </c>
      <c r="AP124" s="14">
        <v>0</v>
      </c>
      <c r="AQ124" s="14">
        <v>1171.31</v>
      </c>
      <c r="AR124" s="14">
        <v>0</v>
      </c>
      <c r="AS124" s="14">
        <v>0</v>
      </c>
      <c r="AT124" s="14">
        <v>106.78</v>
      </c>
      <c r="AU124" s="14">
        <v>0</v>
      </c>
      <c r="AV124" s="14">
        <v>0</v>
      </c>
      <c r="AW124" s="14">
        <v>1228.0999999999999</v>
      </c>
      <c r="AX124" s="14">
        <v>2321.42</v>
      </c>
      <c r="AY124" s="14">
        <v>0</v>
      </c>
      <c r="AZ124" s="14">
        <v>0</v>
      </c>
      <c r="BA124" s="14">
        <v>0</v>
      </c>
      <c r="BB124" s="15">
        <v>-0.05</v>
      </c>
      <c r="BC124" s="14">
        <v>0</v>
      </c>
      <c r="BD124" s="14">
        <v>0</v>
      </c>
      <c r="BE124" s="14">
        <v>0</v>
      </c>
      <c r="BF124" s="14">
        <v>0</v>
      </c>
      <c r="BG124" s="14">
        <v>0</v>
      </c>
      <c r="BH124" s="14">
        <v>0</v>
      </c>
      <c r="BI124" s="14">
        <v>0</v>
      </c>
      <c r="BJ124" s="14">
        <v>0</v>
      </c>
      <c r="BK124" s="14">
        <v>0</v>
      </c>
      <c r="BL124" s="14">
        <v>0</v>
      </c>
      <c r="BM124" s="14">
        <v>4827.5600000000004</v>
      </c>
      <c r="BN124" s="14">
        <v>8217</v>
      </c>
      <c r="BO124" s="14">
        <v>0</v>
      </c>
      <c r="BP124" s="14">
        <v>0</v>
      </c>
      <c r="BQ124" s="14">
        <v>770.6</v>
      </c>
      <c r="BR124" s="14">
        <v>306.58999999999997</v>
      </c>
      <c r="BS124" s="14">
        <v>0</v>
      </c>
      <c r="BT124" s="14">
        <v>1424.81</v>
      </c>
      <c r="BU124" s="14">
        <v>0</v>
      </c>
      <c r="BV124" s="14">
        <v>0</v>
      </c>
      <c r="BW124" s="14">
        <v>0</v>
      </c>
      <c r="BX124" s="14">
        <v>1731.4</v>
      </c>
    </row>
    <row r="125" spans="1:76" s="1" customFormat="1" ht="11.25" x14ac:dyDescent="0.2">
      <c r="A125" s="2" t="s">
        <v>262</v>
      </c>
      <c r="B125" s="1" t="s">
        <v>263</v>
      </c>
      <c r="C125" s="51">
        <v>10079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737</v>
      </c>
      <c r="U125" s="14">
        <v>0</v>
      </c>
      <c r="V125" s="14">
        <v>0</v>
      </c>
      <c r="W125" s="14">
        <v>455</v>
      </c>
      <c r="X125" s="14">
        <v>616.79999999999995</v>
      </c>
      <c r="Y125" s="14">
        <v>0</v>
      </c>
      <c r="Z125" s="14">
        <v>0</v>
      </c>
      <c r="AA125" s="14">
        <v>0</v>
      </c>
      <c r="AB125" s="14">
        <v>0</v>
      </c>
      <c r="AC125" s="14">
        <v>0</v>
      </c>
      <c r="AD125" s="14">
        <v>0</v>
      </c>
      <c r="AE125" s="14">
        <v>0</v>
      </c>
      <c r="AF125" s="14">
        <v>5</v>
      </c>
      <c r="AG125" s="14">
        <v>0</v>
      </c>
      <c r="AH125" s="14">
        <v>12831.81</v>
      </c>
      <c r="AI125" s="14">
        <v>0</v>
      </c>
      <c r="AJ125" s="14">
        <v>0</v>
      </c>
      <c r="AK125" s="14">
        <v>0</v>
      </c>
      <c r="AL125" s="14">
        <v>0</v>
      </c>
      <c r="AM125" s="14">
        <v>0</v>
      </c>
      <c r="AN125" s="14">
        <v>0</v>
      </c>
      <c r="AO125" s="14">
        <v>1420.83</v>
      </c>
      <c r="AP125" s="14">
        <v>0</v>
      </c>
      <c r="AQ125" s="14">
        <v>1420.83</v>
      </c>
      <c r="AR125" s="14">
        <v>0</v>
      </c>
      <c r="AS125" s="14">
        <v>0</v>
      </c>
      <c r="AT125" s="14">
        <v>106.78</v>
      </c>
      <c r="AU125" s="14">
        <v>0</v>
      </c>
      <c r="AV125" s="14">
        <v>0</v>
      </c>
      <c r="AW125" s="14">
        <v>1228.0999999999999</v>
      </c>
      <c r="AX125" s="14">
        <v>0</v>
      </c>
      <c r="AY125" s="14">
        <v>0</v>
      </c>
      <c r="AZ125" s="14">
        <v>0</v>
      </c>
      <c r="BA125" s="14">
        <v>0</v>
      </c>
      <c r="BB125" s="14">
        <v>0.1</v>
      </c>
      <c r="BC125" s="14">
        <v>0</v>
      </c>
      <c r="BD125" s="14">
        <v>0</v>
      </c>
      <c r="BE125" s="14">
        <v>0</v>
      </c>
      <c r="BF125" s="14">
        <v>0</v>
      </c>
      <c r="BG125" s="14">
        <v>0</v>
      </c>
      <c r="BH125" s="14">
        <v>0</v>
      </c>
      <c r="BI125" s="14">
        <v>0</v>
      </c>
      <c r="BJ125" s="14">
        <v>0</v>
      </c>
      <c r="BK125" s="14">
        <v>0</v>
      </c>
      <c r="BL125" s="14">
        <v>0</v>
      </c>
      <c r="BM125" s="14">
        <v>2755.81</v>
      </c>
      <c r="BN125" s="14">
        <v>10076</v>
      </c>
      <c r="BO125" s="14">
        <v>0</v>
      </c>
      <c r="BP125" s="14">
        <v>0</v>
      </c>
      <c r="BQ125" s="14">
        <v>857.22</v>
      </c>
      <c r="BR125" s="14">
        <v>287.25</v>
      </c>
      <c r="BS125" s="14">
        <v>0</v>
      </c>
      <c r="BT125" s="14">
        <v>1560.99</v>
      </c>
      <c r="BU125" s="14">
        <v>0</v>
      </c>
      <c r="BV125" s="14">
        <v>0</v>
      </c>
      <c r="BW125" s="14">
        <v>0</v>
      </c>
      <c r="BX125" s="14">
        <v>1848.24</v>
      </c>
    </row>
    <row r="126" spans="1:76" s="1" customFormat="1" ht="11.25" x14ac:dyDescent="0.2">
      <c r="A126" s="2" t="s">
        <v>264</v>
      </c>
      <c r="B126" s="1" t="s">
        <v>265</v>
      </c>
      <c r="C126" s="51">
        <v>10079</v>
      </c>
      <c r="D126" s="14">
        <v>0</v>
      </c>
      <c r="E126" s="14">
        <v>0</v>
      </c>
      <c r="F126" s="14">
        <v>0</v>
      </c>
      <c r="G126" s="14">
        <v>0</v>
      </c>
      <c r="H126" s="14">
        <v>6051.45</v>
      </c>
      <c r="I126" s="14">
        <v>355.97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737</v>
      </c>
      <c r="U126" s="14">
        <v>0</v>
      </c>
      <c r="V126" s="14">
        <v>0</v>
      </c>
      <c r="W126" s="14">
        <v>412.34</v>
      </c>
      <c r="X126" s="14">
        <v>616.79999999999995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5</v>
      </c>
      <c r="AG126" s="14">
        <v>0</v>
      </c>
      <c r="AH126" s="14">
        <v>12806.17</v>
      </c>
      <c r="AI126" s="14">
        <v>0</v>
      </c>
      <c r="AJ126" s="14">
        <v>0</v>
      </c>
      <c r="AK126" s="14">
        <v>0</v>
      </c>
      <c r="AL126" s="14">
        <v>0</v>
      </c>
      <c r="AM126" s="15">
        <v>-200.74</v>
      </c>
      <c r="AN126" s="15">
        <v>-155.63999999999999</v>
      </c>
      <c r="AO126" s="14">
        <v>597.36</v>
      </c>
      <c r="AP126" s="14">
        <v>0</v>
      </c>
      <c r="AQ126" s="14">
        <v>552.27</v>
      </c>
      <c r="AR126" s="14">
        <v>0</v>
      </c>
      <c r="AS126" s="14">
        <v>0</v>
      </c>
      <c r="AT126" s="14">
        <v>106.78</v>
      </c>
      <c r="AU126" s="14">
        <v>654.4</v>
      </c>
      <c r="AV126" s="14">
        <v>0</v>
      </c>
      <c r="AW126" s="14">
        <v>1228.0999999999999</v>
      </c>
      <c r="AX126" s="14">
        <v>5040</v>
      </c>
      <c r="AY126" s="14">
        <v>0</v>
      </c>
      <c r="AZ126" s="14">
        <v>0</v>
      </c>
      <c r="BA126" s="14">
        <v>0</v>
      </c>
      <c r="BB126" s="15">
        <v>-0.38</v>
      </c>
      <c r="BC126" s="14">
        <v>0</v>
      </c>
      <c r="BD126" s="14">
        <v>0</v>
      </c>
      <c r="BE126" s="14">
        <v>0</v>
      </c>
      <c r="BF126" s="14">
        <v>0</v>
      </c>
      <c r="BG126" s="14">
        <v>0</v>
      </c>
      <c r="BH126" s="14">
        <v>1104.6400000000001</v>
      </c>
      <c r="BI126" s="14">
        <v>0</v>
      </c>
      <c r="BJ126" s="14">
        <v>0</v>
      </c>
      <c r="BK126" s="14">
        <v>0</v>
      </c>
      <c r="BL126" s="14">
        <v>0</v>
      </c>
      <c r="BM126" s="14">
        <v>8530.17</v>
      </c>
      <c r="BN126" s="14">
        <v>4276</v>
      </c>
      <c r="BO126" s="14">
        <v>0</v>
      </c>
      <c r="BP126" s="14">
        <v>0</v>
      </c>
      <c r="BQ126" s="14">
        <v>390.15</v>
      </c>
      <c r="BR126" s="14">
        <v>282.52</v>
      </c>
      <c r="BS126" s="14">
        <v>0</v>
      </c>
      <c r="BT126" s="14">
        <v>690.09</v>
      </c>
      <c r="BU126" s="14">
        <v>0</v>
      </c>
      <c r="BV126" s="14">
        <v>0</v>
      </c>
      <c r="BW126" s="14">
        <v>0</v>
      </c>
      <c r="BX126" s="14">
        <v>972.61</v>
      </c>
    </row>
    <row r="127" spans="1:76" s="1" customFormat="1" ht="11.25" x14ac:dyDescent="0.2">
      <c r="A127" s="2" t="s">
        <v>266</v>
      </c>
      <c r="B127" s="1" t="s">
        <v>267</v>
      </c>
      <c r="C127" s="51">
        <v>10079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400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737</v>
      </c>
      <c r="U127" s="14">
        <v>0</v>
      </c>
      <c r="V127" s="14">
        <v>0</v>
      </c>
      <c r="W127" s="14">
        <v>455</v>
      </c>
      <c r="X127" s="14">
        <v>616.79999999999995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5</v>
      </c>
      <c r="AG127" s="14">
        <v>0</v>
      </c>
      <c r="AH127" s="14">
        <v>13248.87</v>
      </c>
      <c r="AI127" s="14">
        <v>0</v>
      </c>
      <c r="AJ127" s="14">
        <v>0</v>
      </c>
      <c r="AK127" s="14">
        <v>0</v>
      </c>
      <c r="AL127" s="14">
        <v>0</v>
      </c>
      <c r="AM127" s="14">
        <v>0</v>
      </c>
      <c r="AN127" s="14">
        <v>0</v>
      </c>
      <c r="AO127" s="14">
        <v>1509.91</v>
      </c>
      <c r="AP127" s="14">
        <v>0</v>
      </c>
      <c r="AQ127" s="14">
        <v>1509.91</v>
      </c>
      <c r="AR127" s="14">
        <v>0</v>
      </c>
      <c r="AS127" s="14">
        <v>0</v>
      </c>
      <c r="AT127" s="14">
        <v>106.78</v>
      </c>
      <c r="AU127" s="14">
        <v>0</v>
      </c>
      <c r="AV127" s="14">
        <v>0</v>
      </c>
      <c r="AW127" s="14">
        <v>1228.0999999999999</v>
      </c>
      <c r="AX127" s="14">
        <v>0</v>
      </c>
      <c r="AY127" s="14">
        <v>0</v>
      </c>
      <c r="AZ127" s="14">
        <v>0</v>
      </c>
      <c r="BA127" s="14">
        <v>0</v>
      </c>
      <c r="BB127" s="14">
        <v>0.08</v>
      </c>
      <c r="BC127" s="14">
        <v>0</v>
      </c>
      <c r="BD127" s="14">
        <v>0</v>
      </c>
      <c r="BE127" s="14">
        <v>0</v>
      </c>
      <c r="BF127" s="14">
        <v>0</v>
      </c>
      <c r="BG127" s="14">
        <v>0</v>
      </c>
      <c r="BH127" s="14">
        <v>0</v>
      </c>
      <c r="BI127" s="14">
        <v>0</v>
      </c>
      <c r="BJ127" s="14">
        <v>0</v>
      </c>
      <c r="BK127" s="14">
        <v>0</v>
      </c>
      <c r="BL127" s="14">
        <v>0</v>
      </c>
      <c r="BM127" s="14">
        <v>2844.87</v>
      </c>
      <c r="BN127" s="14">
        <v>10404</v>
      </c>
      <c r="BO127" s="14">
        <v>0</v>
      </c>
      <c r="BP127" s="14">
        <v>0</v>
      </c>
      <c r="BQ127" s="14">
        <v>869.69</v>
      </c>
      <c r="BR127" s="14">
        <v>296</v>
      </c>
      <c r="BS127" s="14">
        <v>0</v>
      </c>
      <c r="BT127" s="14">
        <v>1594.89</v>
      </c>
      <c r="BU127" s="14">
        <v>0</v>
      </c>
      <c r="BV127" s="14">
        <v>0</v>
      </c>
      <c r="BW127" s="14">
        <v>0</v>
      </c>
      <c r="BX127" s="14">
        <v>1890.89</v>
      </c>
    </row>
    <row r="128" spans="1:76" s="1" customFormat="1" ht="11.25" x14ac:dyDescent="0.2">
      <c r="A128" s="2" t="s">
        <v>268</v>
      </c>
      <c r="B128" s="1" t="s">
        <v>269</v>
      </c>
      <c r="C128" s="51">
        <v>10079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355.97</v>
      </c>
      <c r="J128" s="14">
        <v>0</v>
      </c>
      <c r="K128" s="14">
        <v>0</v>
      </c>
      <c r="L128" s="14">
        <v>400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737</v>
      </c>
      <c r="U128" s="14">
        <v>0</v>
      </c>
      <c r="V128" s="14">
        <v>0</v>
      </c>
      <c r="W128" s="14">
        <v>455</v>
      </c>
      <c r="X128" s="14">
        <v>513.4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13496.44</v>
      </c>
      <c r="AI128" s="14">
        <v>0</v>
      </c>
      <c r="AJ128" s="14">
        <v>0</v>
      </c>
      <c r="AK128" s="14">
        <v>0</v>
      </c>
      <c r="AL128" s="14">
        <v>0</v>
      </c>
      <c r="AM128" s="14">
        <v>0</v>
      </c>
      <c r="AN128" s="14">
        <v>0</v>
      </c>
      <c r="AO128" s="14">
        <v>1525.84</v>
      </c>
      <c r="AP128" s="14">
        <v>0</v>
      </c>
      <c r="AQ128" s="14">
        <v>1525.84</v>
      </c>
      <c r="AR128" s="14">
        <v>0</v>
      </c>
      <c r="AS128" s="14">
        <v>0</v>
      </c>
      <c r="AT128" s="14">
        <v>106.78</v>
      </c>
      <c r="AU128" s="14">
        <v>1400</v>
      </c>
      <c r="AV128" s="14">
        <v>0</v>
      </c>
      <c r="AW128" s="14">
        <v>1228.0999999999999</v>
      </c>
      <c r="AX128" s="14">
        <v>1634</v>
      </c>
      <c r="AY128" s="14">
        <v>3705.68</v>
      </c>
      <c r="AZ128" s="14">
        <v>0</v>
      </c>
      <c r="BA128" s="14">
        <v>0</v>
      </c>
      <c r="BB128" s="14">
        <v>0.06</v>
      </c>
      <c r="BC128" s="14">
        <v>0</v>
      </c>
      <c r="BD128" s="14">
        <v>0</v>
      </c>
      <c r="BE128" s="14">
        <v>0</v>
      </c>
      <c r="BF128" s="14">
        <v>0</v>
      </c>
      <c r="BG128" s="14">
        <v>0</v>
      </c>
      <c r="BH128" s="14">
        <v>1199.98</v>
      </c>
      <c r="BI128" s="14">
        <v>0</v>
      </c>
      <c r="BJ128" s="14">
        <v>0</v>
      </c>
      <c r="BK128" s="14">
        <v>0</v>
      </c>
      <c r="BL128" s="14">
        <v>0</v>
      </c>
      <c r="BM128" s="14">
        <v>10800.44</v>
      </c>
      <c r="BN128" s="14">
        <v>2696</v>
      </c>
      <c r="BO128" s="14">
        <v>0</v>
      </c>
      <c r="BP128" s="14">
        <v>0</v>
      </c>
      <c r="BQ128" s="14">
        <v>822.72</v>
      </c>
      <c r="BR128" s="14">
        <v>263.04000000000002</v>
      </c>
      <c r="BS128" s="14">
        <v>0</v>
      </c>
      <c r="BT128" s="14">
        <v>1467.16</v>
      </c>
      <c r="BU128" s="14">
        <v>0</v>
      </c>
      <c r="BV128" s="14">
        <v>0</v>
      </c>
      <c r="BW128" s="14">
        <v>0</v>
      </c>
      <c r="BX128" s="14">
        <v>1730.2</v>
      </c>
    </row>
    <row r="129" spans="1:76" s="1" customFormat="1" ht="11.25" x14ac:dyDescent="0.2">
      <c r="A129" s="2" t="s">
        <v>272</v>
      </c>
      <c r="B129" s="1" t="s">
        <v>273</v>
      </c>
      <c r="C129" s="51">
        <v>10079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355.97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737</v>
      </c>
      <c r="U129" s="14">
        <v>0</v>
      </c>
      <c r="V129" s="14">
        <v>0</v>
      </c>
      <c r="W129" s="14">
        <v>455</v>
      </c>
      <c r="X129" s="14">
        <v>513.4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5</v>
      </c>
      <c r="AG129" s="14">
        <v>0</v>
      </c>
      <c r="AH129" s="14">
        <v>13062.13</v>
      </c>
      <c r="AI129" s="14">
        <v>0</v>
      </c>
      <c r="AJ129" s="14">
        <v>0</v>
      </c>
      <c r="AK129" s="14">
        <v>0</v>
      </c>
      <c r="AL129" s="14">
        <v>0</v>
      </c>
      <c r="AM129" s="14">
        <v>0</v>
      </c>
      <c r="AN129" s="14">
        <v>0</v>
      </c>
      <c r="AO129" s="14">
        <v>1432.01</v>
      </c>
      <c r="AP129" s="14">
        <v>0</v>
      </c>
      <c r="AQ129" s="14">
        <v>1432.01</v>
      </c>
      <c r="AR129" s="14">
        <v>0</v>
      </c>
      <c r="AS129" s="14">
        <v>0</v>
      </c>
      <c r="AT129" s="14">
        <v>106.74</v>
      </c>
      <c r="AU129" s="14">
        <v>700.11</v>
      </c>
      <c r="AV129" s="14">
        <v>0</v>
      </c>
      <c r="AW129" s="14">
        <v>1228.0999999999999</v>
      </c>
      <c r="AX129" s="14">
        <v>1086</v>
      </c>
      <c r="AY129" s="14">
        <v>4253.8999999999996</v>
      </c>
      <c r="AZ129" s="14">
        <v>0</v>
      </c>
      <c r="BA129" s="14">
        <v>0</v>
      </c>
      <c r="BB129" s="15">
        <v>-0.11</v>
      </c>
      <c r="BC129" s="14">
        <v>0</v>
      </c>
      <c r="BD129" s="14">
        <v>0</v>
      </c>
      <c r="BE129" s="14">
        <v>0</v>
      </c>
      <c r="BF129" s="14">
        <v>0</v>
      </c>
      <c r="BG129" s="14">
        <v>0</v>
      </c>
      <c r="BH129" s="14">
        <v>1518.88</v>
      </c>
      <c r="BI129" s="14">
        <v>0</v>
      </c>
      <c r="BJ129" s="14">
        <v>0</v>
      </c>
      <c r="BK129" s="14">
        <v>0</v>
      </c>
      <c r="BL129" s="14">
        <v>0</v>
      </c>
      <c r="BM129" s="14">
        <v>10325.629999999999</v>
      </c>
      <c r="BN129" s="14">
        <v>2736.5</v>
      </c>
      <c r="BO129" s="14">
        <v>0</v>
      </c>
      <c r="BP129" s="14">
        <v>0</v>
      </c>
      <c r="BQ129" s="14">
        <v>855.42</v>
      </c>
      <c r="BR129" s="14">
        <v>285.99</v>
      </c>
      <c r="BS129" s="14">
        <v>0</v>
      </c>
      <c r="BT129" s="14">
        <v>1556.11</v>
      </c>
      <c r="BU129" s="14">
        <v>0</v>
      </c>
      <c r="BV129" s="14">
        <v>0</v>
      </c>
      <c r="BW129" s="14">
        <v>0</v>
      </c>
      <c r="BX129" s="14">
        <v>1842.1</v>
      </c>
    </row>
    <row r="130" spans="1:76" s="1" customFormat="1" ht="11.25" x14ac:dyDescent="0.2">
      <c r="A130" s="2" t="s">
        <v>274</v>
      </c>
      <c r="B130" s="1" t="s">
        <v>275</v>
      </c>
      <c r="C130" s="51">
        <v>10838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762.54</v>
      </c>
      <c r="J130" s="14">
        <v>0</v>
      </c>
      <c r="K130" s="14">
        <v>0</v>
      </c>
      <c r="L130" s="14">
        <v>400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802</v>
      </c>
      <c r="U130" s="14">
        <v>0</v>
      </c>
      <c r="V130" s="14">
        <v>0</v>
      </c>
      <c r="W130" s="14">
        <v>482</v>
      </c>
      <c r="X130" s="14">
        <v>513.4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5</v>
      </c>
      <c r="AG130" s="14">
        <v>0</v>
      </c>
      <c r="AH130" s="14">
        <v>14784.31</v>
      </c>
      <c r="AI130" s="14">
        <v>0</v>
      </c>
      <c r="AJ130" s="14">
        <v>0</v>
      </c>
      <c r="AK130" s="14">
        <v>0</v>
      </c>
      <c r="AL130" s="14">
        <v>0</v>
      </c>
      <c r="AM130" s="14">
        <v>0</v>
      </c>
      <c r="AN130" s="14">
        <v>0</v>
      </c>
      <c r="AO130" s="14">
        <v>1756.43</v>
      </c>
      <c r="AP130" s="14">
        <v>0</v>
      </c>
      <c r="AQ130" s="14">
        <v>1756.43</v>
      </c>
      <c r="AR130" s="14">
        <v>0</v>
      </c>
      <c r="AS130" s="14">
        <v>0</v>
      </c>
      <c r="AT130" s="14">
        <v>114.38</v>
      </c>
      <c r="AU130" s="14">
        <v>0</v>
      </c>
      <c r="AV130" s="14">
        <v>0</v>
      </c>
      <c r="AW130" s="14">
        <v>1315.38</v>
      </c>
      <c r="AX130" s="14">
        <v>0</v>
      </c>
      <c r="AY130" s="14">
        <v>5562.48</v>
      </c>
      <c r="AZ130" s="14">
        <v>0</v>
      </c>
      <c r="BA130" s="14">
        <v>0</v>
      </c>
      <c r="BB130" s="15">
        <v>-0.36</v>
      </c>
      <c r="BC130" s="14">
        <v>0</v>
      </c>
      <c r="BD130" s="14">
        <v>0</v>
      </c>
      <c r="BE130" s="14">
        <v>0</v>
      </c>
      <c r="BF130" s="14">
        <v>0</v>
      </c>
      <c r="BG130" s="14">
        <v>0</v>
      </c>
      <c r="BH130" s="14">
        <v>0</v>
      </c>
      <c r="BI130" s="14">
        <v>0</v>
      </c>
      <c r="BJ130" s="14">
        <v>0</v>
      </c>
      <c r="BK130" s="14">
        <v>0</v>
      </c>
      <c r="BL130" s="14">
        <v>0</v>
      </c>
      <c r="BM130" s="14">
        <v>8748.31</v>
      </c>
      <c r="BN130" s="14">
        <v>6036</v>
      </c>
      <c r="BO130" s="14">
        <v>0</v>
      </c>
      <c r="BP130" s="14">
        <v>0</v>
      </c>
      <c r="BQ130" s="14">
        <v>889.78</v>
      </c>
      <c r="BR130" s="14">
        <v>310.10000000000002</v>
      </c>
      <c r="BS130" s="14">
        <v>0</v>
      </c>
      <c r="BT130" s="14">
        <v>1649.51</v>
      </c>
      <c r="BU130" s="14">
        <v>0</v>
      </c>
      <c r="BV130" s="14">
        <v>0</v>
      </c>
      <c r="BW130" s="14">
        <v>0</v>
      </c>
      <c r="BX130" s="14">
        <v>1959.61</v>
      </c>
    </row>
    <row r="131" spans="1:76" s="1" customFormat="1" ht="11.25" x14ac:dyDescent="0.2">
      <c r="A131" s="2" t="s">
        <v>276</v>
      </c>
      <c r="B131" s="1" t="s">
        <v>277</v>
      </c>
      <c r="C131" s="51">
        <v>10079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355.97</v>
      </c>
      <c r="J131" s="14">
        <v>0</v>
      </c>
      <c r="K131" s="14">
        <v>0</v>
      </c>
      <c r="L131" s="14">
        <v>200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737</v>
      </c>
      <c r="U131" s="14">
        <v>0</v>
      </c>
      <c r="V131" s="14">
        <v>0</v>
      </c>
      <c r="W131" s="14">
        <v>455</v>
      </c>
      <c r="X131" s="14">
        <v>410.72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4">
        <v>5</v>
      </c>
      <c r="AG131" s="14">
        <v>0</v>
      </c>
      <c r="AH131" s="14">
        <v>12842.79</v>
      </c>
      <c r="AI131" s="14">
        <v>0</v>
      </c>
      <c r="AJ131" s="14">
        <v>0</v>
      </c>
      <c r="AK131" s="14">
        <v>0</v>
      </c>
      <c r="AL131" s="14">
        <v>0</v>
      </c>
      <c r="AM131" s="14">
        <v>0</v>
      </c>
      <c r="AN131" s="14">
        <v>0</v>
      </c>
      <c r="AO131" s="14">
        <v>1385.23</v>
      </c>
      <c r="AP131" s="14">
        <v>0</v>
      </c>
      <c r="AQ131" s="14">
        <v>1385.23</v>
      </c>
      <c r="AR131" s="14">
        <v>0</v>
      </c>
      <c r="AS131" s="14">
        <v>0</v>
      </c>
      <c r="AT131" s="14">
        <v>106.8</v>
      </c>
      <c r="AU131" s="14">
        <v>0</v>
      </c>
      <c r="AV131" s="14">
        <v>0</v>
      </c>
      <c r="AW131" s="14">
        <v>1228.0999999999999</v>
      </c>
      <c r="AX131" s="14">
        <v>868</v>
      </c>
      <c r="AY131" s="14">
        <v>4172.3599999999997</v>
      </c>
      <c r="AZ131" s="14">
        <v>0</v>
      </c>
      <c r="BA131" s="14">
        <v>0</v>
      </c>
      <c r="BB131" s="15">
        <v>-0.3</v>
      </c>
      <c r="BC131" s="14">
        <v>0</v>
      </c>
      <c r="BD131" s="14">
        <v>0</v>
      </c>
      <c r="BE131" s="14">
        <v>0</v>
      </c>
      <c r="BF131" s="14">
        <v>0</v>
      </c>
      <c r="BG131" s="14">
        <v>0</v>
      </c>
      <c r="BH131" s="14">
        <v>1215.0999999999999</v>
      </c>
      <c r="BI131" s="14">
        <v>0</v>
      </c>
      <c r="BJ131" s="14">
        <v>0</v>
      </c>
      <c r="BK131" s="14">
        <v>0</v>
      </c>
      <c r="BL131" s="14">
        <v>0</v>
      </c>
      <c r="BM131" s="14">
        <v>8975.2900000000009</v>
      </c>
      <c r="BN131" s="14">
        <v>3867.5</v>
      </c>
      <c r="BO131" s="14">
        <v>0</v>
      </c>
      <c r="BP131" s="14">
        <v>0</v>
      </c>
      <c r="BQ131" s="14">
        <v>855.03</v>
      </c>
      <c r="BR131" s="14">
        <v>276.5</v>
      </c>
      <c r="BS131" s="14">
        <v>0</v>
      </c>
      <c r="BT131" s="14">
        <v>1532.45</v>
      </c>
      <c r="BU131" s="14">
        <v>0</v>
      </c>
      <c r="BV131" s="14">
        <v>0</v>
      </c>
      <c r="BW131" s="14">
        <v>0</v>
      </c>
      <c r="BX131" s="14">
        <v>1808.95</v>
      </c>
    </row>
    <row r="132" spans="1:76" s="1" customFormat="1" ht="11.25" x14ac:dyDescent="0.2">
      <c r="A132" s="2" t="s">
        <v>278</v>
      </c>
      <c r="B132" s="1" t="s">
        <v>279</v>
      </c>
      <c r="C132" s="51">
        <v>10079</v>
      </c>
      <c r="D132" s="14">
        <v>0</v>
      </c>
      <c r="E132" s="14">
        <v>0</v>
      </c>
      <c r="F132" s="14">
        <v>0</v>
      </c>
      <c r="G132" s="14">
        <v>0</v>
      </c>
      <c r="H132" s="14">
        <v>1067.9100000000001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737</v>
      </c>
      <c r="U132" s="14">
        <v>0</v>
      </c>
      <c r="V132" s="14">
        <v>0</v>
      </c>
      <c r="W132" s="14">
        <v>412.34</v>
      </c>
      <c r="X132" s="14">
        <v>308.04000000000002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5</v>
      </c>
      <c r="AG132" s="14">
        <v>0</v>
      </c>
      <c r="AH132" s="14">
        <v>12486.33</v>
      </c>
      <c r="AI132" s="14">
        <v>0</v>
      </c>
      <c r="AJ132" s="14">
        <v>0</v>
      </c>
      <c r="AK132" s="14">
        <v>0</v>
      </c>
      <c r="AL132" s="14">
        <v>0</v>
      </c>
      <c r="AM132" s="14">
        <v>0</v>
      </c>
      <c r="AN132" s="14">
        <v>0</v>
      </c>
      <c r="AO132" s="14">
        <v>1153.22</v>
      </c>
      <c r="AP132" s="14">
        <v>0</v>
      </c>
      <c r="AQ132" s="14">
        <v>1153.22</v>
      </c>
      <c r="AR132" s="14">
        <v>0</v>
      </c>
      <c r="AS132" s="14">
        <v>0</v>
      </c>
      <c r="AT132" s="14">
        <v>106.8</v>
      </c>
      <c r="AU132" s="14">
        <v>1621.61</v>
      </c>
      <c r="AV132" s="14">
        <v>0</v>
      </c>
      <c r="AW132" s="14">
        <v>1228.0999999999999</v>
      </c>
      <c r="AX132" s="14">
        <v>5040</v>
      </c>
      <c r="AY132" s="14">
        <v>0</v>
      </c>
      <c r="AZ132" s="14">
        <v>0</v>
      </c>
      <c r="BA132" s="14">
        <v>0</v>
      </c>
      <c r="BB132" s="15">
        <v>-0.04</v>
      </c>
      <c r="BC132" s="14">
        <v>0</v>
      </c>
      <c r="BD132" s="14">
        <v>0</v>
      </c>
      <c r="BE132" s="14">
        <v>0</v>
      </c>
      <c r="BF132" s="14">
        <v>0</v>
      </c>
      <c r="BG132" s="14">
        <v>0</v>
      </c>
      <c r="BH132" s="14">
        <v>1104.6400000000001</v>
      </c>
      <c r="BI132" s="14">
        <v>0</v>
      </c>
      <c r="BJ132" s="14">
        <v>0</v>
      </c>
      <c r="BK132" s="14">
        <v>0</v>
      </c>
      <c r="BL132" s="14">
        <v>0</v>
      </c>
      <c r="BM132" s="14">
        <v>10254.33</v>
      </c>
      <c r="BN132" s="14">
        <v>2232</v>
      </c>
      <c r="BO132" s="14">
        <v>0</v>
      </c>
      <c r="BP132" s="14">
        <v>0</v>
      </c>
      <c r="BQ132" s="14">
        <v>766.06</v>
      </c>
      <c r="BR132" s="14">
        <v>280.88</v>
      </c>
      <c r="BS132" s="14">
        <v>0</v>
      </c>
      <c r="BT132" s="14">
        <v>1387.6</v>
      </c>
      <c r="BU132" s="14">
        <v>0</v>
      </c>
      <c r="BV132" s="14">
        <v>0</v>
      </c>
      <c r="BW132" s="14">
        <v>0</v>
      </c>
      <c r="BX132" s="14">
        <v>1668.48</v>
      </c>
    </row>
    <row r="133" spans="1:76" s="1" customFormat="1" ht="11.25" x14ac:dyDescent="0.2">
      <c r="A133" s="2" t="s">
        <v>280</v>
      </c>
      <c r="B133" s="1" t="s">
        <v>281</v>
      </c>
      <c r="C133" s="51">
        <v>10079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710.4</v>
      </c>
      <c r="J133" s="14">
        <v>0</v>
      </c>
      <c r="K133" s="14">
        <v>0</v>
      </c>
      <c r="L133" s="14">
        <v>400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737</v>
      </c>
      <c r="U133" s="14">
        <v>0</v>
      </c>
      <c r="V133" s="14">
        <v>0</v>
      </c>
      <c r="W133" s="14">
        <v>455</v>
      </c>
      <c r="X133" s="14">
        <v>308.04000000000002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5</v>
      </c>
      <c r="AG133" s="14">
        <v>0</v>
      </c>
      <c r="AH133" s="14">
        <v>13626.64</v>
      </c>
      <c r="AI133" s="14">
        <v>0</v>
      </c>
      <c r="AJ133" s="14">
        <v>0</v>
      </c>
      <c r="AK133" s="14">
        <v>0</v>
      </c>
      <c r="AL133" s="14">
        <v>0</v>
      </c>
      <c r="AM133" s="14">
        <v>0</v>
      </c>
      <c r="AN133" s="14">
        <v>0</v>
      </c>
      <c r="AO133" s="14">
        <v>1514.73</v>
      </c>
      <c r="AP133" s="14">
        <v>0</v>
      </c>
      <c r="AQ133" s="14">
        <v>1514.73</v>
      </c>
      <c r="AR133" s="14">
        <v>0</v>
      </c>
      <c r="AS133" s="14">
        <v>0</v>
      </c>
      <c r="AT133" s="14">
        <v>106.56</v>
      </c>
      <c r="AU133" s="14">
        <v>0</v>
      </c>
      <c r="AV133" s="14">
        <v>0</v>
      </c>
      <c r="AW133" s="14">
        <v>1225.44</v>
      </c>
      <c r="AX133" s="14">
        <v>5328</v>
      </c>
      <c r="AY133" s="14">
        <v>0</v>
      </c>
      <c r="AZ133" s="14">
        <v>0</v>
      </c>
      <c r="BA133" s="14">
        <v>0</v>
      </c>
      <c r="BB133" s="15">
        <v>-0.09</v>
      </c>
      <c r="BC133" s="14">
        <v>0</v>
      </c>
      <c r="BD133" s="14">
        <v>0</v>
      </c>
      <c r="BE133" s="14">
        <v>0</v>
      </c>
      <c r="BF133" s="14">
        <v>0</v>
      </c>
      <c r="BG133" s="14">
        <v>0</v>
      </c>
      <c r="BH133" s="14">
        <v>0</v>
      </c>
      <c r="BI133" s="14">
        <v>0</v>
      </c>
      <c r="BJ133" s="14">
        <v>0</v>
      </c>
      <c r="BK133" s="14">
        <v>0</v>
      </c>
      <c r="BL133" s="14">
        <v>0</v>
      </c>
      <c r="BM133" s="14">
        <v>8174.64</v>
      </c>
      <c r="BN133" s="14">
        <v>5452</v>
      </c>
      <c r="BO133" s="14">
        <v>0</v>
      </c>
      <c r="BP133" s="14">
        <v>0</v>
      </c>
      <c r="BQ133" s="14">
        <v>855.59</v>
      </c>
      <c r="BR133" s="14">
        <v>286.11</v>
      </c>
      <c r="BS133" s="14">
        <v>0</v>
      </c>
      <c r="BT133" s="14">
        <v>1556.55</v>
      </c>
      <c r="BU133" s="14">
        <v>0</v>
      </c>
      <c r="BV133" s="14">
        <v>0</v>
      </c>
      <c r="BW133" s="14">
        <v>0</v>
      </c>
      <c r="BX133" s="14">
        <v>1842.66</v>
      </c>
    </row>
    <row r="134" spans="1:76" s="1" customFormat="1" ht="11.25" x14ac:dyDescent="0.2">
      <c r="A134" s="2" t="s">
        <v>282</v>
      </c>
      <c r="B134" s="1" t="s">
        <v>283</v>
      </c>
      <c r="C134" s="51">
        <v>10079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200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737</v>
      </c>
      <c r="U134" s="14">
        <v>0</v>
      </c>
      <c r="V134" s="14">
        <v>0</v>
      </c>
      <c r="W134" s="14">
        <v>455</v>
      </c>
      <c r="X134" s="14">
        <v>308.04000000000002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14">
        <v>5</v>
      </c>
      <c r="AG134" s="14">
        <v>0</v>
      </c>
      <c r="AH134" s="14">
        <v>12740.11</v>
      </c>
      <c r="AI134" s="14">
        <v>0</v>
      </c>
      <c r="AJ134" s="14">
        <v>0</v>
      </c>
      <c r="AK134" s="14">
        <v>0</v>
      </c>
      <c r="AL134" s="14">
        <v>0</v>
      </c>
      <c r="AM134" s="14">
        <v>0</v>
      </c>
      <c r="AN134" s="14">
        <v>0</v>
      </c>
      <c r="AO134" s="14">
        <v>1401.23</v>
      </c>
      <c r="AP134" s="14">
        <v>0</v>
      </c>
      <c r="AQ134" s="14">
        <v>1401.23</v>
      </c>
      <c r="AR134" s="14">
        <v>0</v>
      </c>
      <c r="AS134" s="14">
        <v>0</v>
      </c>
      <c r="AT134" s="14">
        <v>106.8</v>
      </c>
      <c r="AU134" s="14">
        <v>0</v>
      </c>
      <c r="AV134" s="14">
        <v>0</v>
      </c>
      <c r="AW134" s="14">
        <v>1228.0999999999999</v>
      </c>
      <c r="AX134" s="14">
        <v>0</v>
      </c>
      <c r="AY134" s="14">
        <v>3963.32</v>
      </c>
      <c r="AZ134" s="14">
        <v>0</v>
      </c>
      <c r="BA134" s="14">
        <v>0</v>
      </c>
      <c r="BB134" s="14">
        <v>0.16</v>
      </c>
      <c r="BC134" s="14">
        <v>0</v>
      </c>
      <c r="BD134" s="14">
        <v>0</v>
      </c>
      <c r="BE134" s="14">
        <v>0</v>
      </c>
      <c r="BF134" s="14">
        <v>0</v>
      </c>
      <c r="BG134" s="14">
        <v>0</v>
      </c>
      <c r="BH134" s="14">
        <v>0</v>
      </c>
      <c r="BI134" s="14">
        <v>0</v>
      </c>
      <c r="BJ134" s="14">
        <v>0</v>
      </c>
      <c r="BK134" s="14">
        <v>0</v>
      </c>
      <c r="BL134" s="14">
        <v>0</v>
      </c>
      <c r="BM134" s="14">
        <v>6699.61</v>
      </c>
      <c r="BN134" s="14">
        <v>6040.5</v>
      </c>
      <c r="BO134" s="14">
        <v>0</v>
      </c>
      <c r="BP134" s="14">
        <v>0</v>
      </c>
      <c r="BQ134" s="14">
        <v>844.82</v>
      </c>
      <c r="BR134" s="14">
        <v>278.55</v>
      </c>
      <c r="BS134" s="14">
        <v>0</v>
      </c>
      <c r="BT134" s="14">
        <v>1527.26</v>
      </c>
      <c r="BU134" s="14">
        <v>0</v>
      </c>
      <c r="BV134" s="14">
        <v>0</v>
      </c>
      <c r="BW134" s="14">
        <v>0</v>
      </c>
      <c r="BX134" s="14">
        <v>1805.81</v>
      </c>
    </row>
    <row r="135" spans="1:76" s="1" customFormat="1" ht="11.25" x14ac:dyDescent="0.2">
      <c r="A135" s="2" t="s">
        <v>284</v>
      </c>
      <c r="B135" s="1" t="s">
        <v>285</v>
      </c>
      <c r="C135" s="51">
        <v>10838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762.54</v>
      </c>
      <c r="J135" s="14">
        <v>0</v>
      </c>
      <c r="K135" s="14">
        <v>0</v>
      </c>
      <c r="L135" s="14">
        <v>400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802</v>
      </c>
      <c r="U135" s="14">
        <v>0</v>
      </c>
      <c r="V135" s="14">
        <v>0</v>
      </c>
      <c r="W135" s="14">
        <v>482</v>
      </c>
      <c r="X135" s="14">
        <v>308.04000000000002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5</v>
      </c>
      <c r="AG135" s="14">
        <v>0</v>
      </c>
      <c r="AH135" s="14">
        <v>14578.95</v>
      </c>
      <c r="AI135" s="14">
        <v>0</v>
      </c>
      <c r="AJ135" s="14">
        <v>0</v>
      </c>
      <c r="AK135" s="14">
        <v>0</v>
      </c>
      <c r="AL135" s="14">
        <v>0</v>
      </c>
      <c r="AM135" s="14">
        <v>0</v>
      </c>
      <c r="AN135" s="14">
        <v>0</v>
      </c>
      <c r="AO135" s="14">
        <v>1712.57</v>
      </c>
      <c r="AP135" s="14">
        <v>0</v>
      </c>
      <c r="AQ135" s="14">
        <v>1712.57</v>
      </c>
      <c r="AR135" s="14">
        <v>0</v>
      </c>
      <c r="AS135" s="14">
        <v>0</v>
      </c>
      <c r="AT135" s="14">
        <v>114.38</v>
      </c>
      <c r="AU135" s="14">
        <v>0</v>
      </c>
      <c r="AV135" s="14">
        <v>0</v>
      </c>
      <c r="AW135" s="14">
        <v>1315.38</v>
      </c>
      <c r="AX135" s="14">
        <v>4646</v>
      </c>
      <c r="AY135" s="14">
        <v>0</v>
      </c>
      <c r="AZ135" s="14">
        <v>0</v>
      </c>
      <c r="BA135" s="14">
        <v>0</v>
      </c>
      <c r="BB135" s="15">
        <v>-0.38</v>
      </c>
      <c r="BC135" s="14">
        <v>0</v>
      </c>
      <c r="BD135" s="14">
        <v>0</v>
      </c>
      <c r="BE135" s="14">
        <v>0</v>
      </c>
      <c r="BF135" s="14">
        <v>0</v>
      </c>
      <c r="BG135" s="14">
        <v>0</v>
      </c>
      <c r="BH135" s="14">
        <v>0</v>
      </c>
      <c r="BI135" s="14">
        <v>0</v>
      </c>
      <c r="BJ135" s="14">
        <v>0</v>
      </c>
      <c r="BK135" s="14">
        <v>0</v>
      </c>
      <c r="BL135" s="14">
        <v>0</v>
      </c>
      <c r="BM135" s="14">
        <v>7787.95</v>
      </c>
      <c r="BN135" s="14">
        <v>6791</v>
      </c>
      <c r="BO135" s="14">
        <v>0</v>
      </c>
      <c r="BP135" s="14">
        <v>0</v>
      </c>
      <c r="BQ135" s="14">
        <v>885.27</v>
      </c>
      <c r="BR135" s="14">
        <v>306.94</v>
      </c>
      <c r="BS135" s="14">
        <v>0</v>
      </c>
      <c r="BT135" s="14">
        <v>1637.27</v>
      </c>
      <c r="BU135" s="14">
        <v>0</v>
      </c>
      <c r="BV135" s="14">
        <v>0</v>
      </c>
      <c r="BW135" s="14">
        <v>0</v>
      </c>
      <c r="BX135" s="14">
        <v>1944.21</v>
      </c>
    </row>
    <row r="136" spans="1:76" s="1" customFormat="1" ht="11.25" x14ac:dyDescent="0.2">
      <c r="A136" s="2" t="s">
        <v>286</v>
      </c>
      <c r="B136" s="1" t="s">
        <v>287</v>
      </c>
      <c r="C136" s="51">
        <v>10079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355.97</v>
      </c>
      <c r="J136" s="14">
        <v>0</v>
      </c>
      <c r="K136" s="14">
        <v>200</v>
      </c>
      <c r="L136" s="14">
        <v>200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737</v>
      </c>
      <c r="U136" s="14">
        <v>0</v>
      </c>
      <c r="V136" s="14">
        <v>0</v>
      </c>
      <c r="W136" s="14">
        <v>455</v>
      </c>
      <c r="X136" s="14">
        <v>205.36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5</v>
      </c>
      <c r="AG136" s="14">
        <v>0</v>
      </c>
      <c r="AH136" s="14">
        <v>13193.4</v>
      </c>
      <c r="AI136" s="14">
        <v>0</v>
      </c>
      <c r="AJ136" s="14">
        <v>0</v>
      </c>
      <c r="AK136" s="14">
        <v>0</v>
      </c>
      <c r="AL136" s="14">
        <v>0</v>
      </c>
      <c r="AM136" s="14">
        <v>0</v>
      </c>
      <c r="AN136" s="14">
        <v>0</v>
      </c>
      <c r="AO136" s="14">
        <v>1460.05</v>
      </c>
      <c r="AP136" s="14">
        <v>0</v>
      </c>
      <c r="AQ136" s="14">
        <v>1460.05</v>
      </c>
      <c r="AR136" s="14">
        <v>0</v>
      </c>
      <c r="AS136" s="14">
        <v>0</v>
      </c>
      <c r="AT136" s="14">
        <v>106.8</v>
      </c>
      <c r="AU136" s="14">
        <v>0</v>
      </c>
      <c r="AV136" s="14">
        <v>0</v>
      </c>
      <c r="AW136" s="14">
        <v>1228.0999999999999</v>
      </c>
      <c r="AX136" s="14">
        <v>3818</v>
      </c>
      <c r="AY136" s="14">
        <v>0</v>
      </c>
      <c r="AZ136" s="14">
        <v>0</v>
      </c>
      <c r="BA136" s="14">
        <v>0</v>
      </c>
      <c r="BB136" s="15">
        <v>-0.05</v>
      </c>
      <c r="BC136" s="14">
        <v>0</v>
      </c>
      <c r="BD136" s="14">
        <v>0</v>
      </c>
      <c r="BE136" s="14">
        <v>0</v>
      </c>
      <c r="BF136" s="14">
        <v>0</v>
      </c>
      <c r="BG136" s="14">
        <v>0</v>
      </c>
      <c r="BH136" s="14">
        <v>0</v>
      </c>
      <c r="BI136" s="14">
        <v>0</v>
      </c>
      <c r="BJ136" s="14">
        <v>0</v>
      </c>
      <c r="BK136" s="14">
        <v>0</v>
      </c>
      <c r="BL136" s="14">
        <v>0</v>
      </c>
      <c r="BM136" s="14">
        <v>6612.9</v>
      </c>
      <c r="BN136" s="14">
        <v>6580.5</v>
      </c>
      <c r="BO136" s="14">
        <v>0</v>
      </c>
      <c r="BP136" s="14">
        <v>0</v>
      </c>
      <c r="BQ136" s="14">
        <v>857.77</v>
      </c>
      <c r="BR136" s="14">
        <v>287.64</v>
      </c>
      <c r="BS136" s="14">
        <v>0</v>
      </c>
      <c r="BT136" s="14">
        <v>1562.48</v>
      </c>
      <c r="BU136" s="14">
        <v>0</v>
      </c>
      <c r="BV136" s="14">
        <v>0</v>
      </c>
      <c r="BW136" s="14">
        <v>0</v>
      </c>
      <c r="BX136" s="14">
        <v>1850.12</v>
      </c>
    </row>
    <row r="137" spans="1:76" s="1" customFormat="1" ht="11.25" x14ac:dyDescent="0.2">
      <c r="A137" s="2" t="s">
        <v>288</v>
      </c>
      <c r="B137" s="1" t="s">
        <v>289</v>
      </c>
      <c r="C137" s="51">
        <v>10838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381.27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802</v>
      </c>
      <c r="U137" s="14">
        <v>0</v>
      </c>
      <c r="V137" s="14">
        <v>0</v>
      </c>
      <c r="W137" s="14">
        <v>407.76</v>
      </c>
      <c r="X137" s="14">
        <v>205.36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14">
        <v>5</v>
      </c>
      <c r="AG137" s="14">
        <v>0</v>
      </c>
      <c r="AH137" s="14">
        <v>13569.93</v>
      </c>
      <c r="AI137" s="14">
        <v>0</v>
      </c>
      <c r="AJ137" s="14">
        <v>0</v>
      </c>
      <c r="AK137" s="14">
        <v>0</v>
      </c>
      <c r="AL137" s="14">
        <v>0</v>
      </c>
      <c r="AM137" s="14">
        <v>0</v>
      </c>
      <c r="AN137" s="14">
        <v>0</v>
      </c>
      <c r="AO137" s="14">
        <v>1537.76</v>
      </c>
      <c r="AP137" s="14">
        <v>0</v>
      </c>
      <c r="AQ137" s="14">
        <v>1537.76</v>
      </c>
      <c r="AR137" s="14">
        <v>0</v>
      </c>
      <c r="AS137" s="14">
        <v>0</v>
      </c>
      <c r="AT137" s="14">
        <v>114.38</v>
      </c>
      <c r="AU137" s="14">
        <v>0</v>
      </c>
      <c r="AV137" s="14">
        <v>0</v>
      </c>
      <c r="AW137" s="14">
        <v>1315.38</v>
      </c>
      <c r="AX137" s="14">
        <v>4106</v>
      </c>
      <c r="AY137" s="14">
        <v>0</v>
      </c>
      <c r="AZ137" s="14">
        <v>0</v>
      </c>
      <c r="BA137" s="14">
        <v>0</v>
      </c>
      <c r="BB137" s="14">
        <v>0.41</v>
      </c>
      <c r="BC137" s="14">
        <v>0</v>
      </c>
      <c r="BD137" s="14">
        <v>0</v>
      </c>
      <c r="BE137" s="14">
        <v>0</v>
      </c>
      <c r="BF137" s="14">
        <v>0</v>
      </c>
      <c r="BG137" s="14">
        <v>0</v>
      </c>
      <c r="BH137" s="14">
        <v>0</v>
      </c>
      <c r="BI137" s="14">
        <v>0</v>
      </c>
      <c r="BJ137" s="14">
        <v>0</v>
      </c>
      <c r="BK137" s="14">
        <v>0</v>
      </c>
      <c r="BL137" s="14">
        <v>0</v>
      </c>
      <c r="BM137" s="14">
        <v>7073.93</v>
      </c>
      <c r="BN137" s="14">
        <v>6496</v>
      </c>
      <c r="BO137" s="14">
        <v>0</v>
      </c>
      <c r="BP137" s="14">
        <v>0</v>
      </c>
      <c r="BQ137" s="14">
        <v>874.01</v>
      </c>
      <c r="BR137" s="14">
        <v>299.02999999999997</v>
      </c>
      <c r="BS137" s="14">
        <v>0</v>
      </c>
      <c r="BT137" s="14">
        <v>1606.64</v>
      </c>
      <c r="BU137" s="14">
        <v>0</v>
      </c>
      <c r="BV137" s="14">
        <v>0</v>
      </c>
      <c r="BW137" s="14">
        <v>0</v>
      </c>
      <c r="BX137" s="14">
        <v>1905.67</v>
      </c>
    </row>
    <row r="138" spans="1:76" s="1" customFormat="1" ht="11.25" x14ac:dyDescent="0.2">
      <c r="A138" s="2" t="s">
        <v>290</v>
      </c>
      <c r="B138" s="1" t="s">
        <v>291</v>
      </c>
      <c r="C138" s="51">
        <v>10079</v>
      </c>
      <c r="D138" s="14">
        <v>0</v>
      </c>
      <c r="E138" s="14">
        <v>0</v>
      </c>
      <c r="F138" s="14">
        <v>0</v>
      </c>
      <c r="G138" s="14">
        <v>0</v>
      </c>
      <c r="H138" s="14">
        <v>6051.49</v>
      </c>
      <c r="I138" s="14">
        <v>355.97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737</v>
      </c>
      <c r="U138" s="14">
        <v>0</v>
      </c>
      <c r="V138" s="14">
        <v>0</v>
      </c>
      <c r="W138" s="14">
        <v>209.41</v>
      </c>
      <c r="X138" s="14">
        <v>205.36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5</v>
      </c>
      <c r="AG138" s="14">
        <v>0</v>
      </c>
      <c r="AH138" s="14">
        <v>12547.81</v>
      </c>
      <c r="AI138" s="14">
        <v>0</v>
      </c>
      <c r="AJ138" s="14">
        <v>0</v>
      </c>
      <c r="AK138" s="14">
        <v>0</v>
      </c>
      <c r="AL138" s="14">
        <v>0</v>
      </c>
      <c r="AM138" s="15">
        <v>-214.01</v>
      </c>
      <c r="AN138" s="15">
        <v>-126.42</v>
      </c>
      <c r="AO138" s="14">
        <v>505.31</v>
      </c>
      <c r="AP138" s="14">
        <v>0</v>
      </c>
      <c r="AQ138" s="14">
        <v>417.72</v>
      </c>
      <c r="AR138" s="14">
        <v>0</v>
      </c>
      <c r="AS138" s="14">
        <v>0</v>
      </c>
      <c r="AT138" s="14">
        <v>106.8</v>
      </c>
      <c r="AU138" s="14">
        <v>0</v>
      </c>
      <c r="AV138" s="14">
        <v>0</v>
      </c>
      <c r="AW138" s="14">
        <v>1228.0999999999999</v>
      </c>
      <c r="AX138" s="14">
        <v>4578</v>
      </c>
      <c r="AY138" s="14">
        <v>0</v>
      </c>
      <c r="AZ138" s="14">
        <v>0</v>
      </c>
      <c r="BA138" s="14">
        <v>0</v>
      </c>
      <c r="BB138" s="14">
        <v>0.35</v>
      </c>
      <c r="BC138" s="14">
        <v>0</v>
      </c>
      <c r="BD138" s="14">
        <v>0</v>
      </c>
      <c r="BE138" s="14">
        <v>0</v>
      </c>
      <c r="BF138" s="14">
        <v>0</v>
      </c>
      <c r="BG138" s="14">
        <v>0</v>
      </c>
      <c r="BH138" s="14">
        <v>1491.26</v>
      </c>
      <c r="BI138" s="14">
        <v>0</v>
      </c>
      <c r="BJ138" s="14">
        <v>0</v>
      </c>
      <c r="BK138" s="14">
        <v>0</v>
      </c>
      <c r="BL138" s="14">
        <v>0</v>
      </c>
      <c r="BM138" s="14">
        <v>7695.81</v>
      </c>
      <c r="BN138" s="14">
        <v>4852</v>
      </c>
      <c r="BO138" s="14">
        <v>0</v>
      </c>
      <c r="BP138" s="14">
        <v>0</v>
      </c>
      <c r="BQ138" s="14">
        <v>380.18</v>
      </c>
      <c r="BR138" s="14">
        <v>276.45999999999998</v>
      </c>
      <c r="BS138" s="14">
        <v>0</v>
      </c>
      <c r="BT138" s="14">
        <v>686.07</v>
      </c>
      <c r="BU138" s="14">
        <v>0</v>
      </c>
      <c r="BV138" s="14">
        <v>0</v>
      </c>
      <c r="BW138" s="14">
        <v>0</v>
      </c>
      <c r="BX138" s="14">
        <v>962.53</v>
      </c>
    </row>
    <row r="139" spans="1:76" s="1" customFormat="1" ht="11.25" x14ac:dyDescent="0.2">
      <c r="A139" s="2" t="s">
        <v>292</v>
      </c>
      <c r="B139" s="1" t="s">
        <v>293</v>
      </c>
      <c r="C139" s="51">
        <v>10079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355.97</v>
      </c>
      <c r="J139" s="14">
        <v>0</v>
      </c>
      <c r="K139" s="14">
        <v>0</v>
      </c>
      <c r="L139" s="14">
        <v>200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737</v>
      </c>
      <c r="U139" s="14">
        <v>0</v>
      </c>
      <c r="V139" s="14">
        <v>0</v>
      </c>
      <c r="W139" s="14">
        <v>455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12783.04</v>
      </c>
      <c r="AI139" s="14">
        <v>0</v>
      </c>
      <c r="AJ139" s="14">
        <v>0</v>
      </c>
      <c r="AK139" s="14">
        <v>0</v>
      </c>
      <c r="AL139" s="14">
        <v>0</v>
      </c>
      <c r="AM139" s="14">
        <v>0</v>
      </c>
      <c r="AN139" s="14">
        <v>0</v>
      </c>
      <c r="AO139" s="14">
        <v>1373.46</v>
      </c>
      <c r="AP139" s="14">
        <v>0</v>
      </c>
      <c r="AQ139" s="14">
        <v>1373.46</v>
      </c>
      <c r="AR139" s="14">
        <v>0</v>
      </c>
      <c r="AS139" s="14">
        <v>0</v>
      </c>
      <c r="AT139" s="14">
        <v>106.8</v>
      </c>
      <c r="AU139" s="14">
        <v>0</v>
      </c>
      <c r="AV139" s="14">
        <v>0</v>
      </c>
      <c r="AW139" s="14">
        <v>1228.0999999999999</v>
      </c>
      <c r="AX139" s="14">
        <v>1572</v>
      </c>
      <c r="AY139" s="14">
        <v>0</v>
      </c>
      <c r="AZ139" s="14">
        <v>0</v>
      </c>
      <c r="BA139" s="14">
        <v>0</v>
      </c>
      <c r="BB139" s="14">
        <v>0.18</v>
      </c>
      <c r="BC139" s="14">
        <v>0</v>
      </c>
      <c r="BD139" s="14">
        <v>0</v>
      </c>
      <c r="BE139" s="14">
        <v>0</v>
      </c>
      <c r="BF139" s="14">
        <v>0</v>
      </c>
      <c r="BG139" s="14">
        <v>0</v>
      </c>
      <c r="BH139" s="14">
        <v>0</v>
      </c>
      <c r="BI139" s="14">
        <v>0</v>
      </c>
      <c r="BJ139" s="14">
        <v>0</v>
      </c>
      <c r="BK139" s="14">
        <v>0</v>
      </c>
      <c r="BL139" s="14">
        <v>0</v>
      </c>
      <c r="BM139" s="14">
        <v>4280.54</v>
      </c>
      <c r="BN139" s="14">
        <v>8502.5</v>
      </c>
      <c r="BO139" s="14">
        <v>0</v>
      </c>
      <c r="BP139" s="14">
        <v>0</v>
      </c>
      <c r="BQ139" s="14">
        <v>845.52</v>
      </c>
      <c r="BR139" s="14">
        <v>279.04000000000002</v>
      </c>
      <c r="BS139" s="14">
        <v>0</v>
      </c>
      <c r="BT139" s="14">
        <v>1529.16</v>
      </c>
      <c r="BU139" s="14">
        <v>0</v>
      </c>
      <c r="BV139" s="14">
        <v>0</v>
      </c>
      <c r="BW139" s="14">
        <v>0</v>
      </c>
      <c r="BX139" s="14">
        <v>1808.2</v>
      </c>
    </row>
    <row r="140" spans="1:76" s="1" customFormat="1" ht="11.25" x14ac:dyDescent="0.2">
      <c r="A140" s="2" t="s">
        <v>294</v>
      </c>
      <c r="B140" s="1" t="s">
        <v>295</v>
      </c>
      <c r="C140" s="51">
        <v>12406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8670.6</v>
      </c>
      <c r="P140" s="14">
        <v>0</v>
      </c>
      <c r="Q140" s="14">
        <v>1387.3</v>
      </c>
      <c r="R140" s="14">
        <v>18053.849999999999</v>
      </c>
      <c r="S140" s="14">
        <v>0</v>
      </c>
      <c r="T140" s="14">
        <v>941</v>
      </c>
      <c r="U140" s="14">
        <v>0</v>
      </c>
      <c r="V140" s="14">
        <v>0</v>
      </c>
      <c r="W140" s="14">
        <v>645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43137.18</v>
      </c>
      <c r="AI140" s="14">
        <v>53.78</v>
      </c>
      <c r="AJ140" s="14">
        <v>96.81</v>
      </c>
      <c r="AK140" s="14">
        <v>71.98</v>
      </c>
      <c r="AL140" s="14">
        <v>0</v>
      </c>
      <c r="AM140" s="14">
        <v>0</v>
      </c>
      <c r="AN140" s="14">
        <v>0</v>
      </c>
      <c r="AO140" s="14">
        <v>3821.37</v>
      </c>
      <c r="AP140" s="14">
        <v>3611.22</v>
      </c>
      <c r="AQ140" s="14">
        <v>920.2</v>
      </c>
      <c r="AR140" s="14">
        <v>0</v>
      </c>
      <c r="AS140" s="14">
        <v>0</v>
      </c>
      <c r="AT140" s="14">
        <v>0</v>
      </c>
      <c r="AU140" s="14">
        <v>0</v>
      </c>
      <c r="AV140" s="14">
        <v>0</v>
      </c>
      <c r="AW140" s="14">
        <v>1495.68</v>
      </c>
      <c r="AX140" s="14">
        <v>3214</v>
      </c>
      <c r="AY140" s="14">
        <v>0</v>
      </c>
      <c r="AZ140" s="14">
        <v>0</v>
      </c>
      <c r="BA140" s="14">
        <v>0</v>
      </c>
      <c r="BB140" s="15">
        <v>-0.09</v>
      </c>
      <c r="BC140" s="14">
        <v>0</v>
      </c>
      <c r="BD140" s="14">
        <v>0</v>
      </c>
      <c r="BE140" s="14">
        <v>0</v>
      </c>
      <c r="BF140" s="14">
        <v>0</v>
      </c>
      <c r="BG140" s="14">
        <v>2901.17</v>
      </c>
      <c r="BH140" s="14">
        <v>0</v>
      </c>
      <c r="BI140" s="14">
        <v>0</v>
      </c>
      <c r="BJ140" s="14">
        <v>0</v>
      </c>
      <c r="BK140" s="14">
        <v>0</v>
      </c>
      <c r="BL140" s="14">
        <v>0</v>
      </c>
      <c r="BM140" s="14">
        <v>12142.18</v>
      </c>
      <c r="BN140" s="14">
        <v>30995</v>
      </c>
      <c r="BO140" s="14">
        <v>150.59</v>
      </c>
      <c r="BP140" s="14">
        <v>271.07</v>
      </c>
      <c r="BQ140" s="14">
        <v>923.07</v>
      </c>
      <c r="BR140" s="14">
        <v>333.46</v>
      </c>
      <c r="BS140" s="14">
        <v>0</v>
      </c>
      <c r="BT140" s="14">
        <v>1740.03</v>
      </c>
      <c r="BU140" s="14">
        <v>430.26</v>
      </c>
      <c r="BV140" s="14">
        <v>86.05</v>
      </c>
      <c r="BW140" s="14">
        <v>0</v>
      </c>
      <c r="BX140" s="14">
        <v>2589.8000000000002</v>
      </c>
    </row>
    <row r="141" spans="1:76" s="1" customFormat="1" ht="11.25" x14ac:dyDescent="0.2">
      <c r="A141" s="2" t="s">
        <v>296</v>
      </c>
      <c r="B141" s="1" t="s">
        <v>297</v>
      </c>
      <c r="C141" s="51">
        <v>10079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711.94</v>
      </c>
      <c r="J141" s="14">
        <v>0</v>
      </c>
      <c r="K141" s="14">
        <v>0</v>
      </c>
      <c r="L141" s="14">
        <v>400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737</v>
      </c>
      <c r="U141" s="14">
        <v>0</v>
      </c>
      <c r="V141" s="14">
        <v>0</v>
      </c>
      <c r="W141" s="14">
        <v>455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13339.01</v>
      </c>
      <c r="AI141" s="14">
        <v>0</v>
      </c>
      <c r="AJ141" s="14">
        <v>0</v>
      </c>
      <c r="AK141" s="14">
        <v>0</v>
      </c>
      <c r="AL141" s="14">
        <v>0</v>
      </c>
      <c r="AM141" s="14">
        <v>0</v>
      </c>
      <c r="AN141" s="14">
        <v>0</v>
      </c>
      <c r="AO141" s="14">
        <v>1454.19</v>
      </c>
      <c r="AP141" s="14">
        <v>0</v>
      </c>
      <c r="AQ141" s="14">
        <v>1454.19</v>
      </c>
      <c r="AR141" s="14">
        <v>0</v>
      </c>
      <c r="AS141" s="14">
        <v>0</v>
      </c>
      <c r="AT141" s="14">
        <v>106.8</v>
      </c>
      <c r="AU141" s="14">
        <v>0</v>
      </c>
      <c r="AV141" s="14">
        <v>0</v>
      </c>
      <c r="AW141" s="14">
        <v>1228.0999999999999</v>
      </c>
      <c r="AX141" s="14">
        <v>0</v>
      </c>
      <c r="AY141" s="14">
        <v>0</v>
      </c>
      <c r="AZ141" s="14">
        <v>3336.9</v>
      </c>
      <c r="BA141" s="14">
        <v>0</v>
      </c>
      <c r="BB141" s="14">
        <v>0.02</v>
      </c>
      <c r="BC141" s="14">
        <v>0</v>
      </c>
      <c r="BD141" s="14">
        <v>0</v>
      </c>
      <c r="BE141" s="14">
        <v>0</v>
      </c>
      <c r="BF141" s="14">
        <v>0</v>
      </c>
      <c r="BG141" s="14">
        <v>0</v>
      </c>
      <c r="BH141" s="14">
        <v>0</v>
      </c>
      <c r="BI141" s="14">
        <v>0</v>
      </c>
      <c r="BJ141" s="14">
        <v>0</v>
      </c>
      <c r="BK141" s="14">
        <v>0</v>
      </c>
      <c r="BL141" s="14">
        <v>0</v>
      </c>
      <c r="BM141" s="14">
        <v>6126.01</v>
      </c>
      <c r="BN141" s="14">
        <v>7213</v>
      </c>
      <c r="BO141" s="14">
        <v>0</v>
      </c>
      <c r="BP141" s="14">
        <v>0</v>
      </c>
      <c r="BQ141" s="14">
        <v>851.84</v>
      </c>
      <c r="BR141" s="14">
        <v>283.45999999999998</v>
      </c>
      <c r="BS141" s="14">
        <v>0</v>
      </c>
      <c r="BT141" s="14">
        <v>1546.34</v>
      </c>
      <c r="BU141" s="14">
        <v>0</v>
      </c>
      <c r="BV141" s="14">
        <v>0</v>
      </c>
      <c r="BW141" s="14">
        <v>0</v>
      </c>
      <c r="BX141" s="14">
        <v>1829.8</v>
      </c>
    </row>
    <row r="142" spans="1:76" s="1" customFormat="1" ht="11.25" x14ac:dyDescent="0.2">
      <c r="A142" s="2" t="s">
        <v>555</v>
      </c>
      <c r="B142" s="1" t="s">
        <v>556</v>
      </c>
      <c r="C142" s="51">
        <v>10079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355.97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737</v>
      </c>
      <c r="U142" s="14">
        <v>0</v>
      </c>
      <c r="V142" s="14">
        <v>0</v>
      </c>
      <c r="W142" s="14">
        <v>455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12583.04</v>
      </c>
      <c r="AI142" s="14">
        <v>0</v>
      </c>
      <c r="AJ142" s="14">
        <v>0</v>
      </c>
      <c r="AK142" s="14">
        <v>0</v>
      </c>
      <c r="AL142" s="14">
        <v>0</v>
      </c>
      <c r="AM142" s="14">
        <v>0</v>
      </c>
      <c r="AN142" s="14">
        <v>0</v>
      </c>
      <c r="AO142" s="14">
        <v>1331.75</v>
      </c>
      <c r="AP142" s="14">
        <v>0</v>
      </c>
      <c r="AQ142" s="14">
        <v>1331.75</v>
      </c>
      <c r="AR142" s="14">
        <v>0</v>
      </c>
      <c r="AS142" s="14">
        <v>0</v>
      </c>
      <c r="AT142" s="14">
        <v>106.78</v>
      </c>
      <c r="AU142" s="14">
        <v>0</v>
      </c>
      <c r="AV142" s="14">
        <v>0</v>
      </c>
      <c r="AW142" s="14">
        <v>1228.0999999999999</v>
      </c>
      <c r="AX142" s="14">
        <v>0</v>
      </c>
      <c r="AY142" s="14">
        <v>0</v>
      </c>
      <c r="AZ142" s="14">
        <v>0</v>
      </c>
      <c r="BA142" s="14">
        <v>0</v>
      </c>
      <c r="BB142" s="15">
        <v>-0.09</v>
      </c>
      <c r="BC142" s="14">
        <v>0</v>
      </c>
      <c r="BD142" s="14">
        <v>0</v>
      </c>
      <c r="BE142" s="14">
        <v>0</v>
      </c>
      <c r="BF142" s="14">
        <v>0</v>
      </c>
      <c r="BG142" s="14">
        <v>0</v>
      </c>
      <c r="BH142" s="14">
        <v>0</v>
      </c>
      <c r="BI142" s="14">
        <v>0</v>
      </c>
      <c r="BJ142" s="14">
        <v>0</v>
      </c>
      <c r="BK142" s="14">
        <v>0</v>
      </c>
      <c r="BL142" s="14">
        <v>0</v>
      </c>
      <c r="BM142" s="14">
        <v>2666.54</v>
      </c>
      <c r="BN142" s="14">
        <v>9916.5</v>
      </c>
      <c r="BO142" s="14">
        <v>0</v>
      </c>
      <c r="BP142" s="14">
        <v>0</v>
      </c>
      <c r="BQ142" s="14">
        <v>822.72</v>
      </c>
      <c r="BR142" s="14">
        <v>263.04000000000002</v>
      </c>
      <c r="BS142" s="14">
        <v>0</v>
      </c>
      <c r="BT142" s="14">
        <v>1467.16</v>
      </c>
      <c r="BU142" s="14">
        <v>0</v>
      </c>
      <c r="BV142" s="14">
        <v>0</v>
      </c>
      <c r="BW142" s="14">
        <v>0</v>
      </c>
      <c r="BX142" s="14">
        <v>1730.2</v>
      </c>
    </row>
    <row r="143" spans="1:76" s="7" customFormat="1" ht="11.25" x14ac:dyDescent="0.2">
      <c r="A143" s="17" t="s">
        <v>101</v>
      </c>
      <c r="C143" s="7" t="s">
        <v>102</v>
      </c>
      <c r="D143" s="7" t="s">
        <v>102</v>
      </c>
      <c r="E143" s="7" t="s">
        <v>102</v>
      </c>
      <c r="F143" s="7" t="s">
        <v>102</v>
      </c>
      <c r="G143" s="7" t="s">
        <v>102</v>
      </c>
      <c r="H143" s="7" t="s">
        <v>102</v>
      </c>
      <c r="I143" s="7" t="s">
        <v>102</v>
      </c>
      <c r="J143" s="7" t="s">
        <v>102</v>
      </c>
      <c r="K143" s="7" t="s">
        <v>102</v>
      </c>
      <c r="L143" s="7" t="s">
        <v>102</v>
      </c>
      <c r="M143" s="7" t="s">
        <v>102</v>
      </c>
      <c r="N143" s="7" t="s">
        <v>102</v>
      </c>
      <c r="O143" s="7" t="s">
        <v>102</v>
      </c>
      <c r="P143" s="7" t="s">
        <v>102</v>
      </c>
      <c r="Q143" s="7" t="s">
        <v>102</v>
      </c>
      <c r="R143" s="7" t="s">
        <v>102</v>
      </c>
      <c r="S143" s="7" t="s">
        <v>102</v>
      </c>
      <c r="T143" s="7" t="s">
        <v>102</v>
      </c>
      <c r="U143" s="7" t="s">
        <v>102</v>
      </c>
      <c r="V143" s="7" t="s">
        <v>102</v>
      </c>
      <c r="W143" s="7" t="s">
        <v>102</v>
      </c>
      <c r="X143" s="7" t="s">
        <v>102</v>
      </c>
      <c r="Y143" s="7" t="s">
        <v>102</v>
      </c>
      <c r="Z143" s="7" t="s">
        <v>102</v>
      </c>
      <c r="AA143" s="7" t="s">
        <v>102</v>
      </c>
      <c r="AB143" s="7" t="s">
        <v>102</v>
      </c>
      <c r="AC143" s="7" t="s">
        <v>102</v>
      </c>
      <c r="AD143" s="7" t="s">
        <v>102</v>
      </c>
      <c r="AE143" s="7" t="s">
        <v>102</v>
      </c>
      <c r="AF143" s="7" t="s">
        <v>102</v>
      </c>
      <c r="AG143" s="7" t="s">
        <v>102</v>
      </c>
      <c r="AH143" s="7" t="s">
        <v>102</v>
      </c>
      <c r="AI143" s="7" t="s">
        <v>102</v>
      </c>
      <c r="AJ143" s="7" t="s">
        <v>102</v>
      </c>
      <c r="AK143" s="7" t="s">
        <v>102</v>
      </c>
      <c r="AL143" s="7" t="s">
        <v>102</v>
      </c>
      <c r="AM143" s="7" t="s">
        <v>102</v>
      </c>
      <c r="AN143" s="7" t="s">
        <v>102</v>
      </c>
      <c r="AO143" s="7" t="s">
        <v>102</v>
      </c>
      <c r="AP143" s="7" t="s">
        <v>102</v>
      </c>
      <c r="AQ143" s="7" t="s">
        <v>102</v>
      </c>
      <c r="AR143" s="7" t="s">
        <v>102</v>
      </c>
      <c r="AS143" s="7" t="s">
        <v>102</v>
      </c>
      <c r="AT143" s="7" t="s">
        <v>102</v>
      </c>
      <c r="AU143" s="7" t="s">
        <v>102</v>
      </c>
      <c r="AV143" s="7" t="s">
        <v>102</v>
      </c>
      <c r="AW143" s="7" t="s">
        <v>102</v>
      </c>
      <c r="AX143" s="7" t="s">
        <v>102</v>
      </c>
      <c r="AY143" s="7" t="s">
        <v>102</v>
      </c>
      <c r="AZ143" s="7" t="s">
        <v>102</v>
      </c>
      <c r="BA143" s="7" t="s">
        <v>102</v>
      </c>
      <c r="BB143" s="7" t="s">
        <v>102</v>
      </c>
      <c r="BC143" s="7" t="s">
        <v>102</v>
      </c>
      <c r="BD143" s="7" t="s">
        <v>102</v>
      </c>
      <c r="BE143" s="7" t="s">
        <v>102</v>
      </c>
      <c r="BF143" s="7" t="s">
        <v>102</v>
      </c>
      <c r="BG143" s="7" t="s">
        <v>102</v>
      </c>
      <c r="BH143" s="7" t="s">
        <v>102</v>
      </c>
      <c r="BI143" s="7" t="s">
        <v>102</v>
      </c>
      <c r="BJ143" s="7" t="s">
        <v>102</v>
      </c>
      <c r="BK143" s="7" t="s">
        <v>102</v>
      </c>
      <c r="BL143" s="7" t="s">
        <v>102</v>
      </c>
      <c r="BM143" s="7" t="s">
        <v>102</v>
      </c>
      <c r="BN143" s="7" t="s">
        <v>102</v>
      </c>
      <c r="BO143" s="7" t="s">
        <v>102</v>
      </c>
      <c r="BP143" s="7" t="s">
        <v>102</v>
      </c>
      <c r="BQ143" s="7" t="s">
        <v>102</v>
      </c>
      <c r="BR143" s="7" t="s">
        <v>102</v>
      </c>
      <c r="BS143" s="7" t="s">
        <v>102</v>
      </c>
      <c r="BT143" s="7" t="s">
        <v>102</v>
      </c>
      <c r="BU143" s="7" t="s">
        <v>102</v>
      </c>
      <c r="BV143" s="7" t="s">
        <v>102</v>
      </c>
      <c r="BW143" s="7" t="s">
        <v>102</v>
      </c>
      <c r="BX143" s="7" t="s">
        <v>102</v>
      </c>
    </row>
    <row r="144" spans="1:76" s="1" customFormat="1" ht="11.25" x14ac:dyDescent="0.2">
      <c r="A144" s="2"/>
      <c r="C144" s="19">
        <f>SUM(C123:C143)</f>
        <v>206943</v>
      </c>
      <c r="D144" s="19">
        <v>0</v>
      </c>
      <c r="E144" s="19">
        <v>0</v>
      </c>
      <c r="F144" s="19">
        <v>0</v>
      </c>
      <c r="G144" s="19">
        <v>0</v>
      </c>
      <c r="H144" s="19">
        <v>14594.73</v>
      </c>
      <c r="I144" s="19">
        <v>6913.69</v>
      </c>
      <c r="J144" s="19">
        <v>0</v>
      </c>
      <c r="K144" s="19">
        <v>400</v>
      </c>
      <c r="L144" s="19">
        <v>3200</v>
      </c>
      <c r="M144" s="19">
        <v>0</v>
      </c>
      <c r="N144" s="19">
        <v>0</v>
      </c>
      <c r="O144" s="19">
        <v>8670.6</v>
      </c>
      <c r="P144" s="19">
        <v>0</v>
      </c>
      <c r="Q144" s="19">
        <v>1387.3</v>
      </c>
      <c r="R144" s="19">
        <v>18053.849999999999</v>
      </c>
      <c r="S144" s="19">
        <v>0</v>
      </c>
      <c r="T144" s="19">
        <v>15204</v>
      </c>
      <c r="U144" s="19">
        <v>0</v>
      </c>
      <c r="V144" s="19">
        <v>0</v>
      </c>
      <c r="W144" s="19">
        <v>8935.9699999999993</v>
      </c>
      <c r="X144" s="19">
        <v>6779.76</v>
      </c>
      <c r="Y144" s="19">
        <v>0</v>
      </c>
      <c r="Z144" s="19">
        <v>0</v>
      </c>
      <c r="AA144" s="19">
        <v>0</v>
      </c>
      <c r="AB144" s="19">
        <v>0</v>
      </c>
      <c r="AC144" s="19">
        <v>0</v>
      </c>
      <c r="AD144" s="19">
        <v>0</v>
      </c>
      <c r="AE144" s="19">
        <v>0</v>
      </c>
      <c r="AF144" s="19">
        <v>75</v>
      </c>
      <c r="AG144" s="19">
        <v>0</v>
      </c>
      <c r="AH144" s="19">
        <v>294981.95</v>
      </c>
      <c r="AI144" s="19">
        <v>53.78</v>
      </c>
      <c r="AJ144" s="19">
        <v>96.81</v>
      </c>
      <c r="AK144" s="19">
        <v>71.98</v>
      </c>
      <c r="AL144" s="19">
        <v>0</v>
      </c>
      <c r="AM144" s="20">
        <v>-414.75</v>
      </c>
      <c r="AN144" s="20">
        <v>-282.06</v>
      </c>
      <c r="AO144" s="19">
        <v>29753.88</v>
      </c>
      <c r="AP144" s="19">
        <v>3611.22</v>
      </c>
      <c r="AQ144" s="19">
        <v>26720.03</v>
      </c>
      <c r="AR144" s="19">
        <v>0</v>
      </c>
      <c r="AS144" s="19">
        <v>0</v>
      </c>
      <c r="AT144" s="19">
        <v>2059.1</v>
      </c>
      <c r="AU144" s="19">
        <v>4376.12</v>
      </c>
      <c r="AV144" s="19">
        <v>0</v>
      </c>
      <c r="AW144" s="19">
        <v>25176.04</v>
      </c>
      <c r="AX144" s="19">
        <v>45267.42</v>
      </c>
      <c r="AY144" s="19">
        <v>25292.38</v>
      </c>
      <c r="AZ144" s="19">
        <v>3336.9</v>
      </c>
      <c r="BA144" s="19">
        <v>0</v>
      </c>
      <c r="BB144" s="20">
        <v>-0.37</v>
      </c>
      <c r="BC144" s="19">
        <v>0</v>
      </c>
      <c r="BD144" s="19">
        <v>0</v>
      </c>
      <c r="BE144" s="19">
        <v>0</v>
      </c>
      <c r="BF144" s="19">
        <v>0</v>
      </c>
      <c r="BG144" s="19">
        <v>2901.17</v>
      </c>
      <c r="BH144" s="19">
        <v>7634.5</v>
      </c>
      <c r="BI144" s="19">
        <v>0</v>
      </c>
      <c r="BJ144" s="19">
        <v>0</v>
      </c>
      <c r="BK144" s="19">
        <v>0</v>
      </c>
      <c r="BL144" s="19">
        <v>0</v>
      </c>
      <c r="BM144" s="19">
        <v>146092.45000000001</v>
      </c>
      <c r="BN144" s="19">
        <v>148889.5</v>
      </c>
      <c r="BO144" s="19">
        <v>150.59</v>
      </c>
      <c r="BP144" s="19">
        <v>271.07</v>
      </c>
      <c r="BQ144" s="19">
        <v>16114.57</v>
      </c>
      <c r="BR144" s="19">
        <v>5797.85</v>
      </c>
      <c r="BS144" s="19">
        <v>0</v>
      </c>
      <c r="BT144" s="19">
        <v>29392.03</v>
      </c>
      <c r="BU144" s="19">
        <v>430.26</v>
      </c>
      <c r="BV144" s="19">
        <v>86.05</v>
      </c>
      <c r="BW144" s="19">
        <v>0</v>
      </c>
      <c r="BX144" s="19">
        <v>35706.19</v>
      </c>
    </row>
    <row r="145" spans="1:76" s="1" customFormat="1" ht="11.25" x14ac:dyDescent="0.2">
      <c r="A145" s="2"/>
    </row>
    <row r="146" spans="1:76" s="1" customFormat="1" ht="11.25" x14ac:dyDescent="0.2">
      <c r="A146" s="12" t="s">
        <v>298</v>
      </c>
    </row>
    <row r="147" spans="1:76" s="1" customFormat="1" ht="11.25" x14ac:dyDescent="0.2">
      <c r="A147" s="2" t="s">
        <v>299</v>
      </c>
      <c r="B147" s="1" t="s">
        <v>300</v>
      </c>
      <c r="C147" s="51">
        <v>12406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433.53</v>
      </c>
      <c r="J147" s="14">
        <v>0</v>
      </c>
      <c r="K147" s="14">
        <v>0</v>
      </c>
      <c r="L147" s="14">
        <v>400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941</v>
      </c>
      <c r="U147" s="14">
        <v>0</v>
      </c>
      <c r="V147" s="14">
        <v>0</v>
      </c>
      <c r="W147" s="14">
        <v>645</v>
      </c>
      <c r="X147" s="14">
        <v>513.4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5</v>
      </c>
      <c r="AG147" s="14">
        <v>0</v>
      </c>
      <c r="AH147" s="14">
        <v>16377.36</v>
      </c>
      <c r="AI147" s="14">
        <v>0</v>
      </c>
      <c r="AJ147" s="14">
        <v>0</v>
      </c>
      <c r="AK147" s="14">
        <v>0</v>
      </c>
      <c r="AL147" s="14">
        <v>0</v>
      </c>
      <c r="AM147" s="14">
        <v>0</v>
      </c>
      <c r="AN147" s="14">
        <v>0</v>
      </c>
      <c r="AO147" s="14">
        <v>2131.85</v>
      </c>
      <c r="AP147" s="14">
        <v>0</v>
      </c>
      <c r="AQ147" s="14">
        <v>2131.85</v>
      </c>
      <c r="AR147" s="14">
        <v>0</v>
      </c>
      <c r="AS147" s="14">
        <v>0</v>
      </c>
      <c r="AT147" s="14">
        <v>0</v>
      </c>
      <c r="AU147" s="14">
        <v>0</v>
      </c>
      <c r="AV147" s="14">
        <v>0</v>
      </c>
      <c r="AW147" s="14">
        <v>1495.68</v>
      </c>
      <c r="AX147" s="14">
        <v>0</v>
      </c>
      <c r="AY147" s="14">
        <v>6501.56</v>
      </c>
      <c r="AZ147" s="14">
        <v>0</v>
      </c>
      <c r="BA147" s="14">
        <v>0</v>
      </c>
      <c r="BB147" s="15">
        <v>-0.23</v>
      </c>
      <c r="BC147" s="14">
        <v>0</v>
      </c>
      <c r="BD147" s="14">
        <v>0</v>
      </c>
      <c r="BE147" s="14">
        <v>0</v>
      </c>
      <c r="BF147" s="14">
        <v>0</v>
      </c>
      <c r="BG147" s="14">
        <v>0</v>
      </c>
      <c r="BH147" s="14">
        <v>0</v>
      </c>
      <c r="BI147" s="14">
        <v>0</v>
      </c>
      <c r="BJ147" s="14">
        <v>0</v>
      </c>
      <c r="BK147" s="14">
        <v>0</v>
      </c>
      <c r="BL147" s="14">
        <v>0</v>
      </c>
      <c r="BM147" s="14">
        <v>10128.86</v>
      </c>
      <c r="BN147" s="14">
        <v>6248.5</v>
      </c>
      <c r="BO147" s="14">
        <v>0</v>
      </c>
      <c r="BP147" s="14">
        <v>0</v>
      </c>
      <c r="BQ147" s="14">
        <v>943.73</v>
      </c>
      <c r="BR147" s="14">
        <v>347.96</v>
      </c>
      <c r="BS147" s="14">
        <v>0</v>
      </c>
      <c r="BT147" s="14">
        <v>1796.22</v>
      </c>
      <c r="BU147" s="14">
        <v>0</v>
      </c>
      <c r="BV147" s="14">
        <v>0</v>
      </c>
      <c r="BW147" s="14">
        <v>0</v>
      </c>
      <c r="BX147" s="14">
        <v>2144.1799999999998</v>
      </c>
    </row>
    <row r="148" spans="1:76" s="1" customFormat="1" ht="11.25" x14ac:dyDescent="0.2">
      <c r="A148" s="2" t="s">
        <v>301</v>
      </c>
      <c r="B148" s="1" t="s">
        <v>302</v>
      </c>
      <c r="C148" s="51">
        <v>10469</v>
      </c>
      <c r="D148" s="14">
        <v>0</v>
      </c>
      <c r="E148" s="14">
        <v>0</v>
      </c>
      <c r="F148" s="14">
        <v>0</v>
      </c>
      <c r="G148" s="14">
        <v>0</v>
      </c>
      <c r="H148" s="14">
        <v>1475.88</v>
      </c>
      <c r="I148" s="14">
        <v>0</v>
      </c>
      <c r="J148" s="14">
        <v>0</v>
      </c>
      <c r="K148" s="14">
        <v>0</v>
      </c>
      <c r="L148" s="14">
        <v>200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788</v>
      </c>
      <c r="U148" s="14">
        <v>0</v>
      </c>
      <c r="V148" s="14">
        <v>0</v>
      </c>
      <c r="W148" s="14">
        <v>405.6</v>
      </c>
      <c r="X148" s="14">
        <v>410.72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5</v>
      </c>
      <c r="AG148" s="14">
        <v>0</v>
      </c>
      <c r="AH148" s="14">
        <v>13247.39</v>
      </c>
      <c r="AI148" s="14">
        <v>0</v>
      </c>
      <c r="AJ148" s="14">
        <v>0</v>
      </c>
      <c r="AK148" s="14">
        <v>0</v>
      </c>
      <c r="AL148" s="14">
        <v>0</v>
      </c>
      <c r="AM148" s="14">
        <v>0</v>
      </c>
      <c r="AN148" s="14">
        <v>0</v>
      </c>
      <c r="AO148" s="14">
        <v>1234.3599999999999</v>
      </c>
      <c r="AP148" s="14">
        <v>0</v>
      </c>
      <c r="AQ148" s="14">
        <v>1234.3599999999999</v>
      </c>
      <c r="AR148" s="14">
        <v>0</v>
      </c>
      <c r="AS148" s="14">
        <v>0</v>
      </c>
      <c r="AT148" s="14">
        <v>0</v>
      </c>
      <c r="AU148" s="14">
        <v>0</v>
      </c>
      <c r="AV148" s="14">
        <v>0</v>
      </c>
      <c r="AW148" s="14">
        <v>1272.94</v>
      </c>
      <c r="AX148" s="14">
        <v>4488</v>
      </c>
      <c r="AY148" s="14">
        <v>0</v>
      </c>
      <c r="AZ148" s="14">
        <v>0</v>
      </c>
      <c r="BA148" s="14">
        <v>0</v>
      </c>
      <c r="BB148" s="14">
        <v>0.09</v>
      </c>
      <c r="BC148" s="14">
        <v>0</v>
      </c>
      <c r="BD148" s="14">
        <v>0</v>
      </c>
      <c r="BE148" s="14">
        <v>0</v>
      </c>
      <c r="BF148" s="14">
        <v>0</v>
      </c>
      <c r="BG148" s="14">
        <v>0</v>
      </c>
      <c r="BH148" s="14">
        <v>0</v>
      </c>
      <c r="BI148" s="14">
        <v>0</v>
      </c>
      <c r="BJ148" s="14">
        <v>0</v>
      </c>
      <c r="BK148" s="14">
        <v>0</v>
      </c>
      <c r="BL148" s="14">
        <v>0</v>
      </c>
      <c r="BM148" s="14">
        <v>6995.39</v>
      </c>
      <c r="BN148" s="14">
        <v>6252</v>
      </c>
      <c r="BO148" s="14">
        <v>0</v>
      </c>
      <c r="BP148" s="14">
        <v>0</v>
      </c>
      <c r="BQ148" s="14">
        <v>758.23</v>
      </c>
      <c r="BR148" s="14">
        <v>296.60000000000002</v>
      </c>
      <c r="BS148" s="14">
        <v>0</v>
      </c>
      <c r="BT148" s="14">
        <v>1391.14</v>
      </c>
      <c r="BU148" s="14">
        <v>0</v>
      </c>
      <c r="BV148" s="14">
        <v>0</v>
      </c>
      <c r="BW148" s="14">
        <v>0</v>
      </c>
      <c r="BX148" s="14">
        <v>1687.74</v>
      </c>
    </row>
    <row r="149" spans="1:76" s="1" customFormat="1" ht="11.25" x14ac:dyDescent="0.2">
      <c r="A149" s="2" t="s">
        <v>303</v>
      </c>
      <c r="B149" s="1" t="s">
        <v>304</v>
      </c>
      <c r="C149" s="55">
        <v>10469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368.97</v>
      </c>
      <c r="J149" s="14">
        <v>0</v>
      </c>
      <c r="K149" s="14">
        <v>0</v>
      </c>
      <c r="L149" s="14">
        <v>400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788</v>
      </c>
      <c r="U149" s="14">
        <v>0</v>
      </c>
      <c r="V149" s="14">
        <v>0</v>
      </c>
      <c r="W149" s="14">
        <v>468</v>
      </c>
      <c r="X149" s="14">
        <v>410.72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5</v>
      </c>
      <c r="AG149" s="14">
        <v>0</v>
      </c>
      <c r="AH149" s="14">
        <v>13878.76</v>
      </c>
      <c r="AI149" s="14">
        <v>0</v>
      </c>
      <c r="AJ149" s="14">
        <v>0</v>
      </c>
      <c r="AK149" s="14">
        <v>0</v>
      </c>
      <c r="AL149" s="14">
        <v>0</v>
      </c>
      <c r="AM149" s="14">
        <v>0</v>
      </c>
      <c r="AN149" s="14">
        <v>0</v>
      </c>
      <c r="AO149" s="14">
        <v>1605.04</v>
      </c>
      <c r="AP149" s="14">
        <v>0</v>
      </c>
      <c r="AQ149" s="14">
        <v>1605.04</v>
      </c>
      <c r="AR149" s="14">
        <v>0</v>
      </c>
      <c r="AS149" s="14">
        <v>0</v>
      </c>
      <c r="AT149" s="14">
        <v>0</v>
      </c>
      <c r="AU149" s="14">
        <v>0</v>
      </c>
      <c r="AV149" s="14">
        <v>0</v>
      </c>
      <c r="AW149" s="14">
        <v>1272.94</v>
      </c>
      <c r="AX149" s="14">
        <v>3490</v>
      </c>
      <c r="AY149" s="14">
        <v>0</v>
      </c>
      <c r="AZ149" s="14">
        <v>0</v>
      </c>
      <c r="BA149" s="14">
        <v>0</v>
      </c>
      <c r="BB149" s="15">
        <v>-0.22</v>
      </c>
      <c r="BC149" s="14">
        <v>0</v>
      </c>
      <c r="BD149" s="14">
        <v>0</v>
      </c>
      <c r="BE149" s="14">
        <v>0</v>
      </c>
      <c r="BF149" s="14">
        <v>0</v>
      </c>
      <c r="BG149" s="14">
        <v>0</v>
      </c>
      <c r="BH149" s="14">
        <v>0</v>
      </c>
      <c r="BI149" s="14">
        <v>0</v>
      </c>
      <c r="BJ149" s="14">
        <v>0</v>
      </c>
      <c r="BK149" s="14">
        <v>0</v>
      </c>
      <c r="BL149" s="14">
        <v>0</v>
      </c>
      <c r="BM149" s="14">
        <v>6367.76</v>
      </c>
      <c r="BN149" s="14">
        <v>7511</v>
      </c>
      <c r="BO149" s="14">
        <v>0</v>
      </c>
      <c r="BP149" s="14">
        <v>0</v>
      </c>
      <c r="BQ149" s="14">
        <v>870.55</v>
      </c>
      <c r="BR149" s="14">
        <v>296.60000000000002</v>
      </c>
      <c r="BS149" s="14">
        <v>0</v>
      </c>
      <c r="BT149" s="14">
        <v>1597.23</v>
      </c>
      <c r="BU149" s="14">
        <v>0</v>
      </c>
      <c r="BV149" s="14">
        <v>0</v>
      </c>
      <c r="BW149" s="14">
        <v>0</v>
      </c>
      <c r="BX149" s="14">
        <v>1893.83</v>
      </c>
    </row>
    <row r="150" spans="1:76" s="1" customFormat="1" ht="11.25" x14ac:dyDescent="0.2">
      <c r="A150" s="2" t="s">
        <v>305</v>
      </c>
      <c r="B150" s="1" t="s">
        <v>306</v>
      </c>
      <c r="C150" s="51">
        <v>10469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1106.8699999999999</v>
      </c>
      <c r="J150" s="14">
        <v>0</v>
      </c>
      <c r="K150" s="14">
        <v>0</v>
      </c>
      <c r="L150" s="14">
        <v>400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788</v>
      </c>
      <c r="U150" s="14">
        <v>0</v>
      </c>
      <c r="V150" s="14">
        <v>0</v>
      </c>
      <c r="W150" s="14">
        <v>468</v>
      </c>
      <c r="X150" s="14">
        <v>205.36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  <c r="AE150" s="14">
        <v>0</v>
      </c>
      <c r="AF150" s="14">
        <v>5</v>
      </c>
      <c r="AG150" s="14">
        <v>0</v>
      </c>
      <c r="AH150" s="14">
        <v>14411.3</v>
      </c>
      <c r="AI150" s="14">
        <v>0</v>
      </c>
      <c r="AJ150" s="14">
        <v>0</v>
      </c>
      <c r="AK150" s="14">
        <v>0</v>
      </c>
      <c r="AL150" s="14">
        <v>0</v>
      </c>
      <c r="AM150" s="14">
        <v>0</v>
      </c>
      <c r="AN150" s="14">
        <v>0</v>
      </c>
      <c r="AO150" s="14">
        <v>1639.99</v>
      </c>
      <c r="AP150" s="14">
        <v>0</v>
      </c>
      <c r="AQ150" s="14">
        <v>1639.99</v>
      </c>
      <c r="AR150" s="14">
        <v>0</v>
      </c>
      <c r="AS150" s="14">
        <v>0</v>
      </c>
      <c r="AT150" s="14">
        <v>0</v>
      </c>
      <c r="AU150" s="14">
        <v>0</v>
      </c>
      <c r="AV150" s="14">
        <v>0</v>
      </c>
      <c r="AW150" s="14">
        <v>1272.94</v>
      </c>
      <c r="AX150" s="14">
        <v>5138</v>
      </c>
      <c r="AY150" s="14">
        <v>0</v>
      </c>
      <c r="AZ150" s="14">
        <v>0</v>
      </c>
      <c r="BA150" s="14">
        <v>0</v>
      </c>
      <c r="BB150" s="15">
        <v>-0.09</v>
      </c>
      <c r="BC150" s="14">
        <v>0</v>
      </c>
      <c r="BD150" s="14">
        <v>0</v>
      </c>
      <c r="BE150" s="14">
        <v>0</v>
      </c>
      <c r="BF150" s="14">
        <v>0</v>
      </c>
      <c r="BG150" s="14">
        <v>0</v>
      </c>
      <c r="BH150" s="14">
        <v>1656.96</v>
      </c>
      <c r="BI150" s="14">
        <v>0</v>
      </c>
      <c r="BJ150" s="14">
        <v>0</v>
      </c>
      <c r="BK150" s="14">
        <v>0</v>
      </c>
      <c r="BL150" s="14">
        <v>0</v>
      </c>
      <c r="BM150" s="14">
        <v>9707.7999999999993</v>
      </c>
      <c r="BN150" s="14">
        <v>4703.5</v>
      </c>
      <c r="BO150" s="14">
        <v>0</v>
      </c>
      <c r="BP150" s="14">
        <v>0</v>
      </c>
      <c r="BQ150" s="14">
        <v>867.49</v>
      </c>
      <c r="BR150" s="14">
        <v>294.45999999999998</v>
      </c>
      <c r="BS150" s="14">
        <v>0</v>
      </c>
      <c r="BT150" s="14">
        <v>1588.9</v>
      </c>
      <c r="BU150" s="14">
        <v>0</v>
      </c>
      <c r="BV150" s="14">
        <v>0</v>
      </c>
      <c r="BW150" s="14">
        <v>0</v>
      </c>
      <c r="BX150" s="14">
        <v>1883.36</v>
      </c>
    </row>
    <row r="151" spans="1:76" s="1" customFormat="1" ht="11.25" x14ac:dyDescent="0.2">
      <c r="A151" s="2" t="s">
        <v>307</v>
      </c>
      <c r="B151" s="1" t="s">
        <v>308</v>
      </c>
      <c r="C151" s="51">
        <v>10469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368.97</v>
      </c>
      <c r="J151" s="14">
        <v>0</v>
      </c>
      <c r="K151" s="14">
        <v>0</v>
      </c>
      <c r="L151" s="14">
        <v>200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788</v>
      </c>
      <c r="U151" s="14">
        <v>0</v>
      </c>
      <c r="V151" s="14">
        <v>0</v>
      </c>
      <c r="W151" s="14">
        <v>468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13263.04</v>
      </c>
      <c r="AI151" s="14">
        <v>0</v>
      </c>
      <c r="AJ151" s="14">
        <v>0</v>
      </c>
      <c r="AK151" s="14">
        <v>0</v>
      </c>
      <c r="AL151" s="14">
        <v>0</v>
      </c>
      <c r="AM151" s="14">
        <v>0</v>
      </c>
      <c r="AN151" s="14">
        <v>0</v>
      </c>
      <c r="AO151" s="14">
        <v>1474.6</v>
      </c>
      <c r="AP151" s="14">
        <v>0</v>
      </c>
      <c r="AQ151" s="14">
        <v>1474.6</v>
      </c>
      <c r="AR151" s="14">
        <v>0</v>
      </c>
      <c r="AS151" s="14">
        <v>0</v>
      </c>
      <c r="AT151" s="14">
        <v>0</v>
      </c>
      <c r="AU151" s="14">
        <v>0</v>
      </c>
      <c r="AV151" s="14">
        <v>0</v>
      </c>
      <c r="AW151" s="14">
        <v>1273.02</v>
      </c>
      <c r="AX151" s="14">
        <v>0</v>
      </c>
      <c r="AY151" s="14">
        <v>0</v>
      </c>
      <c r="AZ151" s="14">
        <v>0</v>
      </c>
      <c r="BA151" s="14">
        <v>0</v>
      </c>
      <c r="BB151" s="15">
        <v>-0.08</v>
      </c>
      <c r="BC151" s="14">
        <v>0</v>
      </c>
      <c r="BD151" s="14">
        <v>0</v>
      </c>
      <c r="BE151" s="14">
        <v>0</v>
      </c>
      <c r="BF151" s="14">
        <v>0</v>
      </c>
      <c r="BG151" s="14">
        <v>0</v>
      </c>
      <c r="BH151" s="14">
        <v>0</v>
      </c>
      <c r="BI151" s="14">
        <v>0</v>
      </c>
      <c r="BJ151" s="14">
        <v>0</v>
      </c>
      <c r="BK151" s="14">
        <v>0</v>
      </c>
      <c r="BL151" s="14">
        <v>0</v>
      </c>
      <c r="BM151" s="14">
        <v>2747.54</v>
      </c>
      <c r="BN151" s="14">
        <v>10515.5</v>
      </c>
      <c r="BO151" s="14">
        <v>0</v>
      </c>
      <c r="BP151" s="14">
        <v>0</v>
      </c>
      <c r="BQ151" s="14">
        <v>861.39</v>
      </c>
      <c r="BR151" s="14">
        <v>290.18</v>
      </c>
      <c r="BS151" s="14">
        <v>0</v>
      </c>
      <c r="BT151" s="14">
        <v>1572.34</v>
      </c>
      <c r="BU151" s="14">
        <v>0</v>
      </c>
      <c r="BV151" s="14">
        <v>0</v>
      </c>
      <c r="BW151" s="14">
        <v>0</v>
      </c>
      <c r="BX151" s="14">
        <v>1862.52</v>
      </c>
    </row>
    <row r="152" spans="1:76" s="1" customFormat="1" ht="11.25" x14ac:dyDescent="0.2">
      <c r="A152" s="2" t="s">
        <v>309</v>
      </c>
      <c r="B152" s="1" t="s">
        <v>310</v>
      </c>
      <c r="C152" s="55">
        <v>10469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788</v>
      </c>
      <c r="U152" s="14">
        <v>0</v>
      </c>
      <c r="V152" s="14">
        <v>0</v>
      </c>
      <c r="W152" s="14">
        <v>468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12694.07</v>
      </c>
      <c r="AI152" s="14">
        <v>0</v>
      </c>
      <c r="AJ152" s="14">
        <v>0</v>
      </c>
      <c r="AK152" s="14">
        <v>0</v>
      </c>
      <c r="AL152" s="14">
        <v>0</v>
      </c>
      <c r="AM152" s="14">
        <v>0</v>
      </c>
      <c r="AN152" s="14">
        <v>0</v>
      </c>
      <c r="AO152" s="14">
        <v>1392.47</v>
      </c>
      <c r="AP152" s="14">
        <v>0</v>
      </c>
      <c r="AQ152" s="14">
        <v>1392.47</v>
      </c>
      <c r="AR152" s="14">
        <v>0</v>
      </c>
      <c r="AS152" s="14">
        <v>0</v>
      </c>
      <c r="AT152" s="14">
        <v>0</v>
      </c>
      <c r="AU152" s="14">
        <v>0</v>
      </c>
      <c r="AV152" s="14">
        <v>0</v>
      </c>
      <c r="AW152" s="14">
        <v>1272.94</v>
      </c>
      <c r="AX152" s="14">
        <v>4744</v>
      </c>
      <c r="AY152" s="14">
        <v>0</v>
      </c>
      <c r="AZ152" s="14">
        <v>0</v>
      </c>
      <c r="BA152" s="14">
        <v>0</v>
      </c>
      <c r="BB152" s="14">
        <v>0.22</v>
      </c>
      <c r="BC152" s="14">
        <v>0</v>
      </c>
      <c r="BD152" s="14">
        <v>0</v>
      </c>
      <c r="BE152" s="14">
        <v>0</v>
      </c>
      <c r="BF152" s="14">
        <v>0</v>
      </c>
      <c r="BG152" s="14">
        <v>0</v>
      </c>
      <c r="BH152" s="14">
        <v>1350.94</v>
      </c>
      <c r="BI152" s="14">
        <v>0</v>
      </c>
      <c r="BJ152" s="14">
        <v>0</v>
      </c>
      <c r="BK152" s="14">
        <v>0</v>
      </c>
      <c r="BL152" s="14">
        <v>0</v>
      </c>
      <c r="BM152" s="14">
        <v>8760.57</v>
      </c>
      <c r="BN152" s="14">
        <v>3933.5</v>
      </c>
      <c r="BO152" s="14">
        <v>0</v>
      </c>
      <c r="BP152" s="14">
        <v>0</v>
      </c>
      <c r="BQ152" s="14">
        <v>861.54</v>
      </c>
      <c r="BR152" s="14">
        <v>290.27999999999997</v>
      </c>
      <c r="BS152" s="14">
        <v>0</v>
      </c>
      <c r="BT152" s="14">
        <v>1572.73</v>
      </c>
      <c r="BU152" s="14">
        <v>0</v>
      </c>
      <c r="BV152" s="14">
        <v>0</v>
      </c>
      <c r="BW152" s="14">
        <v>0</v>
      </c>
      <c r="BX152" s="14">
        <v>1863.01</v>
      </c>
    </row>
    <row r="153" spans="1:76" s="7" customFormat="1" ht="11.25" x14ac:dyDescent="0.2">
      <c r="A153" s="17" t="s">
        <v>101</v>
      </c>
      <c r="C153" s="7" t="s">
        <v>102</v>
      </c>
      <c r="D153" s="7" t="s">
        <v>102</v>
      </c>
      <c r="E153" s="7" t="s">
        <v>102</v>
      </c>
      <c r="F153" s="7" t="s">
        <v>102</v>
      </c>
      <c r="G153" s="7" t="s">
        <v>102</v>
      </c>
      <c r="H153" s="7" t="s">
        <v>102</v>
      </c>
      <c r="I153" s="7" t="s">
        <v>102</v>
      </c>
      <c r="J153" s="7" t="s">
        <v>102</v>
      </c>
      <c r="K153" s="7" t="s">
        <v>102</v>
      </c>
      <c r="L153" s="7" t="s">
        <v>102</v>
      </c>
      <c r="M153" s="7" t="s">
        <v>102</v>
      </c>
      <c r="N153" s="7" t="s">
        <v>102</v>
      </c>
      <c r="O153" s="7" t="s">
        <v>102</v>
      </c>
      <c r="P153" s="7" t="s">
        <v>102</v>
      </c>
      <c r="Q153" s="7" t="s">
        <v>102</v>
      </c>
      <c r="R153" s="7" t="s">
        <v>102</v>
      </c>
      <c r="S153" s="7" t="s">
        <v>102</v>
      </c>
      <c r="T153" s="7" t="s">
        <v>102</v>
      </c>
      <c r="U153" s="7" t="s">
        <v>102</v>
      </c>
      <c r="V153" s="7" t="s">
        <v>102</v>
      </c>
      <c r="W153" s="7" t="s">
        <v>102</v>
      </c>
      <c r="X153" s="7" t="s">
        <v>102</v>
      </c>
      <c r="Y153" s="7" t="s">
        <v>102</v>
      </c>
      <c r="Z153" s="7" t="s">
        <v>102</v>
      </c>
      <c r="AA153" s="7" t="s">
        <v>102</v>
      </c>
      <c r="AB153" s="7" t="s">
        <v>102</v>
      </c>
      <c r="AC153" s="7" t="s">
        <v>102</v>
      </c>
      <c r="AD153" s="7" t="s">
        <v>102</v>
      </c>
      <c r="AE153" s="7" t="s">
        <v>102</v>
      </c>
      <c r="AF153" s="7" t="s">
        <v>102</v>
      </c>
      <c r="AG153" s="7" t="s">
        <v>102</v>
      </c>
      <c r="AH153" s="7" t="s">
        <v>102</v>
      </c>
      <c r="AI153" s="7" t="s">
        <v>102</v>
      </c>
      <c r="AJ153" s="7" t="s">
        <v>102</v>
      </c>
      <c r="AK153" s="7" t="s">
        <v>102</v>
      </c>
      <c r="AL153" s="7" t="s">
        <v>102</v>
      </c>
      <c r="AM153" s="7" t="s">
        <v>102</v>
      </c>
      <c r="AN153" s="7" t="s">
        <v>102</v>
      </c>
      <c r="AO153" s="7" t="s">
        <v>102</v>
      </c>
      <c r="AP153" s="7" t="s">
        <v>102</v>
      </c>
      <c r="AQ153" s="7" t="s">
        <v>102</v>
      </c>
      <c r="AR153" s="7" t="s">
        <v>102</v>
      </c>
      <c r="AS153" s="7" t="s">
        <v>102</v>
      </c>
      <c r="AT153" s="7" t="s">
        <v>102</v>
      </c>
      <c r="AU153" s="7" t="s">
        <v>102</v>
      </c>
      <c r="AV153" s="7" t="s">
        <v>102</v>
      </c>
      <c r="AW153" s="7" t="s">
        <v>102</v>
      </c>
      <c r="AX153" s="7" t="s">
        <v>102</v>
      </c>
      <c r="AY153" s="7" t="s">
        <v>102</v>
      </c>
      <c r="AZ153" s="7" t="s">
        <v>102</v>
      </c>
      <c r="BA153" s="7" t="s">
        <v>102</v>
      </c>
      <c r="BB153" s="7" t="s">
        <v>102</v>
      </c>
      <c r="BC153" s="7" t="s">
        <v>102</v>
      </c>
      <c r="BD153" s="7" t="s">
        <v>102</v>
      </c>
      <c r="BE153" s="7" t="s">
        <v>102</v>
      </c>
      <c r="BF153" s="7" t="s">
        <v>102</v>
      </c>
      <c r="BG153" s="7" t="s">
        <v>102</v>
      </c>
      <c r="BH153" s="7" t="s">
        <v>102</v>
      </c>
      <c r="BI153" s="7" t="s">
        <v>102</v>
      </c>
      <c r="BJ153" s="7" t="s">
        <v>102</v>
      </c>
      <c r="BK153" s="7" t="s">
        <v>102</v>
      </c>
      <c r="BL153" s="7" t="s">
        <v>102</v>
      </c>
      <c r="BM153" s="7" t="s">
        <v>102</v>
      </c>
      <c r="BN153" s="7" t="s">
        <v>102</v>
      </c>
      <c r="BO153" s="7" t="s">
        <v>102</v>
      </c>
      <c r="BP153" s="7" t="s">
        <v>102</v>
      </c>
      <c r="BQ153" s="7" t="s">
        <v>102</v>
      </c>
      <c r="BR153" s="7" t="s">
        <v>102</v>
      </c>
      <c r="BS153" s="7" t="s">
        <v>102</v>
      </c>
      <c r="BT153" s="7" t="s">
        <v>102</v>
      </c>
      <c r="BU153" s="7" t="s">
        <v>102</v>
      </c>
      <c r="BV153" s="7" t="s">
        <v>102</v>
      </c>
      <c r="BW153" s="7" t="s">
        <v>102</v>
      </c>
      <c r="BX153" s="7" t="s">
        <v>102</v>
      </c>
    </row>
    <row r="154" spans="1:76" s="1" customFormat="1" ht="11.25" x14ac:dyDescent="0.2">
      <c r="A154" s="2"/>
      <c r="C154" s="19">
        <f>SUM(C147:C153)</f>
        <v>64751</v>
      </c>
      <c r="D154" s="19">
        <v>0</v>
      </c>
      <c r="E154" s="19">
        <v>0</v>
      </c>
      <c r="F154" s="19">
        <v>0</v>
      </c>
      <c r="G154" s="19">
        <v>0</v>
      </c>
      <c r="H154" s="19">
        <v>1475.88</v>
      </c>
      <c r="I154" s="19">
        <v>2278.34</v>
      </c>
      <c r="J154" s="19">
        <v>0</v>
      </c>
      <c r="K154" s="19">
        <v>0</v>
      </c>
      <c r="L154" s="19">
        <v>1600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4881</v>
      </c>
      <c r="U154" s="19">
        <v>0</v>
      </c>
      <c r="V154" s="19">
        <v>0</v>
      </c>
      <c r="W154" s="19">
        <v>2922.6</v>
      </c>
      <c r="X154" s="19">
        <v>1540.2</v>
      </c>
      <c r="Y154" s="19">
        <v>0</v>
      </c>
      <c r="Z154" s="19">
        <v>0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>
        <v>20</v>
      </c>
      <c r="AG154" s="19">
        <v>0</v>
      </c>
      <c r="AH154" s="19">
        <v>83871.92</v>
      </c>
      <c r="AI154" s="19">
        <v>0</v>
      </c>
      <c r="AJ154" s="19">
        <v>0</v>
      </c>
      <c r="AK154" s="19">
        <v>0</v>
      </c>
      <c r="AL154" s="19">
        <v>0</v>
      </c>
      <c r="AM154" s="19">
        <v>0</v>
      </c>
      <c r="AN154" s="19">
        <v>0</v>
      </c>
      <c r="AO154" s="19">
        <v>9478.31</v>
      </c>
      <c r="AP154" s="19">
        <v>0</v>
      </c>
      <c r="AQ154" s="19">
        <v>9478.31</v>
      </c>
      <c r="AR154" s="19">
        <v>0</v>
      </c>
      <c r="AS154" s="19">
        <v>0</v>
      </c>
      <c r="AT154" s="19">
        <v>0</v>
      </c>
      <c r="AU154" s="19">
        <v>0</v>
      </c>
      <c r="AV154" s="19">
        <v>0</v>
      </c>
      <c r="AW154" s="19">
        <v>7860.46</v>
      </c>
      <c r="AX154" s="19">
        <v>17860</v>
      </c>
      <c r="AY154" s="19">
        <v>6501.56</v>
      </c>
      <c r="AZ154" s="19">
        <v>0</v>
      </c>
      <c r="BA154" s="19">
        <v>0</v>
      </c>
      <c r="BB154" s="20">
        <v>-0.31</v>
      </c>
      <c r="BC154" s="19">
        <v>0</v>
      </c>
      <c r="BD154" s="19">
        <v>0</v>
      </c>
      <c r="BE154" s="19">
        <v>0</v>
      </c>
      <c r="BF154" s="19">
        <v>0</v>
      </c>
      <c r="BG154" s="19">
        <v>0</v>
      </c>
      <c r="BH154" s="19">
        <v>3007.9</v>
      </c>
      <c r="BI154" s="19">
        <v>0</v>
      </c>
      <c r="BJ154" s="19">
        <v>0</v>
      </c>
      <c r="BK154" s="19">
        <v>0</v>
      </c>
      <c r="BL154" s="19">
        <v>0</v>
      </c>
      <c r="BM154" s="19">
        <v>44707.92</v>
      </c>
      <c r="BN154" s="19">
        <v>39164</v>
      </c>
      <c r="BO154" s="19">
        <v>0</v>
      </c>
      <c r="BP154" s="19">
        <v>0</v>
      </c>
      <c r="BQ154" s="19">
        <v>5162.93</v>
      </c>
      <c r="BR154" s="19">
        <v>1816.08</v>
      </c>
      <c r="BS154" s="19">
        <v>0</v>
      </c>
      <c r="BT154" s="19">
        <v>9518.56</v>
      </c>
      <c r="BU154" s="19">
        <v>0</v>
      </c>
      <c r="BV154" s="19">
        <v>0</v>
      </c>
      <c r="BW154" s="19">
        <v>0</v>
      </c>
      <c r="BX154" s="19">
        <v>11334.64</v>
      </c>
    </row>
    <row r="155" spans="1:76" s="1" customFormat="1" ht="11.25" x14ac:dyDescent="0.2">
      <c r="A155" s="2"/>
    </row>
    <row r="156" spans="1:76" s="1" customFormat="1" ht="11.25" x14ac:dyDescent="0.2">
      <c r="A156" s="12" t="s">
        <v>311</v>
      </c>
    </row>
    <row r="157" spans="1:76" s="1" customFormat="1" ht="11.25" x14ac:dyDescent="0.2">
      <c r="A157" s="2" t="s">
        <v>312</v>
      </c>
      <c r="B157" s="1" t="s">
        <v>313</v>
      </c>
      <c r="C157" s="51">
        <v>12406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941</v>
      </c>
      <c r="U157" s="14">
        <v>0</v>
      </c>
      <c r="V157" s="14">
        <v>0</v>
      </c>
      <c r="W157" s="14">
        <v>645</v>
      </c>
      <c r="X157" s="14">
        <v>308.04000000000002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5</v>
      </c>
      <c r="AG157" s="14">
        <v>0</v>
      </c>
      <c r="AH157" s="14">
        <v>15315.89</v>
      </c>
      <c r="AI157" s="14">
        <v>0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1951.42</v>
      </c>
      <c r="AP157" s="14">
        <v>0</v>
      </c>
      <c r="AQ157" s="14">
        <v>1951.42</v>
      </c>
      <c r="AR157" s="14">
        <v>0</v>
      </c>
      <c r="AS157" s="14">
        <v>0</v>
      </c>
      <c r="AT157" s="14">
        <v>0</v>
      </c>
      <c r="AU157" s="14">
        <v>0</v>
      </c>
      <c r="AV157" s="14">
        <v>0</v>
      </c>
      <c r="AW157" s="14">
        <v>1495.68</v>
      </c>
      <c r="AX157" s="14">
        <v>5726</v>
      </c>
      <c r="AY157" s="14">
        <v>0</v>
      </c>
      <c r="AZ157" s="14">
        <v>0</v>
      </c>
      <c r="BA157" s="14">
        <v>0</v>
      </c>
      <c r="BB157" s="15">
        <v>-0.19</v>
      </c>
      <c r="BC157" s="14">
        <v>0</v>
      </c>
      <c r="BD157" s="14">
        <v>0</v>
      </c>
      <c r="BE157" s="14">
        <v>0</v>
      </c>
      <c r="BF157" s="14">
        <v>0</v>
      </c>
      <c r="BG157" s="14">
        <v>0</v>
      </c>
      <c r="BH157" s="14">
        <v>2549.98</v>
      </c>
      <c r="BI157" s="14">
        <v>0</v>
      </c>
      <c r="BJ157" s="14">
        <v>0</v>
      </c>
      <c r="BK157" s="14">
        <v>0</v>
      </c>
      <c r="BL157" s="14">
        <v>0</v>
      </c>
      <c r="BM157" s="14">
        <v>11722.89</v>
      </c>
      <c r="BN157" s="14">
        <v>3593</v>
      </c>
      <c r="BO157" s="14">
        <v>0</v>
      </c>
      <c r="BP157" s="14">
        <v>0</v>
      </c>
      <c r="BQ157" s="14">
        <v>940.67</v>
      </c>
      <c r="BR157" s="14">
        <v>345.81</v>
      </c>
      <c r="BS157" s="14">
        <v>0</v>
      </c>
      <c r="BT157" s="14">
        <v>1787.9</v>
      </c>
      <c r="BU157" s="14">
        <v>0</v>
      </c>
      <c r="BV157" s="14">
        <v>0</v>
      </c>
      <c r="BW157" s="14">
        <v>0</v>
      </c>
      <c r="BX157" s="14">
        <v>2133.71</v>
      </c>
    </row>
    <row r="158" spans="1:76" s="1" customFormat="1" ht="11.25" x14ac:dyDescent="0.2">
      <c r="A158" s="2" t="s">
        <v>314</v>
      </c>
      <c r="B158" s="1" t="s">
        <v>315</v>
      </c>
      <c r="C158" s="51">
        <v>10469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737.94</v>
      </c>
      <c r="J158" s="14">
        <v>0</v>
      </c>
      <c r="K158" s="14">
        <v>0</v>
      </c>
      <c r="L158" s="14">
        <v>400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788</v>
      </c>
      <c r="U158" s="14">
        <v>0</v>
      </c>
      <c r="V158" s="14">
        <v>0</v>
      </c>
      <c r="W158" s="14">
        <v>468</v>
      </c>
      <c r="X158" s="14">
        <v>205.36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5</v>
      </c>
      <c r="AG158" s="14">
        <v>0</v>
      </c>
      <c r="AH158" s="14">
        <v>14042.37</v>
      </c>
      <c r="AI158" s="14">
        <v>0</v>
      </c>
      <c r="AJ158" s="14">
        <v>0</v>
      </c>
      <c r="AK158" s="14">
        <v>0</v>
      </c>
      <c r="AL158" s="14">
        <v>0</v>
      </c>
      <c r="AM158" s="14">
        <v>0</v>
      </c>
      <c r="AN158" s="14">
        <v>0</v>
      </c>
      <c r="AO158" s="14">
        <v>1600.59</v>
      </c>
      <c r="AP158" s="14">
        <v>0</v>
      </c>
      <c r="AQ158" s="14">
        <v>1600.59</v>
      </c>
      <c r="AR158" s="14">
        <v>0</v>
      </c>
      <c r="AS158" s="14">
        <v>0</v>
      </c>
      <c r="AT158" s="14">
        <v>110.68</v>
      </c>
      <c r="AU158" s="14">
        <v>1108.2</v>
      </c>
      <c r="AV158" s="14">
        <v>0</v>
      </c>
      <c r="AW158" s="14">
        <v>1272.94</v>
      </c>
      <c r="AX158" s="14">
        <v>4616</v>
      </c>
      <c r="AY158" s="14">
        <v>0</v>
      </c>
      <c r="AZ158" s="14">
        <v>0</v>
      </c>
      <c r="BA158" s="14">
        <v>0</v>
      </c>
      <c r="BB158" s="15">
        <v>-0.18</v>
      </c>
      <c r="BC158" s="14">
        <v>0</v>
      </c>
      <c r="BD158" s="14">
        <v>0</v>
      </c>
      <c r="BE158" s="14">
        <v>0</v>
      </c>
      <c r="BF158" s="14">
        <v>0</v>
      </c>
      <c r="BG158" s="14">
        <v>0</v>
      </c>
      <c r="BH158" s="14">
        <v>1104.6400000000001</v>
      </c>
      <c r="BI158" s="14">
        <v>0</v>
      </c>
      <c r="BJ158" s="14">
        <v>0</v>
      </c>
      <c r="BK158" s="14">
        <v>0</v>
      </c>
      <c r="BL158" s="14">
        <v>0</v>
      </c>
      <c r="BM158" s="14">
        <v>9812.8700000000008</v>
      </c>
      <c r="BN158" s="14">
        <v>4229.5</v>
      </c>
      <c r="BO158" s="14">
        <v>0</v>
      </c>
      <c r="BP158" s="14">
        <v>0</v>
      </c>
      <c r="BQ158" s="14">
        <v>871.82</v>
      </c>
      <c r="BR158" s="14">
        <v>297.51</v>
      </c>
      <c r="BS158" s="14">
        <v>0</v>
      </c>
      <c r="BT158" s="14">
        <v>1600.71</v>
      </c>
      <c r="BU158" s="14">
        <v>0</v>
      </c>
      <c r="BV158" s="14">
        <v>0</v>
      </c>
      <c r="BW158" s="14">
        <v>0</v>
      </c>
      <c r="BX158" s="14">
        <v>1898.22</v>
      </c>
    </row>
    <row r="159" spans="1:76" s="7" customFormat="1" ht="11.25" x14ac:dyDescent="0.2">
      <c r="A159" s="17" t="s">
        <v>101</v>
      </c>
      <c r="C159" s="7" t="s">
        <v>102</v>
      </c>
      <c r="D159" s="7" t="s">
        <v>102</v>
      </c>
      <c r="E159" s="7" t="s">
        <v>102</v>
      </c>
      <c r="F159" s="7" t="s">
        <v>102</v>
      </c>
      <c r="G159" s="7" t="s">
        <v>102</v>
      </c>
      <c r="H159" s="7" t="s">
        <v>102</v>
      </c>
      <c r="I159" s="7" t="s">
        <v>102</v>
      </c>
      <c r="J159" s="7" t="s">
        <v>102</v>
      </c>
      <c r="K159" s="7" t="s">
        <v>102</v>
      </c>
      <c r="L159" s="7" t="s">
        <v>102</v>
      </c>
      <c r="M159" s="7" t="s">
        <v>102</v>
      </c>
      <c r="N159" s="7" t="s">
        <v>102</v>
      </c>
      <c r="O159" s="7" t="s">
        <v>102</v>
      </c>
      <c r="P159" s="7" t="s">
        <v>102</v>
      </c>
      <c r="Q159" s="7" t="s">
        <v>102</v>
      </c>
      <c r="R159" s="7" t="s">
        <v>102</v>
      </c>
      <c r="S159" s="7" t="s">
        <v>102</v>
      </c>
      <c r="T159" s="7" t="s">
        <v>102</v>
      </c>
      <c r="U159" s="7" t="s">
        <v>102</v>
      </c>
      <c r="V159" s="7" t="s">
        <v>102</v>
      </c>
      <c r="W159" s="7" t="s">
        <v>102</v>
      </c>
      <c r="X159" s="7" t="s">
        <v>102</v>
      </c>
      <c r="Y159" s="7" t="s">
        <v>102</v>
      </c>
      <c r="Z159" s="7" t="s">
        <v>102</v>
      </c>
      <c r="AA159" s="7" t="s">
        <v>102</v>
      </c>
      <c r="AB159" s="7" t="s">
        <v>102</v>
      </c>
      <c r="AC159" s="7" t="s">
        <v>102</v>
      </c>
      <c r="AD159" s="7" t="s">
        <v>102</v>
      </c>
      <c r="AE159" s="7" t="s">
        <v>102</v>
      </c>
      <c r="AF159" s="7" t="s">
        <v>102</v>
      </c>
      <c r="AG159" s="7" t="s">
        <v>102</v>
      </c>
      <c r="AH159" s="7" t="s">
        <v>102</v>
      </c>
      <c r="AI159" s="7" t="s">
        <v>102</v>
      </c>
      <c r="AJ159" s="7" t="s">
        <v>102</v>
      </c>
      <c r="AK159" s="7" t="s">
        <v>102</v>
      </c>
      <c r="AL159" s="7" t="s">
        <v>102</v>
      </c>
      <c r="AM159" s="7" t="s">
        <v>102</v>
      </c>
      <c r="AN159" s="7" t="s">
        <v>102</v>
      </c>
      <c r="AO159" s="7" t="s">
        <v>102</v>
      </c>
      <c r="AP159" s="7" t="s">
        <v>102</v>
      </c>
      <c r="AQ159" s="7" t="s">
        <v>102</v>
      </c>
      <c r="AR159" s="7" t="s">
        <v>102</v>
      </c>
      <c r="AS159" s="7" t="s">
        <v>102</v>
      </c>
      <c r="AT159" s="7" t="s">
        <v>102</v>
      </c>
      <c r="AU159" s="7" t="s">
        <v>102</v>
      </c>
      <c r="AV159" s="7" t="s">
        <v>102</v>
      </c>
      <c r="AW159" s="7" t="s">
        <v>102</v>
      </c>
      <c r="AX159" s="7" t="s">
        <v>102</v>
      </c>
      <c r="AY159" s="7" t="s">
        <v>102</v>
      </c>
      <c r="AZ159" s="7" t="s">
        <v>102</v>
      </c>
      <c r="BA159" s="7" t="s">
        <v>102</v>
      </c>
      <c r="BB159" s="7" t="s">
        <v>102</v>
      </c>
      <c r="BC159" s="7" t="s">
        <v>102</v>
      </c>
      <c r="BD159" s="7" t="s">
        <v>102</v>
      </c>
      <c r="BE159" s="7" t="s">
        <v>102</v>
      </c>
      <c r="BF159" s="7" t="s">
        <v>102</v>
      </c>
      <c r="BG159" s="7" t="s">
        <v>102</v>
      </c>
      <c r="BH159" s="7" t="s">
        <v>102</v>
      </c>
      <c r="BI159" s="7" t="s">
        <v>102</v>
      </c>
      <c r="BJ159" s="7" t="s">
        <v>102</v>
      </c>
      <c r="BK159" s="7" t="s">
        <v>102</v>
      </c>
      <c r="BL159" s="7" t="s">
        <v>102</v>
      </c>
      <c r="BM159" s="7" t="s">
        <v>102</v>
      </c>
      <c r="BN159" s="7" t="s">
        <v>102</v>
      </c>
      <c r="BO159" s="7" t="s">
        <v>102</v>
      </c>
      <c r="BP159" s="7" t="s">
        <v>102</v>
      </c>
      <c r="BQ159" s="7" t="s">
        <v>102</v>
      </c>
      <c r="BR159" s="7" t="s">
        <v>102</v>
      </c>
      <c r="BS159" s="7" t="s">
        <v>102</v>
      </c>
      <c r="BT159" s="7" t="s">
        <v>102</v>
      </c>
      <c r="BU159" s="7" t="s">
        <v>102</v>
      </c>
      <c r="BV159" s="7" t="s">
        <v>102</v>
      </c>
      <c r="BW159" s="7" t="s">
        <v>102</v>
      </c>
      <c r="BX159" s="7" t="s">
        <v>102</v>
      </c>
    </row>
    <row r="160" spans="1:76" s="1" customFormat="1" ht="11.25" x14ac:dyDescent="0.2">
      <c r="A160" s="2"/>
      <c r="C160" s="19">
        <f>SUM(C157:C159)</f>
        <v>22875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737.94</v>
      </c>
      <c r="J160" s="19">
        <v>0</v>
      </c>
      <c r="K160" s="19">
        <v>0</v>
      </c>
      <c r="L160" s="19">
        <v>400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1729</v>
      </c>
      <c r="U160" s="19">
        <v>0</v>
      </c>
      <c r="V160" s="19">
        <v>0</v>
      </c>
      <c r="W160" s="19">
        <v>1113</v>
      </c>
      <c r="X160" s="19">
        <v>513.4</v>
      </c>
      <c r="Y160" s="19">
        <v>0</v>
      </c>
      <c r="Z160" s="19">
        <v>0</v>
      </c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19">
        <v>10</v>
      </c>
      <c r="AG160" s="19">
        <v>0</v>
      </c>
      <c r="AH160" s="19">
        <v>29358.26</v>
      </c>
      <c r="AI160" s="19">
        <v>0</v>
      </c>
      <c r="AJ160" s="19">
        <v>0</v>
      </c>
      <c r="AK160" s="19">
        <v>0</v>
      </c>
      <c r="AL160" s="19">
        <v>0</v>
      </c>
      <c r="AM160" s="19">
        <v>0</v>
      </c>
      <c r="AN160" s="19">
        <v>0</v>
      </c>
      <c r="AO160" s="19">
        <v>3552.01</v>
      </c>
      <c r="AP160" s="19">
        <v>0</v>
      </c>
      <c r="AQ160" s="19">
        <v>3552.01</v>
      </c>
      <c r="AR160" s="19">
        <v>0</v>
      </c>
      <c r="AS160" s="19">
        <v>0</v>
      </c>
      <c r="AT160" s="19">
        <v>110.68</v>
      </c>
      <c r="AU160" s="19">
        <v>1108.2</v>
      </c>
      <c r="AV160" s="19">
        <v>0</v>
      </c>
      <c r="AW160" s="19">
        <v>2768.62</v>
      </c>
      <c r="AX160" s="19">
        <v>10342</v>
      </c>
      <c r="AY160" s="19">
        <v>0</v>
      </c>
      <c r="AZ160" s="19">
        <v>0</v>
      </c>
      <c r="BA160" s="19">
        <v>0</v>
      </c>
      <c r="BB160" s="20">
        <v>-0.37</v>
      </c>
      <c r="BC160" s="19">
        <v>0</v>
      </c>
      <c r="BD160" s="19">
        <v>0</v>
      </c>
      <c r="BE160" s="19">
        <v>0</v>
      </c>
      <c r="BF160" s="19">
        <v>0</v>
      </c>
      <c r="BG160" s="19">
        <v>0</v>
      </c>
      <c r="BH160" s="19">
        <v>3654.62</v>
      </c>
      <c r="BI160" s="19">
        <v>0</v>
      </c>
      <c r="BJ160" s="19">
        <v>0</v>
      </c>
      <c r="BK160" s="19">
        <v>0</v>
      </c>
      <c r="BL160" s="19">
        <v>0</v>
      </c>
      <c r="BM160" s="19">
        <v>21535.759999999998</v>
      </c>
      <c r="BN160" s="19">
        <v>7822.5</v>
      </c>
      <c r="BO160" s="19">
        <v>0</v>
      </c>
      <c r="BP160" s="19">
        <v>0</v>
      </c>
      <c r="BQ160" s="19">
        <v>1812.49</v>
      </c>
      <c r="BR160" s="19">
        <v>643.32000000000005</v>
      </c>
      <c r="BS160" s="19">
        <v>0</v>
      </c>
      <c r="BT160" s="19">
        <v>3388.61</v>
      </c>
      <c r="BU160" s="19">
        <v>0</v>
      </c>
      <c r="BV160" s="19">
        <v>0</v>
      </c>
      <c r="BW160" s="19">
        <v>0</v>
      </c>
      <c r="BX160" s="19">
        <v>4031.93</v>
      </c>
    </row>
    <row r="161" spans="1:76" s="1" customFormat="1" ht="11.25" x14ac:dyDescent="0.2">
      <c r="A161" s="2"/>
    </row>
    <row r="162" spans="1:76" s="1" customFormat="1" ht="11.25" x14ac:dyDescent="0.2">
      <c r="A162" s="12" t="s">
        <v>320</v>
      </c>
    </row>
    <row r="163" spans="1:76" s="1" customFormat="1" ht="11.25" x14ac:dyDescent="0.2">
      <c r="A163" s="2" t="s">
        <v>321</v>
      </c>
      <c r="B163" s="1" t="s">
        <v>322</v>
      </c>
      <c r="C163" s="51">
        <v>11925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835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903</v>
      </c>
      <c r="U163" s="14">
        <v>0</v>
      </c>
      <c r="V163" s="14">
        <v>0</v>
      </c>
      <c r="W163" s="14">
        <v>549</v>
      </c>
      <c r="X163" s="14">
        <v>616.79999999999995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14">
        <v>5</v>
      </c>
      <c r="AG163" s="14">
        <v>0</v>
      </c>
      <c r="AH163" s="14">
        <v>15838.54</v>
      </c>
      <c r="AI163" s="14">
        <v>0</v>
      </c>
      <c r="AJ163" s="14">
        <v>0</v>
      </c>
      <c r="AK163" s="14">
        <v>0</v>
      </c>
      <c r="AL163" s="14">
        <v>0</v>
      </c>
      <c r="AM163" s="14">
        <v>0</v>
      </c>
      <c r="AN163" s="14">
        <v>0</v>
      </c>
      <c r="AO163" s="14">
        <v>1973.89</v>
      </c>
      <c r="AP163" s="14">
        <v>0</v>
      </c>
      <c r="AQ163" s="14">
        <v>1973.89</v>
      </c>
      <c r="AR163" s="14">
        <v>0</v>
      </c>
      <c r="AS163" s="14">
        <v>0</v>
      </c>
      <c r="AT163" s="14">
        <v>125.24</v>
      </c>
      <c r="AU163" s="14">
        <v>0</v>
      </c>
      <c r="AV163" s="14">
        <v>0</v>
      </c>
      <c r="AW163" s="14">
        <v>1440.38</v>
      </c>
      <c r="AX163" s="14">
        <v>3976</v>
      </c>
      <c r="AY163" s="14">
        <v>0</v>
      </c>
      <c r="AZ163" s="14">
        <v>0</v>
      </c>
      <c r="BA163" s="14">
        <v>0</v>
      </c>
      <c r="BB163" s="14">
        <v>0.03</v>
      </c>
      <c r="BC163" s="14">
        <v>0</v>
      </c>
      <c r="BD163" s="14">
        <v>0</v>
      </c>
      <c r="BE163" s="14">
        <v>0</v>
      </c>
      <c r="BF163" s="14">
        <v>0</v>
      </c>
      <c r="BG163" s="14">
        <v>0</v>
      </c>
      <c r="BH163" s="14">
        <v>0</v>
      </c>
      <c r="BI163" s="14">
        <v>0</v>
      </c>
      <c r="BJ163" s="14">
        <v>0</v>
      </c>
      <c r="BK163" s="14">
        <v>0</v>
      </c>
      <c r="BL163" s="14">
        <v>0</v>
      </c>
      <c r="BM163" s="14">
        <v>7515.54</v>
      </c>
      <c r="BN163" s="14">
        <v>8323</v>
      </c>
      <c r="BO163" s="14">
        <v>0</v>
      </c>
      <c r="BP163" s="14">
        <v>0</v>
      </c>
      <c r="BQ163" s="14">
        <v>921.26</v>
      </c>
      <c r="BR163" s="14">
        <v>332.2</v>
      </c>
      <c r="BS163" s="14">
        <v>0</v>
      </c>
      <c r="BT163" s="14">
        <v>1735.14</v>
      </c>
      <c r="BU163" s="14">
        <v>0</v>
      </c>
      <c r="BV163" s="14">
        <v>0</v>
      </c>
      <c r="BW163" s="14">
        <v>0</v>
      </c>
      <c r="BX163" s="14">
        <v>2067.34</v>
      </c>
    </row>
    <row r="164" spans="1:76" s="1" customFormat="1" ht="11.25" x14ac:dyDescent="0.2">
      <c r="A164" s="2" t="s">
        <v>323</v>
      </c>
      <c r="B164" s="1" t="s">
        <v>324</v>
      </c>
      <c r="C164" s="51">
        <v>10079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355.97</v>
      </c>
      <c r="J164" s="14">
        <v>0</v>
      </c>
      <c r="K164" s="14">
        <v>0</v>
      </c>
      <c r="L164" s="14">
        <v>200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737</v>
      </c>
      <c r="U164" s="14">
        <v>0</v>
      </c>
      <c r="V164" s="14">
        <v>0</v>
      </c>
      <c r="W164" s="14">
        <v>455</v>
      </c>
      <c r="X164" s="14">
        <v>513.4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5</v>
      </c>
      <c r="AG164" s="14">
        <v>0</v>
      </c>
      <c r="AH164" s="14">
        <v>13301.44</v>
      </c>
      <c r="AI164" s="14">
        <v>0</v>
      </c>
      <c r="AJ164" s="14">
        <v>0</v>
      </c>
      <c r="AK164" s="14">
        <v>0</v>
      </c>
      <c r="AL164" s="14">
        <v>0</v>
      </c>
      <c r="AM164" s="14">
        <v>0</v>
      </c>
      <c r="AN164" s="14">
        <v>0</v>
      </c>
      <c r="AO164" s="14">
        <v>1483.12</v>
      </c>
      <c r="AP164" s="14">
        <v>0</v>
      </c>
      <c r="AQ164" s="14">
        <v>1483.12</v>
      </c>
      <c r="AR164" s="14">
        <v>0</v>
      </c>
      <c r="AS164" s="14">
        <v>0</v>
      </c>
      <c r="AT164" s="14">
        <v>106.78</v>
      </c>
      <c r="AU164" s="14">
        <v>0</v>
      </c>
      <c r="AV164" s="14">
        <v>0</v>
      </c>
      <c r="AW164" s="14">
        <v>1228.0999999999999</v>
      </c>
      <c r="AX164" s="14">
        <v>0</v>
      </c>
      <c r="AY164" s="14">
        <v>3692.12</v>
      </c>
      <c r="AZ164" s="14">
        <v>0</v>
      </c>
      <c r="BA164" s="14">
        <v>0</v>
      </c>
      <c r="BB164" s="14">
        <v>0.32</v>
      </c>
      <c r="BC164" s="14">
        <v>0</v>
      </c>
      <c r="BD164" s="14">
        <v>0</v>
      </c>
      <c r="BE164" s="14">
        <v>0</v>
      </c>
      <c r="BF164" s="14">
        <v>0</v>
      </c>
      <c r="BG164" s="14">
        <v>0</v>
      </c>
      <c r="BH164" s="14">
        <v>0</v>
      </c>
      <c r="BI164" s="14">
        <v>0</v>
      </c>
      <c r="BJ164" s="14">
        <v>0</v>
      </c>
      <c r="BK164" s="14">
        <v>0</v>
      </c>
      <c r="BL164" s="14">
        <v>0</v>
      </c>
      <c r="BM164" s="14">
        <v>6510.44</v>
      </c>
      <c r="BN164" s="14">
        <v>6791</v>
      </c>
      <c r="BO164" s="14">
        <v>0</v>
      </c>
      <c r="BP164" s="14">
        <v>0</v>
      </c>
      <c r="BQ164" s="14">
        <v>822.72</v>
      </c>
      <c r="BR164" s="14">
        <v>263.04000000000002</v>
      </c>
      <c r="BS164" s="14">
        <v>0</v>
      </c>
      <c r="BT164" s="14">
        <v>1467.16</v>
      </c>
      <c r="BU164" s="14">
        <v>0</v>
      </c>
      <c r="BV164" s="14">
        <v>0</v>
      </c>
      <c r="BW164" s="14">
        <v>0</v>
      </c>
      <c r="BX164" s="14">
        <v>1730.2</v>
      </c>
    </row>
    <row r="165" spans="1:76" s="1" customFormat="1" ht="11.25" x14ac:dyDescent="0.2">
      <c r="A165" s="2" t="s">
        <v>327</v>
      </c>
      <c r="B165" s="1" t="s">
        <v>328</v>
      </c>
      <c r="C165" s="51">
        <v>11925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400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903</v>
      </c>
      <c r="U165" s="14">
        <v>0</v>
      </c>
      <c r="V165" s="14">
        <v>0</v>
      </c>
      <c r="W165" s="14">
        <v>549</v>
      </c>
      <c r="X165" s="14">
        <v>513.4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5</v>
      </c>
      <c r="AG165" s="14">
        <v>0</v>
      </c>
      <c r="AH165" s="14">
        <v>15312.9</v>
      </c>
      <c r="AI165" s="14">
        <v>0</v>
      </c>
      <c r="AJ165" s="14">
        <v>0</v>
      </c>
      <c r="AK165" s="14">
        <v>0</v>
      </c>
      <c r="AL165" s="14">
        <v>0</v>
      </c>
      <c r="AM165" s="14">
        <v>0</v>
      </c>
      <c r="AN165" s="14">
        <v>0</v>
      </c>
      <c r="AO165" s="14">
        <v>1950.79</v>
      </c>
      <c r="AP165" s="14">
        <v>0</v>
      </c>
      <c r="AQ165" s="14">
        <v>1950.79</v>
      </c>
      <c r="AR165" s="14">
        <v>0</v>
      </c>
      <c r="AS165" s="14">
        <v>0</v>
      </c>
      <c r="AT165" s="14">
        <v>125.26</v>
      </c>
      <c r="AU165" s="14">
        <v>0</v>
      </c>
      <c r="AV165" s="14">
        <v>0</v>
      </c>
      <c r="AW165" s="14">
        <v>1440.38</v>
      </c>
      <c r="AX165" s="14">
        <v>2701.58</v>
      </c>
      <c r="AY165" s="14">
        <v>0</v>
      </c>
      <c r="AZ165" s="14">
        <v>0</v>
      </c>
      <c r="BA165" s="14">
        <v>0</v>
      </c>
      <c r="BB165" s="15">
        <v>-0.11</v>
      </c>
      <c r="BC165" s="14">
        <v>0</v>
      </c>
      <c r="BD165" s="14">
        <v>0</v>
      </c>
      <c r="BE165" s="14">
        <v>0</v>
      </c>
      <c r="BF165" s="14">
        <v>0</v>
      </c>
      <c r="BG165" s="14">
        <v>0</v>
      </c>
      <c r="BH165" s="14">
        <v>0</v>
      </c>
      <c r="BI165" s="14">
        <v>0</v>
      </c>
      <c r="BJ165" s="14">
        <v>0</v>
      </c>
      <c r="BK165" s="14">
        <v>0</v>
      </c>
      <c r="BL165" s="14">
        <v>0</v>
      </c>
      <c r="BM165" s="14">
        <v>6217.9</v>
      </c>
      <c r="BN165" s="14">
        <v>9095</v>
      </c>
      <c r="BO165" s="14">
        <v>0</v>
      </c>
      <c r="BP165" s="14">
        <v>0</v>
      </c>
      <c r="BQ165" s="14">
        <v>935.92</v>
      </c>
      <c r="BR165" s="14">
        <v>342.47</v>
      </c>
      <c r="BS165" s="14">
        <v>0</v>
      </c>
      <c r="BT165" s="14">
        <v>1774.96</v>
      </c>
      <c r="BU165" s="14">
        <v>0</v>
      </c>
      <c r="BV165" s="14">
        <v>0</v>
      </c>
      <c r="BW165" s="14">
        <v>0</v>
      </c>
      <c r="BX165" s="14">
        <v>2117.4299999999998</v>
      </c>
    </row>
    <row r="166" spans="1:76" s="1" customFormat="1" ht="11.25" x14ac:dyDescent="0.2">
      <c r="A166" s="2" t="s">
        <v>329</v>
      </c>
      <c r="B166" s="1" t="s">
        <v>330</v>
      </c>
      <c r="C166" s="51">
        <v>11925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835</v>
      </c>
      <c r="J166" s="14">
        <v>0</v>
      </c>
      <c r="K166" s="14">
        <v>0</v>
      </c>
      <c r="L166" s="14">
        <v>400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903</v>
      </c>
      <c r="U166" s="14">
        <v>0</v>
      </c>
      <c r="V166" s="14">
        <v>0</v>
      </c>
      <c r="W166" s="14">
        <v>549</v>
      </c>
      <c r="X166" s="14">
        <v>410.72</v>
      </c>
      <c r="Y166" s="14">
        <v>0</v>
      </c>
      <c r="Z166" s="14">
        <v>0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5</v>
      </c>
      <c r="AG166" s="14">
        <v>0</v>
      </c>
      <c r="AH166" s="14">
        <v>16045.22</v>
      </c>
      <c r="AI166" s="14">
        <v>0</v>
      </c>
      <c r="AJ166" s="14">
        <v>0</v>
      </c>
      <c r="AK166" s="14">
        <v>0</v>
      </c>
      <c r="AL166" s="14">
        <v>0</v>
      </c>
      <c r="AM166" s="14">
        <v>0</v>
      </c>
      <c r="AN166" s="14">
        <v>0</v>
      </c>
      <c r="AO166" s="14">
        <v>2018.03</v>
      </c>
      <c r="AP166" s="14">
        <v>0</v>
      </c>
      <c r="AQ166" s="14">
        <v>2018.03</v>
      </c>
      <c r="AR166" s="14">
        <v>0</v>
      </c>
      <c r="AS166" s="14">
        <v>0</v>
      </c>
      <c r="AT166" s="14">
        <v>125.26</v>
      </c>
      <c r="AU166" s="14">
        <v>0</v>
      </c>
      <c r="AV166" s="14">
        <v>0</v>
      </c>
      <c r="AW166" s="14">
        <v>1440.38</v>
      </c>
      <c r="AX166" s="14">
        <v>3178</v>
      </c>
      <c r="AY166" s="14">
        <v>3085.64</v>
      </c>
      <c r="AZ166" s="14">
        <v>0</v>
      </c>
      <c r="BA166" s="14">
        <v>0</v>
      </c>
      <c r="BB166" s="15">
        <v>-0.09</v>
      </c>
      <c r="BC166" s="14">
        <v>0</v>
      </c>
      <c r="BD166" s="14">
        <v>0</v>
      </c>
      <c r="BE166" s="14">
        <v>0</v>
      </c>
      <c r="BF166" s="14">
        <v>0</v>
      </c>
      <c r="BG166" s="14">
        <v>0</v>
      </c>
      <c r="BH166" s="14">
        <v>1546.5</v>
      </c>
      <c r="BI166" s="14">
        <v>0</v>
      </c>
      <c r="BJ166" s="14">
        <v>0</v>
      </c>
      <c r="BK166" s="14">
        <v>0</v>
      </c>
      <c r="BL166" s="14">
        <v>0</v>
      </c>
      <c r="BM166" s="14">
        <v>11393.72</v>
      </c>
      <c r="BN166" s="14">
        <v>4651.5</v>
      </c>
      <c r="BO166" s="14">
        <v>0</v>
      </c>
      <c r="BP166" s="14">
        <v>0</v>
      </c>
      <c r="BQ166" s="14">
        <v>926.88</v>
      </c>
      <c r="BR166" s="14">
        <v>336.14</v>
      </c>
      <c r="BS166" s="14">
        <v>0</v>
      </c>
      <c r="BT166" s="14">
        <v>1750.42</v>
      </c>
      <c r="BU166" s="14">
        <v>0</v>
      </c>
      <c r="BV166" s="14">
        <v>0</v>
      </c>
      <c r="BW166" s="14">
        <v>0</v>
      </c>
      <c r="BX166" s="14">
        <v>2086.56</v>
      </c>
    </row>
    <row r="167" spans="1:76" s="1" customFormat="1" ht="11.25" x14ac:dyDescent="0.2">
      <c r="A167" s="2" t="s">
        <v>331</v>
      </c>
      <c r="B167" s="1" t="s">
        <v>332</v>
      </c>
      <c r="C167" s="51">
        <v>11925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200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903</v>
      </c>
      <c r="U167" s="14">
        <v>0</v>
      </c>
      <c r="V167" s="14">
        <v>0</v>
      </c>
      <c r="W167" s="14">
        <v>549</v>
      </c>
      <c r="X167" s="14">
        <v>410.72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5</v>
      </c>
      <c r="AG167" s="14">
        <v>0</v>
      </c>
      <c r="AH167" s="14">
        <v>15010.22</v>
      </c>
      <c r="AI167" s="14">
        <v>0</v>
      </c>
      <c r="AJ167" s="14">
        <v>0</v>
      </c>
      <c r="AK167" s="14">
        <v>0</v>
      </c>
      <c r="AL167" s="14">
        <v>0</v>
      </c>
      <c r="AM167" s="14">
        <v>0</v>
      </c>
      <c r="AN167" s="14">
        <v>0</v>
      </c>
      <c r="AO167" s="14">
        <v>1886.13</v>
      </c>
      <c r="AP167" s="14">
        <v>0</v>
      </c>
      <c r="AQ167" s="14">
        <v>1886.13</v>
      </c>
      <c r="AR167" s="14">
        <v>0</v>
      </c>
      <c r="AS167" s="14">
        <v>0</v>
      </c>
      <c r="AT167" s="14">
        <v>125.26</v>
      </c>
      <c r="AU167" s="14">
        <v>0</v>
      </c>
      <c r="AV167" s="14">
        <v>0</v>
      </c>
      <c r="AW167" s="14">
        <v>1440.38</v>
      </c>
      <c r="AX167" s="14">
        <v>3976</v>
      </c>
      <c r="AY167" s="14">
        <v>0</v>
      </c>
      <c r="AZ167" s="14">
        <v>0</v>
      </c>
      <c r="BA167" s="14">
        <v>0</v>
      </c>
      <c r="BB167" s="14">
        <v>0.01</v>
      </c>
      <c r="BC167" s="14">
        <v>0</v>
      </c>
      <c r="BD167" s="14">
        <v>0</v>
      </c>
      <c r="BE167" s="14">
        <v>0</v>
      </c>
      <c r="BF167" s="14">
        <v>0</v>
      </c>
      <c r="BG167" s="14">
        <v>0</v>
      </c>
      <c r="BH167" s="14">
        <v>2485.44</v>
      </c>
      <c r="BI167" s="14">
        <v>0</v>
      </c>
      <c r="BJ167" s="14">
        <v>0</v>
      </c>
      <c r="BK167" s="14">
        <v>0</v>
      </c>
      <c r="BL167" s="14">
        <v>0</v>
      </c>
      <c r="BM167" s="14">
        <v>9913.2199999999993</v>
      </c>
      <c r="BN167" s="14">
        <v>5097</v>
      </c>
      <c r="BO167" s="14">
        <v>0</v>
      </c>
      <c r="BP167" s="14">
        <v>0</v>
      </c>
      <c r="BQ167" s="14">
        <v>923.97</v>
      </c>
      <c r="BR167" s="14">
        <v>334.1</v>
      </c>
      <c r="BS167" s="14">
        <v>0</v>
      </c>
      <c r="BT167" s="14">
        <v>1742.54</v>
      </c>
      <c r="BU167" s="14">
        <v>0</v>
      </c>
      <c r="BV167" s="14">
        <v>0</v>
      </c>
      <c r="BW167" s="14">
        <v>0</v>
      </c>
      <c r="BX167" s="14">
        <v>2076.64</v>
      </c>
    </row>
    <row r="168" spans="1:76" s="1" customFormat="1" ht="11.25" x14ac:dyDescent="0.2">
      <c r="A168" s="2" t="s">
        <v>333</v>
      </c>
      <c r="B168" s="1" t="s">
        <v>334</v>
      </c>
      <c r="C168" s="51">
        <v>11458</v>
      </c>
      <c r="D168" s="14">
        <v>0</v>
      </c>
      <c r="E168" s="14">
        <v>0</v>
      </c>
      <c r="F168" s="14">
        <v>0</v>
      </c>
      <c r="G168" s="14">
        <v>0</v>
      </c>
      <c r="H168" s="14">
        <v>4421.2299999999996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3375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915</v>
      </c>
      <c r="U168" s="14">
        <v>0</v>
      </c>
      <c r="V168" s="14">
        <v>0</v>
      </c>
      <c r="W168" s="14">
        <v>333.3</v>
      </c>
      <c r="X168" s="14">
        <v>410.72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5</v>
      </c>
      <c r="AG168" s="14">
        <v>0</v>
      </c>
      <c r="AH168" s="14">
        <v>13479.55</v>
      </c>
      <c r="AI168" s="14">
        <v>0</v>
      </c>
      <c r="AJ168" s="14">
        <v>0</v>
      </c>
      <c r="AK168" s="14">
        <v>0</v>
      </c>
      <c r="AL168" s="14">
        <v>0</v>
      </c>
      <c r="AM168" s="15">
        <v>-200.83</v>
      </c>
      <c r="AN168" s="15">
        <v>-158.06</v>
      </c>
      <c r="AO168" s="14">
        <v>1110.3499999999999</v>
      </c>
      <c r="AP168" s="14">
        <v>0</v>
      </c>
      <c r="AQ168" s="14">
        <v>1067.58</v>
      </c>
      <c r="AR168" s="14">
        <v>0</v>
      </c>
      <c r="AS168" s="14">
        <v>0</v>
      </c>
      <c r="AT168" s="14">
        <v>120.58</v>
      </c>
      <c r="AU168" s="14">
        <v>0</v>
      </c>
      <c r="AV168" s="14">
        <v>0</v>
      </c>
      <c r="AW168" s="14">
        <v>1386.66</v>
      </c>
      <c r="AX168" s="14">
        <v>3116.06</v>
      </c>
      <c r="AY168" s="14">
        <v>0</v>
      </c>
      <c r="AZ168" s="14">
        <v>0</v>
      </c>
      <c r="BA168" s="14">
        <v>0</v>
      </c>
      <c r="BB168" s="14">
        <v>0.23</v>
      </c>
      <c r="BC168" s="14">
        <v>0</v>
      </c>
      <c r="BD168" s="14">
        <v>0</v>
      </c>
      <c r="BE168" s="14">
        <v>0</v>
      </c>
      <c r="BF168" s="14">
        <v>0</v>
      </c>
      <c r="BG168" s="14">
        <v>0</v>
      </c>
      <c r="BH168" s="14">
        <v>0</v>
      </c>
      <c r="BI168" s="14">
        <v>0</v>
      </c>
      <c r="BJ168" s="14">
        <v>0</v>
      </c>
      <c r="BK168" s="14">
        <v>0</v>
      </c>
      <c r="BL168" s="14">
        <v>0</v>
      </c>
      <c r="BM168" s="14">
        <v>5533.05</v>
      </c>
      <c r="BN168" s="14">
        <v>7946.5</v>
      </c>
      <c r="BO168" s="14">
        <v>0</v>
      </c>
      <c r="BP168" s="14">
        <v>0</v>
      </c>
      <c r="BQ168" s="14">
        <v>584.91999999999996</v>
      </c>
      <c r="BR168" s="14">
        <v>321.93</v>
      </c>
      <c r="BS168" s="14">
        <v>0</v>
      </c>
      <c r="BT168" s="14">
        <v>1093.78</v>
      </c>
      <c r="BU168" s="14">
        <v>0</v>
      </c>
      <c r="BV168" s="14">
        <v>0</v>
      </c>
      <c r="BW168" s="14">
        <v>0</v>
      </c>
      <c r="BX168" s="14">
        <v>1415.71</v>
      </c>
    </row>
    <row r="169" spans="1:76" s="1" customFormat="1" ht="11.25" x14ac:dyDescent="0.2">
      <c r="A169" s="2" t="s">
        <v>335</v>
      </c>
      <c r="B169" s="1" t="s">
        <v>336</v>
      </c>
      <c r="C169" s="51">
        <v>10838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381.27</v>
      </c>
      <c r="J169" s="14">
        <v>0</v>
      </c>
      <c r="K169" s="14">
        <v>0</v>
      </c>
      <c r="L169" s="14">
        <v>400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802</v>
      </c>
      <c r="U169" s="14">
        <v>0</v>
      </c>
      <c r="V169" s="14">
        <v>0</v>
      </c>
      <c r="W169" s="14">
        <v>482</v>
      </c>
      <c r="X169" s="14">
        <v>410.72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14">
        <v>5</v>
      </c>
      <c r="AG169" s="14">
        <v>0</v>
      </c>
      <c r="AH169" s="14">
        <v>14300.36</v>
      </c>
      <c r="AI169" s="14">
        <v>0</v>
      </c>
      <c r="AJ169" s="14">
        <v>0</v>
      </c>
      <c r="AK169" s="14">
        <v>0</v>
      </c>
      <c r="AL169" s="14">
        <v>0</v>
      </c>
      <c r="AM169" s="14">
        <v>0</v>
      </c>
      <c r="AN169" s="14">
        <v>0</v>
      </c>
      <c r="AO169" s="14">
        <v>1693.79</v>
      </c>
      <c r="AP169" s="14">
        <v>0</v>
      </c>
      <c r="AQ169" s="14">
        <v>1693.79</v>
      </c>
      <c r="AR169" s="14">
        <v>0</v>
      </c>
      <c r="AS169" s="14">
        <v>0</v>
      </c>
      <c r="AT169" s="14">
        <v>114.38</v>
      </c>
      <c r="AU169" s="14">
        <v>0</v>
      </c>
      <c r="AV169" s="14">
        <v>0</v>
      </c>
      <c r="AW169" s="14">
        <v>1315.38</v>
      </c>
      <c r="AX169" s="14">
        <v>2589</v>
      </c>
      <c r="AY169" s="14">
        <v>3048.82</v>
      </c>
      <c r="AZ169" s="14">
        <v>0</v>
      </c>
      <c r="BA169" s="14">
        <v>0</v>
      </c>
      <c r="BB169" s="15">
        <v>-0.31</v>
      </c>
      <c r="BC169" s="14">
        <v>0</v>
      </c>
      <c r="BD169" s="14">
        <v>0</v>
      </c>
      <c r="BE169" s="14">
        <v>0</v>
      </c>
      <c r="BF169" s="14">
        <v>0</v>
      </c>
      <c r="BG169" s="14">
        <v>0</v>
      </c>
      <c r="BH169" s="14">
        <v>1380.8</v>
      </c>
      <c r="BI169" s="14">
        <v>0</v>
      </c>
      <c r="BJ169" s="14">
        <v>0</v>
      </c>
      <c r="BK169" s="14">
        <v>0</v>
      </c>
      <c r="BL169" s="14">
        <v>0</v>
      </c>
      <c r="BM169" s="14">
        <v>10141.86</v>
      </c>
      <c r="BN169" s="14">
        <v>4158.5</v>
      </c>
      <c r="BO169" s="14">
        <v>0</v>
      </c>
      <c r="BP169" s="14">
        <v>0</v>
      </c>
      <c r="BQ169" s="14">
        <v>886.79</v>
      </c>
      <c r="BR169" s="14">
        <v>308</v>
      </c>
      <c r="BS169" s="14">
        <v>0</v>
      </c>
      <c r="BT169" s="14">
        <v>1641.4</v>
      </c>
      <c r="BU169" s="14">
        <v>0</v>
      </c>
      <c r="BV169" s="14">
        <v>0</v>
      </c>
      <c r="BW169" s="14">
        <v>0</v>
      </c>
      <c r="BX169" s="14">
        <v>1949.4</v>
      </c>
    </row>
    <row r="170" spans="1:76" s="1" customFormat="1" ht="11.25" x14ac:dyDescent="0.2">
      <c r="A170" s="2" t="s">
        <v>337</v>
      </c>
      <c r="B170" s="1" t="s">
        <v>338</v>
      </c>
      <c r="C170" s="51">
        <v>11925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835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903</v>
      </c>
      <c r="U170" s="14">
        <v>0</v>
      </c>
      <c r="V170" s="14">
        <v>0</v>
      </c>
      <c r="W170" s="14">
        <v>549</v>
      </c>
      <c r="X170" s="14">
        <v>410.72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14">
        <v>5</v>
      </c>
      <c r="AG170" s="14">
        <v>0</v>
      </c>
      <c r="AH170" s="14">
        <v>15645.22</v>
      </c>
      <c r="AI170" s="14">
        <v>0</v>
      </c>
      <c r="AJ170" s="14">
        <v>0</v>
      </c>
      <c r="AK170" s="14">
        <v>0</v>
      </c>
      <c r="AL170" s="14">
        <v>0</v>
      </c>
      <c r="AM170" s="14">
        <v>0</v>
      </c>
      <c r="AN170" s="14">
        <v>0</v>
      </c>
      <c r="AO170" s="14">
        <v>1932.59</v>
      </c>
      <c r="AP170" s="14">
        <v>0</v>
      </c>
      <c r="AQ170" s="14">
        <v>1932.59</v>
      </c>
      <c r="AR170" s="14">
        <v>0</v>
      </c>
      <c r="AS170" s="14">
        <v>0</v>
      </c>
      <c r="AT170" s="14">
        <v>125.26</v>
      </c>
      <c r="AU170" s="14">
        <v>0</v>
      </c>
      <c r="AV170" s="14">
        <v>0</v>
      </c>
      <c r="AW170" s="14">
        <v>1440.38</v>
      </c>
      <c r="AX170" s="14">
        <v>280</v>
      </c>
      <c r="AY170" s="14">
        <v>5925.72</v>
      </c>
      <c r="AZ170" s="14">
        <v>0</v>
      </c>
      <c r="BA170" s="14">
        <v>0</v>
      </c>
      <c r="BB170" s="14">
        <v>0.13</v>
      </c>
      <c r="BC170" s="14">
        <v>0</v>
      </c>
      <c r="BD170" s="14">
        <v>0</v>
      </c>
      <c r="BE170" s="14">
        <v>0</v>
      </c>
      <c r="BF170" s="14">
        <v>0</v>
      </c>
      <c r="BG170" s="14">
        <v>0</v>
      </c>
      <c r="BH170" s="14">
        <v>1104.6400000000001</v>
      </c>
      <c r="BI170" s="14">
        <v>0</v>
      </c>
      <c r="BJ170" s="14">
        <v>0</v>
      </c>
      <c r="BK170" s="14">
        <v>0</v>
      </c>
      <c r="BL170" s="14">
        <v>0</v>
      </c>
      <c r="BM170" s="14">
        <v>10808.72</v>
      </c>
      <c r="BN170" s="14">
        <v>4836.5</v>
      </c>
      <c r="BO170" s="14">
        <v>0</v>
      </c>
      <c r="BP170" s="14">
        <v>0</v>
      </c>
      <c r="BQ170" s="14">
        <v>918.7</v>
      </c>
      <c r="BR170" s="14">
        <v>330.4</v>
      </c>
      <c r="BS170" s="14">
        <v>0</v>
      </c>
      <c r="BT170" s="14">
        <v>1728.18</v>
      </c>
      <c r="BU170" s="14">
        <v>0</v>
      </c>
      <c r="BV170" s="14">
        <v>0</v>
      </c>
      <c r="BW170" s="14">
        <v>0</v>
      </c>
      <c r="BX170" s="14">
        <v>2058.58</v>
      </c>
    </row>
    <row r="171" spans="1:76" s="1" customFormat="1" ht="11.25" x14ac:dyDescent="0.2">
      <c r="A171" s="2" t="s">
        <v>339</v>
      </c>
      <c r="B171" s="1" t="s">
        <v>340</v>
      </c>
      <c r="C171" s="51">
        <v>11458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915</v>
      </c>
      <c r="U171" s="14">
        <v>0</v>
      </c>
      <c r="V171" s="14">
        <v>0</v>
      </c>
      <c r="W171" s="14">
        <v>616</v>
      </c>
      <c r="X171" s="14">
        <v>410.72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5</v>
      </c>
      <c r="AG171" s="14">
        <v>0</v>
      </c>
      <c r="AH171" s="14">
        <v>14342.91</v>
      </c>
      <c r="AI171" s="14">
        <v>0</v>
      </c>
      <c r="AJ171" s="14">
        <v>0</v>
      </c>
      <c r="AK171" s="14">
        <v>0</v>
      </c>
      <c r="AL171" s="14">
        <v>0</v>
      </c>
      <c r="AM171" s="14">
        <v>0</v>
      </c>
      <c r="AN171" s="14">
        <v>0</v>
      </c>
      <c r="AO171" s="14">
        <v>1743.59</v>
      </c>
      <c r="AP171" s="14">
        <v>0</v>
      </c>
      <c r="AQ171" s="14">
        <v>1743.59</v>
      </c>
      <c r="AR171" s="14">
        <v>0</v>
      </c>
      <c r="AS171" s="14">
        <v>0</v>
      </c>
      <c r="AT171" s="14">
        <v>120.58</v>
      </c>
      <c r="AU171" s="14">
        <v>0</v>
      </c>
      <c r="AV171" s="14">
        <v>0</v>
      </c>
      <c r="AW171" s="14">
        <v>1386.64</v>
      </c>
      <c r="AX171" s="14">
        <v>2540</v>
      </c>
      <c r="AY171" s="14">
        <v>3189.52</v>
      </c>
      <c r="AZ171" s="14">
        <v>0</v>
      </c>
      <c r="BA171" s="14">
        <v>0</v>
      </c>
      <c r="BB171" s="15">
        <v>-0.4</v>
      </c>
      <c r="BC171" s="14">
        <v>0</v>
      </c>
      <c r="BD171" s="14">
        <v>0</v>
      </c>
      <c r="BE171" s="14">
        <v>0</v>
      </c>
      <c r="BF171" s="14">
        <v>0</v>
      </c>
      <c r="BG171" s="14">
        <v>0</v>
      </c>
      <c r="BH171" s="14">
        <v>828.48</v>
      </c>
      <c r="BI171" s="14">
        <v>0</v>
      </c>
      <c r="BJ171" s="14">
        <v>0</v>
      </c>
      <c r="BK171" s="14">
        <v>0</v>
      </c>
      <c r="BL171" s="14">
        <v>0</v>
      </c>
      <c r="BM171" s="14">
        <v>9808.41</v>
      </c>
      <c r="BN171" s="14">
        <v>4534.5</v>
      </c>
      <c r="BO171" s="14">
        <v>0</v>
      </c>
      <c r="BP171" s="14">
        <v>0</v>
      </c>
      <c r="BQ171" s="14">
        <v>900.84</v>
      </c>
      <c r="BR171" s="14">
        <v>317.86</v>
      </c>
      <c r="BS171" s="14">
        <v>0</v>
      </c>
      <c r="BT171" s="14">
        <v>1679.6</v>
      </c>
      <c r="BU171" s="14">
        <v>0</v>
      </c>
      <c r="BV171" s="14">
        <v>0</v>
      </c>
      <c r="BW171" s="14">
        <v>0</v>
      </c>
      <c r="BX171" s="14">
        <v>1997.46</v>
      </c>
    </row>
    <row r="172" spans="1:76" s="1" customFormat="1" ht="11.25" x14ac:dyDescent="0.2">
      <c r="A172" s="2" t="s">
        <v>341</v>
      </c>
      <c r="B172" s="1" t="s">
        <v>342</v>
      </c>
      <c r="C172" s="51">
        <v>11925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417.5</v>
      </c>
      <c r="J172" s="14">
        <v>0</v>
      </c>
      <c r="K172" s="14">
        <v>0</v>
      </c>
      <c r="L172" s="14">
        <v>400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903</v>
      </c>
      <c r="U172" s="14">
        <v>0</v>
      </c>
      <c r="V172" s="14">
        <v>0</v>
      </c>
      <c r="W172" s="14">
        <v>549</v>
      </c>
      <c r="X172" s="14">
        <v>308.04000000000002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5</v>
      </c>
      <c r="AG172" s="14">
        <v>0</v>
      </c>
      <c r="AH172" s="14">
        <v>15525.04</v>
      </c>
      <c r="AI172" s="14">
        <v>0</v>
      </c>
      <c r="AJ172" s="14">
        <v>0</v>
      </c>
      <c r="AK172" s="14">
        <v>0</v>
      </c>
      <c r="AL172" s="14">
        <v>0</v>
      </c>
      <c r="AM172" s="14">
        <v>0</v>
      </c>
      <c r="AN172" s="14">
        <v>0</v>
      </c>
      <c r="AO172" s="14">
        <v>1951.5</v>
      </c>
      <c r="AP172" s="14">
        <v>0</v>
      </c>
      <c r="AQ172" s="14">
        <v>1951.5</v>
      </c>
      <c r="AR172" s="14">
        <v>0</v>
      </c>
      <c r="AS172" s="14">
        <v>0</v>
      </c>
      <c r="AT172" s="14">
        <v>125.26</v>
      </c>
      <c r="AU172" s="14">
        <v>0</v>
      </c>
      <c r="AV172" s="14">
        <v>0</v>
      </c>
      <c r="AW172" s="14">
        <v>1440.38</v>
      </c>
      <c r="AX172" s="14">
        <v>1340</v>
      </c>
      <c r="AY172" s="14">
        <v>4922.5200000000004</v>
      </c>
      <c r="AZ172" s="14">
        <v>0</v>
      </c>
      <c r="BA172" s="14">
        <v>0</v>
      </c>
      <c r="BB172" s="15">
        <v>-0.12</v>
      </c>
      <c r="BC172" s="14">
        <v>0</v>
      </c>
      <c r="BD172" s="14">
        <v>0</v>
      </c>
      <c r="BE172" s="14">
        <v>0</v>
      </c>
      <c r="BF172" s="14">
        <v>0</v>
      </c>
      <c r="BG172" s="14">
        <v>0</v>
      </c>
      <c r="BH172" s="14">
        <v>0</v>
      </c>
      <c r="BI172" s="14">
        <v>0</v>
      </c>
      <c r="BJ172" s="14">
        <v>0</v>
      </c>
      <c r="BK172" s="14">
        <v>0</v>
      </c>
      <c r="BL172" s="14">
        <v>0</v>
      </c>
      <c r="BM172" s="14">
        <v>9779.5400000000009</v>
      </c>
      <c r="BN172" s="14">
        <v>5745.5</v>
      </c>
      <c r="BO172" s="14">
        <v>0</v>
      </c>
      <c r="BP172" s="14">
        <v>0</v>
      </c>
      <c r="BQ172" s="14">
        <v>921.96</v>
      </c>
      <c r="BR172" s="14">
        <v>332.69</v>
      </c>
      <c r="BS172" s="14">
        <v>0</v>
      </c>
      <c r="BT172" s="14">
        <v>1737.04</v>
      </c>
      <c r="BU172" s="14">
        <v>0</v>
      </c>
      <c r="BV172" s="14">
        <v>0</v>
      </c>
      <c r="BW172" s="14">
        <v>0</v>
      </c>
      <c r="BX172" s="14">
        <v>2069.73</v>
      </c>
    </row>
    <row r="173" spans="1:76" s="1" customFormat="1" ht="11.25" x14ac:dyDescent="0.2">
      <c r="A173" s="2" t="s">
        <v>343</v>
      </c>
      <c r="B173" s="1" t="s">
        <v>344</v>
      </c>
      <c r="C173" s="51">
        <v>10079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355.97</v>
      </c>
      <c r="J173" s="14">
        <v>0</v>
      </c>
      <c r="K173" s="14">
        <v>0</v>
      </c>
      <c r="L173" s="14">
        <v>200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737</v>
      </c>
      <c r="U173" s="14">
        <v>0</v>
      </c>
      <c r="V173" s="14">
        <v>0</v>
      </c>
      <c r="W173" s="14">
        <v>455</v>
      </c>
      <c r="X173" s="14">
        <v>308.04000000000002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14">
        <v>5</v>
      </c>
      <c r="AG173" s="14">
        <v>0</v>
      </c>
      <c r="AH173" s="14">
        <v>13096.08</v>
      </c>
      <c r="AI173" s="14">
        <v>0</v>
      </c>
      <c r="AJ173" s="14">
        <v>0</v>
      </c>
      <c r="AK173" s="14">
        <v>0</v>
      </c>
      <c r="AL173" s="14">
        <v>0</v>
      </c>
      <c r="AM173" s="14">
        <v>0</v>
      </c>
      <c r="AN173" s="14">
        <v>0</v>
      </c>
      <c r="AO173" s="14">
        <v>1439.25</v>
      </c>
      <c r="AP173" s="14">
        <v>0</v>
      </c>
      <c r="AQ173" s="14">
        <v>1439.25</v>
      </c>
      <c r="AR173" s="14">
        <v>0</v>
      </c>
      <c r="AS173" s="14">
        <v>0</v>
      </c>
      <c r="AT173" s="14">
        <v>106.8</v>
      </c>
      <c r="AU173" s="14">
        <v>0</v>
      </c>
      <c r="AV173" s="14">
        <v>0</v>
      </c>
      <c r="AW173" s="14">
        <v>1228.0999999999999</v>
      </c>
      <c r="AX173" s="14">
        <v>0</v>
      </c>
      <c r="AY173" s="14">
        <v>0</v>
      </c>
      <c r="AZ173" s="14">
        <v>0</v>
      </c>
      <c r="BA173" s="14">
        <v>0</v>
      </c>
      <c r="BB173" s="15">
        <v>-7.0000000000000007E-2</v>
      </c>
      <c r="BC173" s="14">
        <v>0</v>
      </c>
      <c r="BD173" s="14">
        <v>0</v>
      </c>
      <c r="BE173" s="14">
        <v>0</v>
      </c>
      <c r="BF173" s="14">
        <v>0</v>
      </c>
      <c r="BG173" s="14">
        <v>0</v>
      </c>
      <c r="BH173" s="14">
        <v>0</v>
      </c>
      <c r="BI173" s="14">
        <v>0</v>
      </c>
      <c r="BJ173" s="14">
        <v>0</v>
      </c>
      <c r="BK173" s="14">
        <v>0</v>
      </c>
      <c r="BL173" s="14">
        <v>0</v>
      </c>
      <c r="BM173" s="14">
        <v>2774.08</v>
      </c>
      <c r="BN173" s="14">
        <v>10322</v>
      </c>
      <c r="BO173" s="14">
        <v>0</v>
      </c>
      <c r="BP173" s="14">
        <v>0</v>
      </c>
      <c r="BQ173" s="14">
        <v>856.4</v>
      </c>
      <c r="BR173" s="14">
        <v>286.67</v>
      </c>
      <c r="BS173" s="14">
        <v>0</v>
      </c>
      <c r="BT173" s="14">
        <v>1558.75</v>
      </c>
      <c r="BU173" s="14">
        <v>0</v>
      </c>
      <c r="BV173" s="14">
        <v>0</v>
      </c>
      <c r="BW173" s="14">
        <v>0</v>
      </c>
      <c r="BX173" s="14">
        <v>1845.42</v>
      </c>
    </row>
    <row r="174" spans="1:76" s="1" customFormat="1" ht="11.25" x14ac:dyDescent="0.2">
      <c r="A174" s="2" t="s">
        <v>345</v>
      </c>
      <c r="B174" s="1" t="s">
        <v>346</v>
      </c>
      <c r="C174" s="51">
        <v>8593.5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687</v>
      </c>
      <c r="U174" s="14">
        <v>0</v>
      </c>
      <c r="V174" s="14">
        <v>0</v>
      </c>
      <c r="W174" s="14">
        <v>462</v>
      </c>
      <c r="X174" s="14">
        <v>308.04000000000002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5</v>
      </c>
      <c r="AG174" s="14">
        <v>0</v>
      </c>
      <c r="AH174" s="14">
        <v>10806.99</v>
      </c>
      <c r="AI174" s="14">
        <v>0</v>
      </c>
      <c r="AJ174" s="14">
        <v>0</v>
      </c>
      <c r="AK174" s="14">
        <v>0</v>
      </c>
      <c r="AL174" s="14">
        <v>0</v>
      </c>
      <c r="AM174" s="14">
        <v>0</v>
      </c>
      <c r="AN174" s="14">
        <v>0</v>
      </c>
      <c r="AO174" s="14">
        <v>1038.04</v>
      </c>
      <c r="AP174" s="14">
        <v>0</v>
      </c>
      <c r="AQ174" s="14">
        <v>1038.04</v>
      </c>
      <c r="AR174" s="14">
        <v>0</v>
      </c>
      <c r="AS174" s="14">
        <v>0</v>
      </c>
      <c r="AT174" s="14">
        <v>90.44</v>
      </c>
      <c r="AU174" s="14">
        <v>0</v>
      </c>
      <c r="AV174" s="14">
        <v>0</v>
      </c>
      <c r="AW174" s="14">
        <v>1040</v>
      </c>
      <c r="AX174" s="14">
        <v>3500.68</v>
      </c>
      <c r="AY174" s="14">
        <v>0</v>
      </c>
      <c r="AZ174" s="14">
        <v>0</v>
      </c>
      <c r="BA174" s="14">
        <v>0</v>
      </c>
      <c r="BB174" s="15">
        <v>-0.17</v>
      </c>
      <c r="BC174" s="14">
        <v>0</v>
      </c>
      <c r="BD174" s="14">
        <v>0</v>
      </c>
      <c r="BE174" s="14">
        <v>0</v>
      </c>
      <c r="BF174" s="14">
        <v>0</v>
      </c>
      <c r="BG174" s="14">
        <v>0</v>
      </c>
      <c r="BH174" s="14">
        <v>0</v>
      </c>
      <c r="BI174" s="14">
        <v>0</v>
      </c>
      <c r="BJ174" s="14">
        <v>0</v>
      </c>
      <c r="BK174" s="14">
        <v>0</v>
      </c>
      <c r="BL174" s="14">
        <v>0</v>
      </c>
      <c r="BM174" s="14">
        <v>5668.99</v>
      </c>
      <c r="BN174" s="14">
        <v>5138</v>
      </c>
      <c r="BO174" s="14">
        <v>0</v>
      </c>
      <c r="BP174" s="14">
        <v>0</v>
      </c>
      <c r="BQ174" s="14">
        <v>823.27</v>
      </c>
      <c r="BR174" s="14">
        <v>263.42</v>
      </c>
      <c r="BS174" s="14">
        <v>0</v>
      </c>
      <c r="BT174" s="14">
        <v>1468.64</v>
      </c>
      <c r="BU174" s="14">
        <v>0</v>
      </c>
      <c r="BV174" s="14">
        <v>0</v>
      </c>
      <c r="BW174" s="14">
        <v>0</v>
      </c>
      <c r="BX174" s="14">
        <v>1732.06</v>
      </c>
    </row>
    <row r="175" spans="1:76" s="1" customFormat="1" ht="11.25" x14ac:dyDescent="0.2">
      <c r="A175" s="2" t="s">
        <v>347</v>
      </c>
      <c r="B175" s="1" t="s">
        <v>348</v>
      </c>
      <c r="C175" s="51">
        <v>11925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417.5</v>
      </c>
      <c r="J175" s="14">
        <v>0</v>
      </c>
      <c r="K175" s="14">
        <v>0</v>
      </c>
      <c r="L175" s="14">
        <v>200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903</v>
      </c>
      <c r="U175" s="14">
        <v>0</v>
      </c>
      <c r="V175" s="14">
        <v>0</v>
      </c>
      <c r="W175" s="14">
        <v>549</v>
      </c>
      <c r="X175" s="14">
        <v>308.04000000000002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5</v>
      </c>
      <c r="AG175" s="14">
        <v>0</v>
      </c>
      <c r="AH175" s="14">
        <v>15311.12</v>
      </c>
      <c r="AI175" s="14">
        <v>0</v>
      </c>
      <c r="AJ175" s="14">
        <v>0</v>
      </c>
      <c r="AK175" s="14">
        <v>0</v>
      </c>
      <c r="AL175" s="14">
        <v>0</v>
      </c>
      <c r="AM175" s="14">
        <v>0</v>
      </c>
      <c r="AN175" s="14">
        <v>0</v>
      </c>
      <c r="AO175" s="14">
        <v>1905.81</v>
      </c>
      <c r="AP175" s="14">
        <v>0</v>
      </c>
      <c r="AQ175" s="14">
        <v>1905.81</v>
      </c>
      <c r="AR175" s="14">
        <v>0</v>
      </c>
      <c r="AS175" s="14">
        <v>0</v>
      </c>
      <c r="AT175" s="14">
        <v>125.26</v>
      </c>
      <c r="AU175" s="14">
        <v>0</v>
      </c>
      <c r="AV175" s="14">
        <v>0</v>
      </c>
      <c r="AW175" s="14">
        <v>1440.38</v>
      </c>
      <c r="AX175" s="14">
        <v>4641.34</v>
      </c>
      <c r="AY175" s="14">
        <v>0</v>
      </c>
      <c r="AZ175" s="14">
        <v>0</v>
      </c>
      <c r="BA175" s="14">
        <v>0</v>
      </c>
      <c r="BB175" s="15">
        <v>-0.17</v>
      </c>
      <c r="BC175" s="14">
        <v>0</v>
      </c>
      <c r="BD175" s="14">
        <v>0</v>
      </c>
      <c r="BE175" s="14">
        <v>0</v>
      </c>
      <c r="BF175" s="14">
        <v>0</v>
      </c>
      <c r="BG175" s="14">
        <v>0</v>
      </c>
      <c r="BH175" s="14">
        <v>0</v>
      </c>
      <c r="BI175" s="14">
        <v>0</v>
      </c>
      <c r="BJ175" s="14">
        <v>0</v>
      </c>
      <c r="BK175" s="14">
        <v>0</v>
      </c>
      <c r="BL175" s="14">
        <v>0</v>
      </c>
      <c r="BM175" s="14">
        <v>8112.62</v>
      </c>
      <c r="BN175" s="14">
        <v>7198.5</v>
      </c>
      <c r="BO175" s="14">
        <v>0</v>
      </c>
      <c r="BP175" s="14">
        <v>0</v>
      </c>
      <c r="BQ175" s="14">
        <v>923.91</v>
      </c>
      <c r="BR175" s="14">
        <v>334.05</v>
      </c>
      <c r="BS175" s="14">
        <v>0</v>
      </c>
      <c r="BT175" s="14">
        <v>1742.33</v>
      </c>
      <c r="BU175" s="14">
        <v>0</v>
      </c>
      <c r="BV175" s="14">
        <v>0</v>
      </c>
      <c r="BW175" s="14">
        <v>0</v>
      </c>
      <c r="BX175" s="14">
        <v>2076.38</v>
      </c>
    </row>
    <row r="176" spans="1:76" s="1" customFormat="1" ht="11.25" x14ac:dyDescent="0.2">
      <c r="A176" s="2" t="s">
        <v>349</v>
      </c>
      <c r="B176" s="1" t="s">
        <v>350</v>
      </c>
      <c r="C176" s="51">
        <v>7066.5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400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547</v>
      </c>
      <c r="U176" s="14">
        <v>0</v>
      </c>
      <c r="V176" s="14">
        <v>0</v>
      </c>
      <c r="W176" s="14">
        <v>340</v>
      </c>
      <c r="X176" s="14">
        <v>308.04000000000002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5</v>
      </c>
      <c r="AG176" s="14">
        <v>0</v>
      </c>
      <c r="AH176" s="14">
        <v>9212.09</v>
      </c>
      <c r="AI176" s="14">
        <v>0</v>
      </c>
      <c r="AJ176" s="14">
        <v>0</v>
      </c>
      <c r="AK176" s="14">
        <v>0</v>
      </c>
      <c r="AL176" s="14">
        <v>0</v>
      </c>
      <c r="AM176" s="14">
        <v>0</v>
      </c>
      <c r="AN176" s="14">
        <v>0</v>
      </c>
      <c r="AO176" s="14">
        <v>771.85</v>
      </c>
      <c r="AP176" s="14">
        <v>0</v>
      </c>
      <c r="AQ176" s="14">
        <v>771.85</v>
      </c>
      <c r="AR176" s="14">
        <v>0</v>
      </c>
      <c r="AS176" s="14">
        <v>0</v>
      </c>
      <c r="AT176" s="14">
        <v>0</v>
      </c>
      <c r="AU176" s="14">
        <v>0</v>
      </c>
      <c r="AV176" s="14">
        <v>0</v>
      </c>
      <c r="AW176" s="14">
        <v>847.14</v>
      </c>
      <c r="AX176" s="14">
        <v>0</v>
      </c>
      <c r="AY176" s="14">
        <v>0</v>
      </c>
      <c r="AZ176" s="14">
        <v>0</v>
      </c>
      <c r="BA176" s="14">
        <v>0</v>
      </c>
      <c r="BB176" s="14">
        <v>0.1</v>
      </c>
      <c r="BC176" s="14">
        <v>0</v>
      </c>
      <c r="BD176" s="14">
        <v>0</v>
      </c>
      <c r="BE176" s="14">
        <v>0</v>
      </c>
      <c r="BF176" s="14">
        <v>0</v>
      </c>
      <c r="BG176" s="14">
        <v>0</v>
      </c>
      <c r="BH176" s="14">
        <v>0</v>
      </c>
      <c r="BI176" s="14">
        <v>0</v>
      </c>
      <c r="BJ176" s="14">
        <v>0</v>
      </c>
      <c r="BK176" s="14">
        <v>0</v>
      </c>
      <c r="BL176" s="14">
        <v>0</v>
      </c>
      <c r="BM176" s="14">
        <v>1619.09</v>
      </c>
      <c r="BN176" s="14">
        <v>7593</v>
      </c>
      <c r="BO176" s="14">
        <v>0</v>
      </c>
      <c r="BP176" s="14">
        <v>0</v>
      </c>
      <c r="BQ176" s="14">
        <v>731.01</v>
      </c>
      <c r="BR176" s="14">
        <v>198.68</v>
      </c>
      <c r="BS176" s="14">
        <v>0</v>
      </c>
      <c r="BT176" s="14">
        <v>1217.78</v>
      </c>
      <c r="BU176" s="14">
        <v>0</v>
      </c>
      <c r="BV176" s="14">
        <v>0</v>
      </c>
      <c r="BW176" s="14">
        <v>0</v>
      </c>
      <c r="BX176" s="14">
        <v>1416.46</v>
      </c>
    </row>
    <row r="177" spans="1:76" s="1" customFormat="1" ht="11.25" x14ac:dyDescent="0.2">
      <c r="A177" s="2" t="s">
        <v>351</v>
      </c>
      <c r="B177" s="1" t="s">
        <v>352</v>
      </c>
      <c r="C177" s="51">
        <v>11925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835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903</v>
      </c>
      <c r="U177" s="14">
        <v>0</v>
      </c>
      <c r="V177" s="14">
        <v>0</v>
      </c>
      <c r="W177" s="14">
        <v>532.5</v>
      </c>
      <c r="X177" s="14">
        <v>308.04000000000002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5</v>
      </c>
      <c r="AG177" s="14">
        <v>0</v>
      </c>
      <c r="AH177" s="14">
        <v>15069.69</v>
      </c>
      <c r="AI177" s="14">
        <v>0</v>
      </c>
      <c r="AJ177" s="14">
        <v>0</v>
      </c>
      <c r="AK177" s="14">
        <v>0</v>
      </c>
      <c r="AL177" s="14">
        <v>0</v>
      </c>
      <c r="AM177" s="14">
        <v>0</v>
      </c>
      <c r="AN177" s="14">
        <v>0</v>
      </c>
      <c r="AO177" s="14">
        <v>1809.66</v>
      </c>
      <c r="AP177" s="14">
        <v>0</v>
      </c>
      <c r="AQ177" s="14">
        <v>1809.66</v>
      </c>
      <c r="AR177" s="14">
        <v>0</v>
      </c>
      <c r="AS177" s="14">
        <v>0</v>
      </c>
      <c r="AT177" s="14">
        <v>125.26</v>
      </c>
      <c r="AU177" s="14">
        <v>686.68</v>
      </c>
      <c r="AV177" s="14">
        <v>0</v>
      </c>
      <c r="AW177" s="14">
        <v>1440.38</v>
      </c>
      <c r="AX177" s="14">
        <v>972</v>
      </c>
      <c r="AY177" s="14">
        <v>5291.08</v>
      </c>
      <c r="AZ177" s="14">
        <v>0</v>
      </c>
      <c r="BA177" s="14">
        <v>0</v>
      </c>
      <c r="BB177" s="14">
        <v>0.05</v>
      </c>
      <c r="BC177" s="14">
        <v>0</v>
      </c>
      <c r="BD177" s="14">
        <v>0</v>
      </c>
      <c r="BE177" s="14">
        <v>0</v>
      </c>
      <c r="BF177" s="14">
        <v>0</v>
      </c>
      <c r="BG177" s="14">
        <v>0</v>
      </c>
      <c r="BH177" s="14">
        <v>1325.58</v>
      </c>
      <c r="BI177" s="14">
        <v>0</v>
      </c>
      <c r="BJ177" s="14">
        <v>0</v>
      </c>
      <c r="BK177" s="14">
        <v>0</v>
      </c>
      <c r="BL177" s="14">
        <v>0</v>
      </c>
      <c r="BM177" s="14">
        <v>11650.69</v>
      </c>
      <c r="BN177" s="14">
        <v>3419</v>
      </c>
      <c r="BO177" s="14">
        <v>0</v>
      </c>
      <c r="BP177" s="14">
        <v>0</v>
      </c>
      <c r="BQ177" s="14">
        <v>913.16</v>
      </c>
      <c r="BR177" s="14">
        <v>315.98</v>
      </c>
      <c r="BS177" s="14">
        <v>0</v>
      </c>
      <c r="BT177" s="14">
        <v>1687.3</v>
      </c>
      <c r="BU177" s="14">
        <v>0</v>
      </c>
      <c r="BV177" s="14">
        <v>0</v>
      </c>
      <c r="BW177" s="14">
        <v>0</v>
      </c>
      <c r="BX177" s="14">
        <v>2003.28</v>
      </c>
    </row>
    <row r="178" spans="1:76" s="1" customFormat="1" ht="11.25" x14ac:dyDescent="0.2">
      <c r="A178" s="2" t="s">
        <v>353</v>
      </c>
      <c r="B178" s="1" t="s">
        <v>354</v>
      </c>
      <c r="C178" s="51">
        <v>11925</v>
      </c>
      <c r="D178" s="14">
        <v>0</v>
      </c>
      <c r="E178" s="14">
        <v>0</v>
      </c>
      <c r="F178" s="14">
        <v>0</v>
      </c>
      <c r="G178" s="14">
        <v>0</v>
      </c>
      <c r="H178" s="14">
        <v>12942.5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903</v>
      </c>
      <c r="U178" s="14">
        <v>0</v>
      </c>
      <c r="V178" s="14">
        <v>0</v>
      </c>
      <c r="W178" s="14">
        <v>274.5</v>
      </c>
      <c r="X178" s="14">
        <v>308.04000000000002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5</v>
      </c>
      <c r="AG178" s="14">
        <v>0</v>
      </c>
      <c r="AH178" s="14">
        <v>14433.04</v>
      </c>
      <c r="AI178" s="14">
        <v>0</v>
      </c>
      <c r="AJ178" s="14">
        <v>0</v>
      </c>
      <c r="AK178" s="14">
        <v>0</v>
      </c>
      <c r="AL178" s="14">
        <v>0</v>
      </c>
      <c r="AM178" s="15">
        <v>-414.96</v>
      </c>
      <c r="AN178" s="15">
        <v>-346.31</v>
      </c>
      <c r="AO178" s="14">
        <v>68.64</v>
      </c>
      <c r="AP178" s="14">
        <v>0</v>
      </c>
      <c r="AQ178" s="14">
        <v>0</v>
      </c>
      <c r="AR178" s="14">
        <v>0</v>
      </c>
      <c r="AS178" s="14">
        <v>0</v>
      </c>
      <c r="AT178" s="14">
        <v>125.26</v>
      </c>
      <c r="AU178" s="14">
        <v>0</v>
      </c>
      <c r="AV178" s="14">
        <v>0</v>
      </c>
      <c r="AW178" s="14">
        <v>1440.38</v>
      </c>
      <c r="AX178" s="14">
        <v>5963.98</v>
      </c>
      <c r="AY178" s="14">
        <v>0</v>
      </c>
      <c r="AZ178" s="14">
        <v>0</v>
      </c>
      <c r="BA178" s="14">
        <v>0</v>
      </c>
      <c r="BB178" s="14">
        <v>0.27</v>
      </c>
      <c r="BC178" s="14">
        <v>0</v>
      </c>
      <c r="BD178" s="14">
        <v>0</v>
      </c>
      <c r="BE178" s="14">
        <v>0</v>
      </c>
      <c r="BF178" s="14">
        <v>0</v>
      </c>
      <c r="BG178" s="14">
        <v>0</v>
      </c>
      <c r="BH178" s="14">
        <v>1656.96</v>
      </c>
      <c r="BI178" s="14">
        <v>0</v>
      </c>
      <c r="BJ178" s="14">
        <v>0</v>
      </c>
      <c r="BK178" s="14">
        <v>0</v>
      </c>
      <c r="BL178" s="14">
        <v>0</v>
      </c>
      <c r="BM178" s="14">
        <v>8840.5400000000009</v>
      </c>
      <c r="BN178" s="14">
        <v>5592.5</v>
      </c>
      <c r="BO178" s="14">
        <v>0</v>
      </c>
      <c r="BP178" s="14">
        <v>0</v>
      </c>
      <c r="BQ178" s="14">
        <v>0</v>
      </c>
      <c r="BR178" s="14">
        <v>335.07</v>
      </c>
      <c r="BS178" s="14">
        <v>0</v>
      </c>
      <c r="BT178" s="14">
        <v>0</v>
      </c>
      <c r="BU178" s="14">
        <v>0</v>
      </c>
      <c r="BV178" s="14">
        <v>0</v>
      </c>
      <c r="BW178" s="14">
        <v>0</v>
      </c>
      <c r="BX178" s="14">
        <v>335.07</v>
      </c>
    </row>
    <row r="179" spans="1:76" s="1" customFormat="1" ht="11.25" x14ac:dyDescent="0.2">
      <c r="A179" s="2" t="s">
        <v>355</v>
      </c>
      <c r="B179" s="1" t="s">
        <v>356</v>
      </c>
      <c r="C179" s="51">
        <v>11925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417.5</v>
      </c>
      <c r="J179" s="14">
        <v>0</v>
      </c>
      <c r="K179" s="14">
        <v>0</v>
      </c>
      <c r="L179" s="14">
        <v>200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903</v>
      </c>
      <c r="U179" s="14">
        <v>0</v>
      </c>
      <c r="V179" s="14">
        <v>0</v>
      </c>
      <c r="W179" s="14">
        <v>530.70000000000005</v>
      </c>
      <c r="X179" s="14">
        <v>308.04000000000002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5</v>
      </c>
      <c r="AG179" s="14">
        <v>0</v>
      </c>
      <c r="AH179" s="14">
        <v>14867.21</v>
      </c>
      <c r="AI179" s="14">
        <v>0</v>
      </c>
      <c r="AJ179" s="14">
        <v>0</v>
      </c>
      <c r="AK179" s="14">
        <v>0</v>
      </c>
      <c r="AL179" s="14">
        <v>0</v>
      </c>
      <c r="AM179" s="14">
        <v>0</v>
      </c>
      <c r="AN179" s="14">
        <v>0</v>
      </c>
      <c r="AO179" s="14">
        <v>1810.99</v>
      </c>
      <c r="AP179" s="14">
        <v>0</v>
      </c>
      <c r="AQ179" s="14">
        <v>1810.99</v>
      </c>
      <c r="AR179" s="14">
        <v>0</v>
      </c>
      <c r="AS179" s="14">
        <v>0</v>
      </c>
      <c r="AT179" s="14">
        <v>125.26</v>
      </c>
      <c r="AU179" s="14">
        <v>239.2</v>
      </c>
      <c r="AV179" s="14">
        <v>0</v>
      </c>
      <c r="AW179" s="14">
        <v>1440.38</v>
      </c>
      <c r="AX179" s="14">
        <v>6262</v>
      </c>
      <c r="AY179" s="14">
        <v>0</v>
      </c>
      <c r="AZ179" s="14">
        <v>0</v>
      </c>
      <c r="BA179" s="14">
        <v>0</v>
      </c>
      <c r="BB179" s="14">
        <v>0.38</v>
      </c>
      <c r="BC179" s="14">
        <v>0</v>
      </c>
      <c r="BD179" s="14">
        <v>0</v>
      </c>
      <c r="BE179" s="14">
        <v>0</v>
      </c>
      <c r="BF179" s="14">
        <v>0</v>
      </c>
      <c r="BG179" s="14">
        <v>0</v>
      </c>
      <c r="BH179" s="14">
        <v>0</v>
      </c>
      <c r="BI179" s="14">
        <v>0</v>
      </c>
      <c r="BJ179" s="14">
        <v>0</v>
      </c>
      <c r="BK179" s="14">
        <v>0</v>
      </c>
      <c r="BL179" s="14">
        <v>0</v>
      </c>
      <c r="BM179" s="14">
        <v>9878.2099999999991</v>
      </c>
      <c r="BN179" s="14">
        <v>4989</v>
      </c>
      <c r="BO179" s="14">
        <v>0</v>
      </c>
      <c r="BP179" s="14">
        <v>0</v>
      </c>
      <c r="BQ179" s="14">
        <v>915.42</v>
      </c>
      <c r="BR179" s="14">
        <v>317.51</v>
      </c>
      <c r="BS179" s="14">
        <v>0</v>
      </c>
      <c r="BT179" s="14">
        <v>1693.32</v>
      </c>
      <c r="BU179" s="14">
        <v>0</v>
      </c>
      <c r="BV179" s="14">
        <v>0</v>
      </c>
      <c r="BW179" s="14">
        <v>0</v>
      </c>
      <c r="BX179" s="14">
        <v>2010.83</v>
      </c>
    </row>
    <row r="180" spans="1:76" s="1" customFormat="1" ht="11.25" x14ac:dyDescent="0.2">
      <c r="A180" s="2" t="s">
        <v>357</v>
      </c>
      <c r="B180" s="1" t="s">
        <v>358</v>
      </c>
      <c r="C180" s="51">
        <v>12456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435.2</v>
      </c>
      <c r="J180" s="14">
        <v>0</v>
      </c>
      <c r="K180" s="14">
        <v>0</v>
      </c>
      <c r="L180" s="14">
        <v>400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1016</v>
      </c>
      <c r="U180" s="14">
        <v>0</v>
      </c>
      <c r="V180" s="14">
        <v>0</v>
      </c>
      <c r="W180" s="14">
        <v>684</v>
      </c>
      <c r="X180" s="14">
        <v>205.36</v>
      </c>
      <c r="Y180" s="14">
        <v>0</v>
      </c>
      <c r="Z180" s="14">
        <v>0</v>
      </c>
      <c r="AA180" s="14">
        <v>0</v>
      </c>
      <c r="AB180" s="14">
        <v>0</v>
      </c>
      <c r="AC180" s="14">
        <v>0</v>
      </c>
      <c r="AD180" s="14">
        <v>0</v>
      </c>
      <c r="AE180" s="14">
        <v>0</v>
      </c>
      <c r="AF180" s="14">
        <v>5</v>
      </c>
      <c r="AG180" s="14">
        <v>0</v>
      </c>
      <c r="AH180" s="14">
        <v>16236.76</v>
      </c>
      <c r="AI180" s="14">
        <v>0</v>
      </c>
      <c r="AJ180" s="14">
        <v>0</v>
      </c>
      <c r="AK180" s="14">
        <v>0</v>
      </c>
      <c r="AL180" s="14">
        <v>0</v>
      </c>
      <c r="AM180" s="14">
        <v>0</v>
      </c>
      <c r="AN180" s="14">
        <v>0</v>
      </c>
      <c r="AO180" s="14">
        <v>2101.64</v>
      </c>
      <c r="AP180" s="14">
        <v>0</v>
      </c>
      <c r="AQ180" s="14">
        <v>2101.64</v>
      </c>
      <c r="AR180" s="14">
        <v>0</v>
      </c>
      <c r="AS180" s="14">
        <v>0</v>
      </c>
      <c r="AT180" s="14">
        <v>130.56</v>
      </c>
      <c r="AU180" s="14">
        <v>0</v>
      </c>
      <c r="AV180" s="14">
        <v>0</v>
      </c>
      <c r="AW180" s="14">
        <v>1501.44</v>
      </c>
      <c r="AX180" s="14">
        <v>4152</v>
      </c>
      <c r="AY180" s="14">
        <v>0</v>
      </c>
      <c r="AZ180" s="14">
        <v>0</v>
      </c>
      <c r="BA180" s="14">
        <v>0</v>
      </c>
      <c r="BB180" s="14">
        <v>0.14000000000000001</v>
      </c>
      <c r="BC180" s="14">
        <v>0</v>
      </c>
      <c r="BD180" s="14">
        <v>0</v>
      </c>
      <c r="BE180" s="14">
        <v>0</v>
      </c>
      <c r="BF180" s="14">
        <v>0</v>
      </c>
      <c r="BG180" s="14">
        <v>0</v>
      </c>
      <c r="BH180" s="14">
        <v>828.48</v>
      </c>
      <c r="BI180" s="14">
        <v>0</v>
      </c>
      <c r="BJ180" s="14">
        <v>0</v>
      </c>
      <c r="BK180" s="14">
        <v>0</v>
      </c>
      <c r="BL180" s="14">
        <v>0</v>
      </c>
      <c r="BM180" s="14">
        <v>8714.26</v>
      </c>
      <c r="BN180" s="14">
        <v>7522.5</v>
      </c>
      <c r="BO180" s="14">
        <v>0</v>
      </c>
      <c r="BP180" s="14">
        <v>0</v>
      </c>
      <c r="BQ180" s="14">
        <v>940.85</v>
      </c>
      <c r="BR180" s="14">
        <v>345.94</v>
      </c>
      <c r="BS180" s="14">
        <v>0</v>
      </c>
      <c r="BT180" s="14">
        <v>1788.41</v>
      </c>
      <c r="BU180" s="14">
        <v>0</v>
      </c>
      <c r="BV180" s="14">
        <v>0</v>
      </c>
      <c r="BW180" s="14">
        <v>0</v>
      </c>
      <c r="BX180" s="14">
        <v>2134.35</v>
      </c>
    </row>
    <row r="181" spans="1:76" s="1" customFormat="1" ht="11.25" x14ac:dyDescent="0.2">
      <c r="A181" s="2" t="s">
        <v>359</v>
      </c>
      <c r="B181" s="1" t="s">
        <v>360</v>
      </c>
      <c r="C181" s="51">
        <v>12456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435.2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1016</v>
      </c>
      <c r="U181" s="14">
        <v>0</v>
      </c>
      <c r="V181" s="14">
        <v>0</v>
      </c>
      <c r="W181" s="14">
        <v>684</v>
      </c>
      <c r="X181" s="14">
        <v>205.36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5</v>
      </c>
      <c r="AG181" s="14">
        <v>0</v>
      </c>
      <c r="AH181" s="14">
        <v>15375.57</v>
      </c>
      <c r="AI181" s="14">
        <v>0</v>
      </c>
      <c r="AJ181" s="14">
        <v>0</v>
      </c>
      <c r="AK181" s="14">
        <v>0</v>
      </c>
      <c r="AL181" s="14">
        <v>0</v>
      </c>
      <c r="AM181" s="14">
        <v>0</v>
      </c>
      <c r="AN181" s="14">
        <v>0</v>
      </c>
      <c r="AO181" s="14">
        <v>1917.69</v>
      </c>
      <c r="AP181" s="14">
        <v>0</v>
      </c>
      <c r="AQ181" s="14">
        <v>1917.69</v>
      </c>
      <c r="AR181" s="14">
        <v>0</v>
      </c>
      <c r="AS181" s="14">
        <v>0</v>
      </c>
      <c r="AT181" s="14">
        <v>124.56</v>
      </c>
      <c r="AU181" s="14">
        <v>0</v>
      </c>
      <c r="AV181" s="14">
        <v>0</v>
      </c>
      <c r="AW181" s="14">
        <v>1501.44</v>
      </c>
      <c r="AX181" s="14">
        <v>6131.48</v>
      </c>
      <c r="AY181" s="14">
        <v>0</v>
      </c>
      <c r="AZ181" s="14">
        <v>0</v>
      </c>
      <c r="BA181" s="14">
        <v>0</v>
      </c>
      <c r="BB181" s="14">
        <v>0.4</v>
      </c>
      <c r="BC181" s="14">
        <v>0</v>
      </c>
      <c r="BD181" s="14">
        <v>0</v>
      </c>
      <c r="BE181" s="14">
        <v>0</v>
      </c>
      <c r="BF181" s="14">
        <v>0</v>
      </c>
      <c r="BG181" s="14">
        <v>0</v>
      </c>
      <c r="BH181" s="14">
        <v>0</v>
      </c>
      <c r="BI181" s="14">
        <v>0</v>
      </c>
      <c r="BJ181" s="14">
        <v>0</v>
      </c>
      <c r="BK181" s="14">
        <v>0</v>
      </c>
      <c r="BL181" s="14">
        <v>0</v>
      </c>
      <c r="BM181" s="14">
        <v>9675.57</v>
      </c>
      <c r="BN181" s="14">
        <v>5700</v>
      </c>
      <c r="BO181" s="14">
        <v>0</v>
      </c>
      <c r="BP181" s="14">
        <v>0</v>
      </c>
      <c r="BQ181" s="14">
        <v>991</v>
      </c>
      <c r="BR181" s="14">
        <v>368.84</v>
      </c>
      <c r="BS181" s="14">
        <v>0</v>
      </c>
      <c r="BT181" s="14">
        <v>1894.66</v>
      </c>
      <c r="BU181" s="14">
        <v>0</v>
      </c>
      <c r="BV181" s="14">
        <v>0</v>
      </c>
      <c r="BW181" s="14">
        <v>0</v>
      </c>
      <c r="BX181" s="14">
        <v>2263.5</v>
      </c>
    </row>
    <row r="182" spans="1:76" s="1" customFormat="1" ht="11.25" x14ac:dyDescent="0.2">
      <c r="A182" s="2" t="s">
        <v>361</v>
      </c>
      <c r="B182" s="1" t="s">
        <v>362</v>
      </c>
      <c r="C182" s="51">
        <v>11925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417.5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903</v>
      </c>
      <c r="U182" s="14">
        <v>0</v>
      </c>
      <c r="V182" s="14">
        <v>0</v>
      </c>
      <c r="W182" s="14">
        <v>549</v>
      </c>
      <c r="X182" s="14">
        <v>205.36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5</v>
      </c>
      <c r="AG182" s="14">
        <v>0</v>
      </c>
      <c r="AH182" s="14">
        <v>15022.36</v>
      </c>
      <c r="AI182" s="14">
        <v>0</v>
      </c>
      <c r="AJ182" s="14">
        <v>0</v>
      </c>
      <c r="AK182" s="14">
        <v>0</v>
      </c>
      <c r="AL182" s="14">
        <v>0</v>
      </c>
      <c r="AM182" s="14">
        <v>0</v>
      </c>
      <c r="AN182" s="14">
        <v>0</v>
      </c>
      <c r="AO182" s="14">
        <v>1844.14</v>
      </c>
      <c r="AP182" s="14">
        <v>0</v>
      </c>
      <c r="AQ182" s="14">
        <v>1844.14</v>
      </c>
      <c r="AR182" s="14">
        <v>0</v>
      </c>
      <c r="AS182" s="14">
        <v>0</v>
      </c>
      <c r="AT182" s="14">
        <v>125.26</v>
      </c>
      <c r="AU182" s="14">
        <v>0</v>
      </c>
      <c r="AV182" s="14">
        <v>0</v>
      </c>
      <c r="AW182" s="14">
        <v>1440.38</v>
      </c>
      <c r="AX182" s="14">
        <v>2257.1799999999998</v>
      </c>
      <c r="AY182" s="14">
        <v>0</v>
      </c>
      <c r="AZ182" s="14">
        <v>0</v>
      </c>
      <c r="BA182" s="14">
        <v>0</v>
      </c>
      <c r="BB182" s="15">
        <v>-0.1</v>
      </c>
      <c r="BC182" s="14">
        <v>0</v>
      </c>
      <c r="BD182" s="14">
        <v>0</v>
      </c>
      <c r="BE182" s="14">
        <v>0</v>
      </c>
      <c r="BF182" s="14">
        <v>0</v>
      </c>
      <c r="BG182" s="14">
        <v>0</v>
      </c>
      <c r="BH182" s="14">
        <v>0</v>
      </c>
      <c r="BI182" s="14">
        <v>0</v>
      </c>
      <c r="BJ182" s="14">
        <v>0</v>
      </c>
      <c r="BK182" s="14">
        <v>0</v>
      </c>
      <c r="BL182" s="14">
        <v>0</v>
      </c>
      <c r="BM182" s="14">
        <v>5666.86</v>
      </c>
      <c r="BN182" s="14">
        <v>9355.5</v>
      </c>
      <c r="BO182" s="14">
        <v>0</v>
      </c>
      <c r="BP182" s="14">
        <v>0</v>
      </c>
      <c r="BQ182" s="14">
        <v>920.94</v>
      </c>
      <c r="BR182" s="14">
        <v>331.97</v>
      </c>
      <c r="BS182" s="14">
        <v>0</v>
      </c>
      <c r="BT182" s="14">
        <v>1734.26</v>
      </c>
      <c r="BU182" s="14">
        <v>0</v>
      </c>
      <c r="BV182" s="14">
        <v>0</v>
      </c>
      <c r="BW182" s="14">
        <v>0</v>
      </c>
      <c r="BX182" s="14">
        <v>2066.23</v>
      </c>
    </row>
    <row r="183" spans="1:76" s="1" customFormat="1" ht="11.25" x14ac:dyDescent="0.2">
      <c r="A183" s="2" t="s">
        <v>363</v>
      </c>
      <c r="B183" s="1" t="s">
        <v>364</v>
      </c>
      <c r="C183" s="51">
        <v>12456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1016</v>
      </c>
      <c r="U183" s="14">
        <v>0</v>
      </c>
      <c r="V183" s="14">
        <v>0</v>
      </c>
      <c r="W183" s="14">
        <v>663</v>
      </c>
      <c r="X183" s="14">
        <v>205.36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5</v>
      </c>
      <c r="AG183" s="14">
        <v>0</v>
      </c>
      <c r="AH183" s="14">
        <v>14945.36</v>
      </c>
      <c r="AI183" s="14">
        <v>0</v>
      </c>
      <c r="AJ183" s="14">
        <v>0</v>
      </c>
      <c r="AK183" s="14">
        <v>0</v>
      </c>
      <c r="AL183" s="14">
        <v>0</v>
      </c>
      <c r="AM183" s="14">
        <v>0</v>
      </c>
      <c r="AN183" s="14">
        <v>0</v>
      </c>
      <c r="AO183" s="14">
        <v>1872.28</v>
      </c>
      <c r="AP183" s="14">
        <v>0</v>
      </c>
      <c r="AQ183" s="14">
        <v>1872.28</v>
      </c>
      <c r="AR183" s="14">
        <v>0</v>
      </c>
      <c r="AS183" s="14">
        <v>0</v>
      </c>
      <c r="AT183" s="14">
        <v>130.56</v>
      </c>
      <c r="AU183" s="14">
        <v>2539.5</v>
      </c>
      <c r="AV183" s="14">
        <v>0</v>
      </c>
      <c r="AW183" s="14">
        <v>1501.44</v>
      </c>
      <c r="AX183" s="14">
        <v>5610</v>
      </c>
      <c r="AY183" s="14">
        <v>0</v>
      </c>
      <c r="AZ183" s="14">
        <v>0</v>
      </c>
      <c r="BA183" s="14">
        <v>0</v>
      </c>
      <c r="BB183" s="14">
        <v>0.08</v>
      </c>
      <c r="BC183" s="14">
        <v>0</v>
      </c>
      <c r="BD183" s="14">
        <v>0</v>
      </c>
      <c r="BE183" s="14">
        <v>0</v>
      </c>
      <c r="BF183" s="14">
        <v>0</v>
      </c>
      <c r="BG183" s="14">
        <v>0</v>
      </c>
      <c r="BH183" s="14">
        <v>0</v>
      </c>
      <c r="BI183" s="14">
        <v>0</v>
      </c>
      <c r="BJ183" s="14">
        <v>0</v>
      </c>
      <c r="BK183" s="14">
        <v>0</v>
      </c>
      <c r="BL183" s="14">
        <v>0</v>
      </c>
      <c r="BM183" s="14">
        <v>11653.86</v>
      </c>
      <c r="BN183" s="14">
        <v>3291.5</v>
      </c>
      <c r="BO183" s="14">
        <v>0</v>
      </c>
      <c r="BP183" s="14">
        <v>0</v>
      </c>
      <c r="BQ183" s="14">
        <v>938.32</v>
      </c>
      <c r="BR183" s="14">
        <v>333.06</v>
      </c>
      <c r="BS183" s="14">
        <v>0</v>
      </c>
      <c r="BT183" s="14">
        <v>1754.3</v>
      </c>
      <c r="BU183" s="14">
        <v>0</v>
      </c>
      <c r="BV183" s="14">
        <v>0</v>
      </c>
      <c r="BW183" s="14">
        <v>0</v>
      </c>
      <c r="BX183" s="14">
        <v>2087.36</v>
      </c>
    </row>
    <row r="184" spans="1:76" s="1" customFormat="1" ht="11.25" x14ac:dyDescent="0.2">
      <c r="A184" s="2" t="s">
        <v>365</v>
      </c>
      <c r="B184" s="1" t="s">
        <v>366</v>
      </c>
      <c r="C184" s="51">
        <v>12456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400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1016</v>
      </c>
      <c r="U184" s="14">
        <v>0</v>
      </c>
      <c r="V184" s="14">
        <v>0</v>
      </c>
      <c r="W184" s="14">
        <v>684</v>
      </c>
      <c r="X184" s="14">
        <v>205.36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5</v>
      </c>
      <c r="AG184" s="14">
        <v>0</v>
      </c>
      <c r="AH184" s="14">
        <v>15801.56</v>
      </c>
      <c r="AI184" s="14">
        <v>0</v>
      </c>
      <c r="AJ184" s="14">
        <v>0</v>
      </c>
      <c r="AK184" s="14">
        <v>0</v>
      </c>
      <c r="AL184" s="14">
        <v>0</v>
      </c>
      <c r="AM184" s="14">
        <v>0</v>
      </c>
      <c r="AN184" s="14">
        <v>0</v>
      </c>
      <c r="AO184" s="14">
        <v>2055.17</v>
      </c>
      <c r="AP184" s="14">
        <v>0</v>
      </c>
      <c r="AQ184" s="14">
        <v>2055.17</v>
      </c>
      <c r="AR184" s="14">
        <v>0</v>
      </c>
      <c r="AS184" s="14">
        <v>0</v>
      </c>
      <c r="AT184" s="14">
        <v>130.56</v>
      </c>
      <c r="AU184" s="14">
        <v>0</v>
      </c>
      <c r="AV184" s="14">
        <v>0</v>
      </c>
      <c r="AW184" s="14">
        <v>1501.44</v>
      </c>
      <c r="AX184" s="14">
        <v>4634</v>
      </c>
      <c r="AY184" s="14">
        <v>0</v>
      </c>
      <c r="AZ184" s="14">
        <v>0</v>
      </c>
      <c r="BA184" s="14">
        <v>0</v>
      </c>
      <c r="BB184" s="14">
        <v>0.41</v>
      </c>
      <c r="BC184" s="14">
        <v>0</v>
      </c>
      <c r="BD184" s="14">
        <v>0</v>
      </c>
      <c r="BE184" s="14">
        <v>0</v>
      </c>
      <c r="BF184" s="14">
        <v>0</v>
      </c>
      <c r="BG184" s="14">
        <v>0</v>
      </c>
      <c r="BH184" s="14">
        <v>828.48</v>
      </c>
      <c r="BI184" s="14">
        <v>0</v>
      </c>
      <c r="BJ184" s="14">
        <v>0</v>
      </c>
      <c r="BK184" s="14">
        <v>0</v>
      </c>
      <c r="BL184" s="14">
        <v>0</v>
      </c>
      <c r="BM184" s="14">
        <v>9150.06</v>
      </c>
      <c r="BN184" s="14">
        <v>6651.5</v>
      </c>
      <c r="BO184" s="14">
        <v>0</v>
      </c>
      <c r="BP184" s="14">
        <v>0</v>
      </c>
      <c r="BQ184" s="14">
        <v>954.14</v>
      </c>
      <c r="BR184" s="14">
        <v>355.26</v>
      </c>
      <c r="BS184" s="14">
        <v>0</v>
      </c>
      <c r="BT184" s="14">
        <v>1824.52</v>
      </c>
      <c r="BU184" s="14">
        <v>0</v>
      </c>
      <c r="BV184" s="14">
        <v>0</v>
      </c>
      <c r="BW184" s="14">
        <v>0</v>
      </c>
      <c r="BX184" s="14">
        <v>2179.7800000000002</v>
      </c>
    </row>
    <row r="185" spans="1:76" s="1" customFormat="1" ht="11.25" x14ac:dyDescent="0.2">
      <c r="A185" s="2" t="s">
        <v>367</v>
      </c>
      <c r="B185" s="1" t="s">
        <v>368</v>
      </c>
      <c r="C185" s="51">
        <v>10079</v>
      </c>
      <c r="D185" s="14">
        <v>0</v>
      </c>
      <c r="E185" s="14">
        <v>0</v>
      </c>
      <c r="F185" s="14">
        <v>0</v>
      </c>
      <c r="G185" s="14">
        <v>0</v>
      </c>
      <c r="H185" s="14">
        <v>2491.79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737</v>
      </c>
      <c r="U185" s="14">
        <v>0</v>
      </c>
      <c r="V185" s="14">
        <v>0</v>
      </c>
      <c r="W185" s="14">
        <v>334.56</v>
      </c>
      <c r="X185" s="14">
        <v>205.36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  <c r="AF185" s="14">
        <v>5</v>
      </c>
      <c r="AG185" s="14">
        <v>0</v>
      </c>
      <c r="AH185" s="14">
        <v>11903.92</v>
      </c>
      <c r="AI185" s="14">
        <v>0</v>
      </c>
      <c r="AJ185" s="14">
        <v>0</v>
      </c>
      <c r="AK185" s="14">
        <v>0</v>
      </c>
      <c r="AL185" s="14">
        <v>0</v>
      </c>
      <c r="AM185" s="15">
        <v>-125.1</v>
      </c>
      <c r="AN185" s="14">
        <v>0</v>
      </c>
      <c r="AO185" s="14">
        <v>860.33</v>
      </c>
      <c r="AP185" s="14">
        <v>0</v>
      </c>
      <c r="AQ185" s="14">
        <v>735.22</v>
      </c>
      <c r="AR185" s="14">
        <v>0</v>
      </c>
      <c r="AS185" s="14">
        <v>0</v>
      </c>
      <c r="AT185" s="14">
        <v>106.8</v>
      </c>
      <c r="AU185" s="14">
        <v>0</v>
      </c>
      <c r="AV185" s="14">
        <v>0</v>
      </c>
      <c r="AW185" s="14">
        <v>1228.0999999999999</v>
      </c>
      <c r="AX185" s="14">
        <v>3360</v>
      </c>
      <c r="AY185" s="14">
        <v>0</v>
      </c>
      <c r="AZ185" s="14">
        <v>0</v>
      </c>
      <c r="BA185" s="14">
        <v>0</v>
      </c>
      <c r="BB185" s="14">
        <v>0.3</v>
      </c>
      <c r="BC185" s="14">
        <v>0</v>
      </c>
      <c r="BD185" s="14">
        <v>0</v>
      </c>
      <c r="BE185" s="14">
        <v>0</v>
      </c>
      <c r="BF185" s="14">
        <v>0</v>
      </c>
      <c r="BG185" s="14">
        <v>0</v>
      </c>
      <c r="BH185" s="14">
        <v>0</v>
      </c>
      <c r="BI185" s="14">
        <v>0</v>
      </c>
      <c r="BJ185" s="14">
        <v>0</v>
      </c>
      <c r="BK185" s="14">
        <v>0</v>
      </c>
      <c r="BL185" s="14">
        <v>0</v>
      </c>
      <c r="BM185" s="14">
        <v>5430.42</v>
      </c>
      <c r="BN185" s="14">
        <v>6473.5</v>
      </c>
      <c r="BO185" s="14">
        <v>0</v>
      </c>
      <c r="BP185" s="14">
        <v>0</v>
      </c>
      <c r="BQ185" s="14">
        <v>652.26</v>
      </c>
      <c r="BR185" s="14">
        <v>267.98</v>
      </c>
      <c r="BS185" s="14">
        <v>0</v>
      </c>
      <c r="BT185" s="14">
        <v>1155.6199999999999</v>
      </c>
      <c r="BU185" s="14">
        <v>0</v>
      </c>
      <c r="BV185" s="14">
        <v>0</v>
      </c>
      <c r="BW185" s="14">
        <v>0</v>
      </c>
      <c r="BX185" s="14">
        <v>1423.6</v>
      </c>
    </row>
    <row r="186" spans="1:76" s="1" customFormat="1" ht="11.25" x14ac:dyDescent="0.2">
      <c r="A186" s="2" t="s">
        <v>371</v>
      </c>
      <c r="B186" s="1" t="s">
        <v>372</v>
      </c>
      <c r="C186" s="51">
        <v>12456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435.2</v>
      </c>
      <c r="J186" s="14">
        <v>0</v>
      </c>
      <c r="K186" s="14">
        <v>0</v>
      </c>
      <c r="L186" s="14">
        <v>200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1016</v>
      </c>
      <c r="U186" s="14">
        <v>0</v>
      </c>
      <c r="V186" s="14">
        <v>0</v>
      </c>
      <c r="W186" s="14">
        <v>684</v>
      </c>
      <c r="X186" s="14">
        <v>205.36</v>
      </c>
      <c r="Y186" s="14">
        <v>0</v>
      </c>
      <c r="Z186" s="14">
        <v>0</v>
      </c>
      <c r="AA186" s="14">
        <v>0</v>
      </c>
      <c r="AB186" s="14">
        <v>0</v>
      </c>
      <c r="AC186" s="14">
        <v>0</v>
      </c>
      <c r="AD186" s="14">
        <v>0</v>
      </c>
      <c r="AE186" s="14">
        <v>0</v>
      </c>
      <c r="AF186" s="14">
        <v>5</v>
      </c>
      <c r="AG186" s="14">
        <v>0</v>
      </c>
      <c r="AH186" s="14">
        <v>16036.76</v>
      </c>
      <c r="AI186" s="14">
        <v>0</v>
      </c>
      <c r="AJ186" s="14">
        <v>0</v>
      </c>
      <c r="AK186" s="14">
        <v>0</v>
      </c>
      <c r="AL186" s="14">
        <v>0</v>
      </c>
      <c r="AM186" s="14">
        <v>0</v>
      </c>
      <c r="AN186" s="14">
        <v>0</v>
      </c>
      <c r="AO186" s="14">
        <v>2058.9299999999998</v>
      </c>
      <c r="AP186" s="14">
        <v>0</v>
      </c>
      <c r="AQ186" s="14">
        <v>2058.9299999999998</v>
      </c>
      <c r="AR186" s="14">
        <v>0</v>
      </c>
      <c r="AS186" s="14">
        <v>0</v>
      </c>
      <c r="AT186" s="14">
        <v>130.56</v>
      </c>
      <c r="AU186" s="14">
        <v>0</v>
      </c>
      <c r="AV186" s="14">
        <v>0</v>
      </c>
      <c r="AW186" s="14">
        <v>1501.44</v>
      </c>
      <c r="AX186" s="14">
        <v>3888</v>
      </c>
      <c r="AY186" s="14">
        <v>0</v>
      </c>
      <c r="AZ186" s="14">
        <v>0</v>
      </c>
      <c r="BA186" s="14">
        <v>0</v>
      </c>
      <c r="BB186" s="14">
        <v>0.33</v>
      </c>
      <c r="BC186" s="14">
        <v>0</v>
      </c>
      <c r="BD186" s="14">
        <v>0</v>
      </c>
      <c r="BE186" s="14">
        <v>0</v>
      </c>
      <c r="BF186" s="14">
        <v>0</v>
      </c>
      <c r="BG186" s="14">
        <v>0</v>
      </c>
      <c r="BH186" s="14">
        <v>0</v>
      </c>
      <c r="BI186" s="14">
        <v>0</v>
      </c>
      <c r="BJ186" s="14">
        <v>0</v>
      </c>
      <c r="BK186" s="14">
        <v>0</v>
      </c>
      <c r="BL186" s="14">
        <v>0</v>
      </c>
      <c r="BM186" s="14">
        <v>7579.26</v>
      </c>
      <c r="BN186" s="14">
        <v>8457.5</v>
      </c>
      <c r="BO186" s="14">
        <v>0</v>
      </c>
      <c r="BP186" s="14">
        <v>0</v>
      </c>
      <c r="BQ186" s="14">
        <v>937.92</v>
      </c>
      <c r="BR186" s="14">
        <v>343.87</v>
      </c>
      <c r="BS186" s="14">
        <v>0</v>
      </c>
      <c r="BT186" s="14">
        <v>1780.42</v>
      </c>
      <c r="BU186" s="14">
        <v>0</v>
      </c>
      <c r="BV186" s="14">
        <v>0</v>
      </c>
      <c r="BW186" s="14">
        <v>0</v>
      </c>
      <c r="BX186" s="14">
        <v>2124.29</v>
      </c>
    </row>
    <row r="187" spans="1:76" s="1" customFormat="1" ht="11.25" x14ac:dyDescent="0.2">
      <c r="A187" s="2" t="s">
        <v>373</v>
      </c>
      <c r="B187" s="1" t="s">
        <v>374</v>
      </c>
      <c r="C187" s="51">
        <v>12456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200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1016</v>
      </c>
      <c r="U187" s="14">
        <v>0</v>
      </c>
      <c r="V187" s="14">
        <v>0</v>
      </c>
      <c r="W187" s="14">
        <v>661.2</v>
      </c>
      <c r="X187" s="14">
        <v>205.36</v>
      </c>
      <c r="Y187" s="14">
        <v>0</v>
      </c>
      <c r="Z187" s="14">
        <v>0</v>
      </c>
      <c r="AA187" s="14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5</v>
      </c>
      <c r="AG187" s="14">
        <v>0</v>
      </c>
      <c r="AH187" s="14">
        <v>15143.56</v>
      </c>
      <c r="AI187" s="14">
        <v>0</v>
      </c>
      <c r="AJ187" s="14">
        <v>0</v>
      </c>
      <c r="AK187" s="14">
        <v>0</v>
      </c>
      <c r="AL187" s="14">
        <v>0</v>
      </c>
      <c r="AM187" s="14">
        <v>0</v>
      </c>
      <c r="AN187" s="14">
        <v>0</v>
      </c>
      <c r="AO187" s="14">
        <v>1914.62</v>
      </c>
      <c r="AP187" s="14">
        <v>0</v>
      </c>
      <c r="AQ187" s="14">
        <v>1914.62</v>
      </c>
      <c r="AR187" s="14">
        <v>0</v>
      </c>
      <c r="AS187" s="14">
        <v>0</v>
      </c>
      <c r="AT187" s="14">
        <v>130.56</v>
      </c>
      <c r="AU187" s="14">
        <v>0</v>
      </c>
      <c r="AV187" s="14">
        <v>0</v>
      </c>
      <c r="AW187" s="14">
        <v>1501.44</v>
      </c>
      <c r="AX187" s="14">
        <v>3522</v>
      </c>
      <c r="AY187" s="14">
        <v>0</v>
      </c>
      <c r="AZ187" s="14">
        <v>0</v>
      </c>
      <c r="BA187" s="14">
        <v>0</v>
      </c>
      <c r="BB187" s="15">
        <v>-0.06</v>
      </c>
      <c r="BC187" s="14">
        <v>0</v>
      </c>
      <c r="BD187" s="14">
        <v>0</v>
      </c>
      <c r="BE187" s="14">
        <v>0</v>
      </c>
      <c r="BF187" s="14">
        <v>0</v>
      </c>
      <c r="BG187" s="14">
        <v>0</v>
      </c>
      <c r="BH187" s="14">
        <v>0</v>
      </c>
      <c r="BI187" s="14">
        <v>0</v>
      </c>
      <c r="BJ187" s="14">
        <v>0</v>
      </c>
      <c r="BK187" s="14">
        <v>0</v>
      </c>
      <c r="BL187" s="14">
        <v>0</v>
      </c>
      <c r="BM187" s="14">
        <v>7068.56</v>
      </c>
      <c r="BN187" s="14">
        <v>8075</v>
      </c>
      <c r="BO187" s="14">
        <v>0</v>
      </c>
      <c r="BP187" s="14">
        <v>0</v>
      </c>
      <c r="BQ187" s="14">
        <v>937.72</v>
      </c>
      <c r="BR187" s="14">
        <v>332.65</v>
      </c>
      <c r="BS187" s="14">
        <v>0</v>
      </c>
      <c r="BT187" s="14">
        <v>1752.72</v>
      </c>
      <c r="BU187" s="14">
        <v>0</v>
      </c>
      <c r="BV187" s="14">
        <v>0</v>
      </c>
      <c r="BW187" s="14">
        <v>0</v>
      </c>
      <c r="BX187" s="14">
        <v>2085.37</v>
      </c>
    </row>
    <row r="188" spans="1:76" s="1" customFormat="1" ht="11.25" x14ac:dyDescent="0.2">
      <c r="A188" s="2" t="s">
        <v>375</v>
      </c>
      <c r="B188" s="1" t="s">
        <v>376</v>
      </c>
      <c r="C188" s="51">
        <v>11925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417.5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903</v>
      </c>
      <c r="U188" s="14">
        <v>0</v>
      </c>
      <c r="V188" s="14">
        <v>0</v>
      </c>
      <c r="W188" s="14">
        <v>549</v>
      </c>
      <c r="X188" s="14">
        <v>205.36</v>
      </c>
      <c r="Y188" s="14">
        <v>0</v>
      </c>
      <c r="Z188" s="14">
        <v>0</v>
      </c>
      <c r="AA188" s="14">
        <v>0</v>
      </c>
      <c r="AB188" s="14">
        <v>0</v>
      </c>
      <c r="AC188" s="14">
        <v>0</v>
      </c>
      <c r="AD188" s="14">
        <v>0</v>
      </c>
      <c r="AE188" s="14">
        <v>0</v>
      </c>
      <c r="AF188" s="14">
        <v>5</v>
      </c>
      <c r="AG188" s="14">
        <v>0</v>
      </c>
      <c r="AH188" s="14">
        <v>15022.36</v>
      </c>
      <c r="AI188" s="14">
        <v>0</v>
      </c>
      <c r="AJ188" s="14">
        <v>0</v>
      </c>
      <c r="AK188" s="14">
        <v>0</v>
      </c>
      <c r="AL188" s="14">
        <v>0</v>
      </c>
      <c r="AM188" s="14">
        <v>0</v>
      </c>
      <c r="AN188" s="14">
        <v>0</v>
      </c>
      <c r="AO188" s="14">
        <v>1844.14</v>
      </c>
      <c r="AP188" s="14">
        <v>0</v>
      </c>
      <c r="AQ188" s="14">
        <v>1844.14</v>
      </c>
      <c r="AR188" s="14">
        <v>0</v>
      </c>
      <c r="AS188" s="14">
        <v>0</v>
      </c>
      <c r="AT188" s="14">
        <v>125.26</v>
      </c>
      <c r="AU188" s="14">
        <v>0</v>
      </c>
      <c r="AV188" s="14">
        <v>0</v>
      </c>
      <c r="AW188" s="14">
        <v>1440.38</v>
      </c>
      <c r="AX188" s="14">
        <v>3976</v>
      </c>
      <c r="AY188" s="14">
        <v>0</v>
      </c>
      <c r="AZ188" s="14">
        <v>0</v>
      </c>
      <c r="BA188" s="14">
        <v>0</v>
      </c>
      <c r="BB188" s="14">
        <v>0.08</v>
      </c>
      <c r="BC188" s="14">
        <v>0</v>
      </c>
      <c r="BD188" s="14">
        <v>0</v>
      </c>
      <c r="BE188" s="14">
        <v>0</v>
      </c>
      <c r="BF188" s="14">
        <v>0</v>
      </c>
      <c r="BG188" s="14">
        <v>0</v>
      </c>
      <c r="BH188" s="14">
        <v>0</v>
      </c>
      <c r="BI188" s="14">
        <v>0</v>
      </c>
      <c r="BJ188" s="14">
        <v>0</v>
      </c>
      <c r="BK188" s="14">
        <v>0</v>
      </c>
      <c r="BL188" s="14">
        <v>0</v>
      </c>
      <c r="BM188" s="14">
        <v>7385.86</v>
      </c>
      <c r="BN188" s="14">
        <v>7636.5</v>
      </c>
      <c r="BO188" s="14">
        <v>0</v>
      </c>
      <c r="BP188" s="14">
        <v>0</v>
      </c>
      <c r="BQ188" s="14">
        <v>912.67</v>
      </c>
      <c r="BR188" s="14">
        <v>326.16000000000003</v>
      </c>
      <c r="BS188" s="14">
        <v>0</v>
      </c>
      <c r="BT188" s="14">
        <v>1711.75</v>
      </c>
      <c r="BU188" s="14">
        <v>0</v>
      </c>
      <c r="BV188" s="14">
        <v>0</v>
      </c>
      <c r="BW188" s="14">
        <v>0</v>
      </c>
      <c r="BX188" s="14">
        <v>2037.91</v>
      </c>
    </row>
    <row r="189" spans="1:76" s="1" customFormat="1" ht="11.25" x14ac:dyDescent="0.2">
      <c r="A189" s="2" t="s">
        <v>377</v>
      </c>
      <c r="B189" s="1" t="s">
        <v>378</v>
      </c>
      <c r="C189" s="51">
        <v>10079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737</v>
      </c>
      <c r="U189" s="14">
        <v>0</v>
      </c>
      <c r="V189" s="14">
        <v>0</v>
      </c>
      <c r="W189" s="14">
        <v>455</v>
      </c>
      <c r="X189" s="14">
        <v>205.36</v>
      </c>
      <c r="Y189" s="14">
        <v>0</v>
      </c>
      <c r="Z189" s="14">
        <v>0</v>
      </c>
      <c r="AA189" s="14">
        <v>0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12354.56</v>
      </c>
      <c r="AI189" s="14">
        <v>0</v>
      </c>
      <c r="AJ189" s="14">
        <v>0</v>
      </c>
      <c r="AK189" s="14">
        <v>0</v>
      </c>
      <c r="AL189" s="14">
        <v>0</v>
      </c>
      <c r="AM189" s="14">
        <v>0</v>
      </c>
      <c r="AN189" s="14">
        <v>0</v>
      </c>
      <c r="AO189" s="14">
        <v>1319.95</v>
      </c>
      <c r="AP189" s="14">
        <v>0</v>
      </c>
      <c r="AQ189" s="14">
        <v>1319.95</v>
      </c>
      <c r="AR189" s="14">
        <v>0</v>
      </c>
      <c r="AS189" s="14">
        <v>0</v>
      </c>
      <c r="AT189" s="14">
        <v>106.8</v>
      </c>
      <c r="AU189" s="14">
        <v>0</v>
      </c>
      <c r="AV189" s="14">
        <v>0</v>
      </c>
      <c r="AW189" s="14">
        <v>1228.0999999999999</v>
      </c>
      <c r="AX189" s="14">
        <v>5340</v>
      </c>
      <c r="AY189" s="14">
        <v>0</v>
      </c>
      <c r="AZ189" s="14">
        <v>0</v>
      </c>
      <c r="BA189" s="14">
        <v>0</v>
      </c>
      <c r="BB189" s="15">
        <v>-0.28999999999999998</v>
      </c>
      <c r="BC189" s="14">
        <v>0</v>
      </c>
      <c r="BD189" s="14">
        <v>0</v>
      </c>
      <c r="BE189" s="14">
        <v>0</v>
      </c>
      <c r="BF189" s="14">
        <v>0</v>
      </c>
      <c r="BG189" s="14">
        <v>0</v>
      </c>
      <c r="BH189" s="14">
        <v>0</v>
      </c>
      <c r="BI189" s="14">
        <v>0</v>
      </c>
      <c r="BJ189" s="14">
        <v>0</v>
      </c>
      <c r="BK189" s="14">
        <v>0</v>
      </c>
      <c r="BL189" s="14">
        <v>0</v>
      </c>
      <c r="BM189" s="14">
        <v>7994.56</v>
      </c>
      <c r="BN189" s="14">
        <v>4360</v>
      </c>
      <c r="BO189" s="14">
        <v>0</v>
      </c>
      <c r="BP189" s="14">
        <v>0</v>
      </c>
      <c r="BQ189" s="14">
        <v>842.38</v>
      </c>
      <c r="BR189" s="14">
        <v>276.83</v>
      </c>
      <c r="BS189" s="14">
        <v>0</v>
      </c>
      <c r="BT189" s="14">
        <v>1520.63</v>
      </c>
      <c r="BU189" s="14">
        <v>0</v>
      </c>
      <c r="BV189" s="14">
        <v>0</v>
      </c>
      <c r="BW189" s="14">
        <v>0</v>
      </c>
      <c r="BX189" s="14">
        <v>1797.46</v>
      </c>
    </row>
    <row r="190" spans="1:76" s="1" customFormat="1" ht="11.25" x14ac:dyDescent="0.2">
      <c r="A190" s="2" t="s">
        <v>379</v>
      </c>
      <c r="B190" s="1" t="s">
        <v>380</v>
      </c>
      <c r="C190" s="51">
        <v>11925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835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903</v>
      </c>
      <c r="U190" s="14">
        <v>0</v>
      </c>
      <c r="V190" s="14">
        <v>0</v>
      </c>
      <c r="W190" s="14">
        <v>549</v>
      </c>
      <c r="X190" s="14">
        <v>0</v>
      </c>
      <c r="Y190" s="14">
        <v>0</v>
      </c>
      <c r="Z190" s="14">
        <v>0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15213.84</v>
      </c>
      <c r="AI190" s="14">
        <v>0</v>
      </c>
      <c r="AJ190" s="14">
        <v>0</v>
      </c>
      <c r="AK190" s="14">
        <v>0</v>
      </c>
      <c r="AL190" s="14">
        <v>0</v>
      </c>
      <c r="AM190" s="14">
        <v>0</v>
      </c>
      <c r="AN190" s="14">
        <v>0</v>
      </c>
      <c r="AO190" s="14">
        <v>1841.51</v>
      </c>
      <c r="AP190" s="14">
        <v>0</v>
      </c>
      <c r="AQ190" s="14">
        <v>1841.51</v>
      </c>
      <c r="AR190" s="14">
        <v>0</v>
      </c>
      <c r="AS190" s="14">
        <v>0</v>
      </c>
      <c r="AT190" s="14">
        <v>125.26</v>
      </c>
      <c r="AU190" s="14">
        <v>0</v>
      </c>
      <c r="AV190" s="14">
        <v>0</v>
      </c>
      <c r="AW190" s="14">
        <v>1440.38</v>
      </c>
      <c r="AX190" s="14">
        <v>2268.36</v>
      </c>
      <c r="AY190" s="14">
        <v>0</v>
      </c>
      <c r="AZ190" s="14">
        <v>0</v>
      </c>
      <c r="BA190" s="14">
        <v>0</v>
      </c>
      <c r="BB190" s="14">
        <v>0.33</v>
      </c>
      <c r="BC190" s="14">
        <v>0</v>
      </c>
      <c r="BD190" s="14">
        <v>0</v>
      </c>
      <c r="BE190" s="14">
        <v>0</v>
      </c>
      <c r="BF190" s="14">
        <v>0</v>
      </c>
      <c r="BG190" s="14">
        <v>0</v>
      </c>
      <c r="BH190" s="14">
        <v>0</v>
      </c>
      <c r="BI190" s="14">
        <v>0</v>
      </c>
      <c r="BJ190" s="14">
        <v>0</v>
      </c>
      <c r="BK190" s="14">
        <v>0</v>
      </c>
      <c r="BL190" s="14">
        <v>0</v>
      </c>
      <c r="BM190" s="14">
        <v>5675.84</v>
      </c>
      <c r="BN190" s="14">
        <v>9538</v>
      </c>
      <c r="BO190" s="14">
        <v>0</v>
      </c>
      <c r="BP190" s="14">
        <v>0</v>
      </c>
      <c r="BQ190" s="14">
        <v>909.2</v>
      </c>
      <c r="BR190" s="14">
        <v>323.72000000000003</v>
      </c>
      <c r="BS190" s="14">
        <v>0</v>
      </c>
      <c r="BT190" s="14">
        <v>1702.33</v>
      </c>
      <c r="BU190" s="14">
        <v>0</v>
      </c>
      <c r="BV190" s="14">
        <v>0</v>
      </c>
      <c r="BW190" s="14">
        <v>0</v>
      </c>
      <c r="BX190" s="14">
        <v>2026.05</v>
      </c>
    </row>
    <row r="191" spans="1:76" s="1" customFormat="1" ht="11.25" x14ac:dyDescent="0.2">
      <c r="A191" s="2" t="s">
        <v>381</v>
      </c>
      <c r="B191" s="1" t="s">
        <v>382</v>
      </c>
      <c r="C191" s="51">
        <v>12456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400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1016</v>
      </c>
      <c r="U191" s="14">
        <v>0</v>
      </c>
      <c r="V191" s="14">
        <v>0</v>
      </c>
      <c r="W191" s="14">
        <v>684</v>
      </c>
      <c r="X191" s="14">
        <v>0</v>
      </c>
      <c r="Y191" s="14">
        <v>0</v>
      </c>
      <c r="Z191" s="14">
        <v>0</v>
      </c>
      <c r="AA191" s="14">
        <v>0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15591.2</v>
      </c>
      <c r="AI191" s="14">
        <v>0</v>
      </c>
      <c r="AJ191" s="14">
        <v>0</v>
      </c>
      <c r="AK191" s="14">
        <v>0</v>
      </c>
      <c r="AL191" s="14">
        <v>0</v>
      </c>
      <c r="AM191" s="14">
        <v>0</v>
      </c>
      <c r="AN191" s="14">
        <v>0</v>
      </c>
      <c r="AO191" s="14">
        <v>2011.29</v>
      </c>
      <c r="AP191" s="14">
        <v>0</v>
      </c>
      <c r="AQ191" s="14">
        <v>2011.29</v>
      </c>
      <c r="AR191" s="14">
        <v>0</v>
      </c>
      <c r="AS191" s="14">
        <v>0</v>
      </c>
      <c r="AT191" s="14">
        <v>130.56</v>
      </c>
      <c r="AU191" s="14">
        <v>0</v>
      </c>
      <c r="AV191" s="14">
        <v>0</v>
      </c>
      <c r="AW191" s="14">
        <v>1501.44</v>
      </c>
      <c r="AX191" s="14">
        <v>4152</v>
      </c>
      <c r="AY191" s="14">
        <v>0</v>
      </c>
      <c r="AZ191" s="14">
        <v>0</v>
      </c>
      <c r="BA191" s="14">
        <v>0</v>
      </c>
      <c r="BB191" s="14">
        <v>0.43</v>
      </c>
      <c r="BC191" s="14">
        <v>0</v>
      </c>
      <c r="BD191" s="14">
        <v>0</v>
      </c>
      <c r="BE191" s="14">
        <v>0</v>
      </c>
      <c r="BF191" s="14">
        <v>0</v>
      </c>
      <c r="BG191" s="14">
        <v>0</v>
      </c>
      <c r="BH191" s="14">
        <v>828.48</v>
      </c>
      <c r="BI191" s="14">
        <v>0</v>
      </c>
      <c r="BJ191" s="14">
        <v>0</v>
      </c>
      <c r="BK191" s="14">
        <v>0</v>
      </c>
      <c r="BL191" s="14">
        <v>0</v>
      </c>
      <c r="BM191" s="14">
        <v>8624.2000000000007</v>
      </c>
      <c r="BN191" s="14">
        <v>6967</v>
      </c>
      <c r="BO191" s="14">
        <v>0</v>
      </c>
      <c r="BP191" s="14">
        <v>0</v>
      </c>
      <c r="BQ191" s="14">
        <v>934.83</v>
      </c>
      <c r="BR191" s="14">
        <v>341.72</v>
      </c>
      <c r="BS191" s="14">
        <v>0</v>
      </c>
      <c r="BT191" s="14">
        <v>1772.03</v>
      </c>
      <c r="BU191" s="14">
        <v>0</v>
      </c>
      <c r="BV191" s="14">
        <v>0</v>
      </c>
      <c r="BW191" s="14">
        <v>0</v>
      </c>
      <c r="BX191" s="14">
        <v>2113.75</v>
      </c>
    </row>
    <row r="192" spans="1:76" s="1" customFormat="1" ht="11.25" x14ac:dyDescent="0.2">
      <c r="A192" s="2" t="s">
        <v>485</v>
      </c>
      <c r="B192" s="1" t="s">
        <v>486</v>
      </c>
      <c r="C192" s="51">
        <v>12456</v>
      </c>
      <c r="D192" s="14">
        <v>0</v>
      </c>
      <c r="E192" s="14">
        <v>0</v>
      </c>
      <c r="F192" s="14">
        <v>0</v>
      </c>
      <c r="G192" s="14">
        <v>0</v>
      </c>
      <c r="H192" s="14">
        <v>2176</v>
      </c>
      <c r="I192" s="14">
        <v>870.4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1016</v>
      </c>
      <c r="U192" s="14">
        <v>0</v>
      </c>
      <c r="V192" s="14">
        <v>0</v>
      </c>
      <c r="W192" s="14">
        <v>574.27</v>
      </c>
      <c r="X192" s="14">
        <v>0</v>
      </c>
      <c r="Y192" s="14">
        <v>0</v>
      </c>
      <c r="Z192" s="14">
        <v>0</v>
      </c>
      <c r="AA192" s="14">
        <v>0</v>
      </c>
      <c r="AB192" s="14">
        <v>0</v>
      </c>
      <c r="AC192" s="14">
        <v>0</v>
      </c>
      <c r="AD192" s="14">
        <v>0</v>
      </c>
      <c r="AE192" s="14">
        <v>0</v>
      </c>
      <c r="AF192" s="14">
        <v>0</v>
      </c>
      <c r="AG192" s="14">
        <v>0</v>
      </c>
      <c r="AH192" s="14">
        <v>15936.15</v>
      </c>
      <c r="AI192" s="14">
        <v>0</v>
      </c>
      <c r="AJ192" s="14">
        <v>0</v>
      </c>
      <c r="AK192" s="14">
        <v>0</v>
      </c>
      <c r="AL192" s="14">
        <v>0</v>
      </c>
      <c r="AM192" s="14">
        <v>0</v>
      </c>
      <c r="AN192" s="14">
        <v>0</v>
      </c>
      <c r="AO192" s="14">
        <v>1527.23</v>
      </c>
      <c r="AP192" s="14">
        <v>0</v>
      </c>
      <c r="AQ192" s="14">
        <v>1527.23</v>
      </c>
      <c r="AR192" s="14">
        <v>0</v>
      </c>
      <c r="AS192" s="14">
        <v>0</v>
      </c>
      <c r="AT192" s="14">
        <v>130.56</v>
      </c>
      <c r="AU192" s="14">
        <v>0</v>
      </c>
      <c r="AV192" s="14">
        <v>0</v>
      </c>
      <c r="AW192" s="14">
        <v>1501.44</v>
      </c>
      <c r="AX192" s="14">
        <v>0</v>
      </c>
      <c r="AY192" s="14">
        <v>0</v>
      </c>
      <c r="AZ192" s="14">
        <v>0</v>
      </c>
      <c r="BA192" s="14">
        <v>0</v>
      </c>
      <c r="BB192" s="15">
        <v>-0.08</v>
      </c>
      <c r="BC192" s="14">
        <v>0</v>
      </c>
      <c r="BD192" s="14">
        <v>0</v>
      </c>
      <c r="BE192" s="14">
        <v>0</v>
      </c>
      <c r="BF192" s="14">
        <v>0</v>
      </c>
      <c r="BG192" s="14">
        <v>0</v>
      </c>
      <c r="BH192" s="14">
        <v>0</v>
      </c>
      <c r="BI192" s="14">
        <v>0</v>
      </c>
      <c r="BJ192" s="14">
        <v>0</v>
      </c>
      <c r="BK192" s="14">
        <v>0</v>
      </c>
      <c r="BL192" s="14">
        <v>0</v>
      </c>
      <c r="BM192" s="14">
        <v>3159.15</v>
      </c>
      <c r="BN192" s="14">
        <v>12777</v>
      </c>
      <c r="BO192" s="14">
        <v>0</v>
      </c>
      <c r="BP192" s="14">
        <v>0</v>
      </c>
      <c r="BQ192" s="14">
        <v>781.48</v>
      </c>
      <c r="BR192" s="14">
        <v>339.57</v>
      </c>
      <c r="BS192" s="14">
        <v>0</v>
      </c>
      <c r="BT192" s="14">
        <v>1479.24</v>
      </c>
      <c r="BU192" s="14">
        <v>0</v>
      </c>
      <c r="BV192" s="14">
        <v>0</v>
      </c>
      <c r="BW192" s="14">
        <v>0</v>
      </c>
      <c r="BX192" s="14">
        <v>1818.81</v>
      </c>
    </row>
    <row r="193" spans="1:76" s="1" customFormat="1" ht="11.25" x14ac:dyDescent="0.2">
      <c r="A193" s="2" t="s">
        <v>383</v>
      </c>
      <c r="B193" s="1" t="s">
        <v>384</v>
      </c>
      <c r="C193" s="51">
        <v>12456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870.4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1016</v>
      </c>
      <c r="U193" s="14">
        <v>0</v>
      </c>
      <c r="V193" s="14">
        <v>0</v>
      </c>
      <c r="W193" s="14">
        <v>684</v>
      </c>
      <c r="X193" s="14">
        <v>0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  <c r="AH193" s="14">
        <v>15610.08</v>
      </c>
      <c r="AI193" s="14">
        <v>0</v>
      </c>
      <c r="AJ193" s="14">
        <v>0</v>
      </c>
      <c r="AK193" s="14">
        <v>0</v>
      </c>
      <c r="AL193" s="14">
        <v>0</v>
      </c>
      <c r="AM193" s="14">
        <v>0</v>
      </c>
      <c r="AN193" s="14">
        <v>0</v>
      </c>
      <c r="AO193" s="14">
        <v>1922.37</v>
      </c>
      <c r="AP193" s="14">
        <v>0</v>
      </c>
      <c r="AQ193" s="14">
        <v>1922.37</v>
      </c>
      <c r="AR193" s="14">
        <v>0</v>
      </c>
      <c r="AS193" s="14">
        <v>0</v>
      </c>
      <c r="AT193" s="14">
        <v>130.56</v>
      </c>
      <c r="AU193" s="14">
        <v>0</v>
      </c>
      <c r="AV193" s="14">
        <v>0</v>
      </c>
      <c r="AW193" s="14">
        <v>1501.44</v>
      </c>
      <c r="AX193" s="14">
        <v>1100</v>
      </c>
      <c r="AY193" s="14">
        <v>0</v>
      </c>
      <c r="AZ193" s="14">
        <v>0</v>
      </c>
      <c r="BA193" s="14">
        <v>0</v>
      </c>
      <c r="BB193" s="15">
        <v>-0.28999999999999998</v>
      </c>
      <c r="BC193" s="14">
        <v>0</v>
      </c>
      <c r="BD193" s="14">
        <v>0</v>
      </c>
      <c r="BE193" s="14">
        <v>0</v>
      </c>
      <c r="BF193" s="14">
        <v>0</v>
      </c>
      <c r="BG193" s="14">
        <v>0</v>
      </c>
      <c r="BH193" s="14">
        <v>0</v>
      </c>
      <c r="BI193" s="14">
        <v>0</v>
      </c>
      <c r="BJ193" s="14">
        <v>0</v>
      </c>
      <c r="BK193" s="14">
        <v>0</v>
      </c>
      <c r="BL193" s="14">
        <v>0</v>
      </c>
      <c r="BM193" s="14">
        <v>4654.08</v>
      </c>
      <c r="BN193" s="14">
        <v>10956</v>
      </c>
      <c r="BO193" s="14">
        <v>0</v>
      </c>
      <c r="BP193" s="14">
        <v>0</v>
      </c>
      <c r="BQ193" s="14">
        <v>935.85</v>
      </c>
      <c r="BR193" s="14">
        <v>331.38</v>
      </c>
      <c r="BS193" s="14">
        <v>0</v>
      </c>
      <c r="BT193" s="14">
        <v>1747.72</v>
      </c>
      <c r="BU193" s="14">
        <v>0</v>
      </c>
      <c r="BV193" s="14">
        <v>0</v>
      </c>
      <c r="BW193" s="14">
        <v>0</v>
      </c>
      <c r="BX193" s="14">
        <v>2079.1</v>
      </c>
    </row>
    <row r="194" spans="1:76" s="1" customFormat="1" ht="11.25" x14ac:dyDescent="0.2">
      <c r="A194" s="2" t="s">
        <v>385</v>
      </c>
      <c r="B194" s="1" t="s">
        <v>386</v>
      </c>
      <c r="C194" s="51">
        <v>11925</v>
      </c>
      <c r="D194" s="14">
        <v>0</v>
      </c>
      <c r="E194" s="14">
        <v>0</v>
      </c>
      <c r="F194" s="14">
        <v>0</v>
      </c>
      <c r="G194" s="14">
        <v>0</v>
      </c>
      <c r="H194" s="14">
        <v>2087.5</v>
      </c>
      <c r="I194" s="14">
        <v>417.5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903</v>
      </c>
      <c r="U194" s="14">
        <v>0</v>
      </c>
      <c r="V194" s="14">
        <v>0</v>
      </c>
      <c r="W194" s="14">
        <v>462.07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14725.07</v>
      </c>
      <c r="AI194" s="14">
        <v>0</v>
      </c>
      <c r="AJ194" s="14">
        <v>0</v>
      </c>
      <c r="AK194" s="14">
        <v>0</v>
      </c>
      <c r="AL194" s="14">
        <v>0</v>
      </c>
      <c r="AM194" s="14">
        <v>0</v>
      </c>
      <c r="AN194" s="14">
        <v>0</v>
      </c>
      <c r="AO194" s="14">
        <v>1358.3</v>
      </c>
      <c r="AP194" s="14">
        <v>0</v>
      </c>
      <c r="AQ194" s="14">
        <v>1358.3</v>
      </c>
      <c r="AR194" s="14">
        <v>0</v>
      </c>
      <c r="AS194" s="14">
        <v>0</v>
      </c>
      <c r="AT194" s="14">
        <v>130.56</v>
      </c>
      <c r="AU194" s="14">
        <v>0</v>
      </c>
      <c r="AV194" s="14">
        <v>0</v>
      </c>
      <c r="AW194" s="14">
        <v>1440.38</v>
      </c>
      <c r="AX194" s="14">
        <v>4970</v>
      </c>
      <c r="AY194" s="14">
        <v>0</v>
      </c>
      <c r="AZ194" s="14">
        <v>0</v>
      </c>
      <c r="BA194" s="14">
        <v>0</v>
      </c>
      <c r="BB194" s="14">
        <v>0.33</v>
      </c>
      <c r="BC194" s="14">
        <v>0</v>
      </c>
      <c r="BD194" s="14">
        <v>0</v>
      </c>
      <c r="BE194" s="14">
        <v>0</v>
      </c>
      <c r="BF194" s="14">
        <v>0</v>
      </c>
      <c r="BG194" s="14">
        <v>0</v>
      </c>
      <c r="BH194" s="14">
        <v>2157</v>
      </c>
      <c r="BI194" s="14">
        <v>0</v>
      </c>
      <c r="BJ194" s="14">
        <v>0</v>
      </c>
      <c r="BK194" s="14">
        <v>0</v>
      </c>
      <c r="BL194" s="14">
        <v>0</v>
      </c>
      <c r="BM194" s="14">
        <v>10056.57</v>
      </c>
      <c r="BN194" s="14">
        <v>4668.5</v>
      </c>
      <c r="BO194" s="14">
        <v>0</v>
      </c>
      <c r="BP194" s="14">
        <v>0</v>
      </c>
      <c r="BQ194" s="14">
        <v>763.59</v>
      </c>
      <c r="BR194" s="14">
        <v>324.58999999999997</v>
      </c>
      <c r="BS194" s="14">
        <v>0</v>
      </c>
      <c r="BT194" s="14">
        <v>1430.58</v>
      </c>
      <c r="BU194" s="14">
        <v>0</v>
      </c>
      <c r="BV194" s="14">
        <v>0</v>
      </c>
      <c r="BW194" s="14">
        <v>0</v>
      </c>
      <c r="BX194" s="14">
        <v>1755.17</v>
      </c>
    </row>
    <row r="195" spans="1:76" s="1" customFormat="1" ht="11.25" x14ac:dyDescent="0.2">
      <c r="A195" s="2" t="s">
        <v>387</v>
      </c>
      <c r="B195" s="1" t="s">
        <v>388</v>
      </c>
      <c r="C195" s="51">
        <v>12456</v>
      </c>
      <c r="D195" s="14">
        <v>0</v>
      </c>
      <c r="E195" s="14">
        <v>0</v>
      </c>
      <c r="F195" s="14">
        <v>0</v>
      </c>
      <c r="G195" s="14">
        <v>0</v>
      </c>
      <c r="H195" s="14">
        <v>13491.2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1016</v>
      </c>
      <c r="U195" s="14">
        <v>0</v>
      </c>
      <c r="V195" s="14">
        <v>0</v>
      </c>
      <c r="W195" s="14">
        <v>342</v>
      </c>
      <c r="X195" s="14">
        <v>0</v>
      </c>
      <c r="Y195" s="14">
        <v>0</v>
      </c>
      <c r="Z195" s="14">
        <v>0</v>
      </c>
      <c r="AA195" s="14">
        <v>0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14849.2</v>
      </c>
      <c r="AI195" s="14">
        <v>0</v>
      </c>
      <c r="AJ195" s="14">
        <v>0</v>
      </c>
      <c r="AK195" s="14">
        <v>0</v>
      </c>
      <c r="AL195" s="14">
        <v>0</v>
      </c>
      <c r="AM195" s="15">
        <v>-415.05</v>
      </c>
      <c r="AN195" s="15">
        <v>-354.57</v>
      </c>
      <c r="AO195" s="14">
        <v>60.48</v>
      </c>
      <c r="AP195" s="14">
        <v>0</v>
      </c>
      <c r="AQ195" s="14">
        <v>0</v>
      </c>
      <c r="AR195" s="14">
        <v>0</v>
      </c>
      <c r="AS195" s="14">
        <v>0</v>
      </c>
      <c r="AT195" s="14">
        <v>130.56</v>
      </c>
      <c r="AU195" s="14">
        <v>0</v>
      </c>
      <c r="AV195" s="14">
        <v>0</v>
      </c>
      <c r="AW195" s="14">
        <v>1501.44</v>
      </c>
      <c r="AX195" s="14">
        <v>2884.16</v>
      </c>
      <c r="AY195" s="14">
        <v>0</v>
      </c>
      <c r="AZ195" s="14">
        <v>0</v>
      </c>
      <c r="BA195" s="14">
        <v>0</v>
      </c>
      <c r="BB195" s="14">
        <v>0.11</v>
      </c>
      <c r="BC195" s="14">
        <v>0</v>
      </c>
      <c r="BD195" s="14">
        <v>0</v>
      </c>
      <c r="BE195" s="14">
        <v>0</v>
      </c>
      <c r="BF195" s="14">
        <v>0</v>
      </c>
      <c r="BG195" s="14">
        <v>0</v>
      </c>
      <c r="BH195" s="14">
        <v>0</v>
      </c>
      <c r="BI195" s="14">
        <v>0</v>
      </c>
      <c r="BJ195" s="14">
        <v>0</v>
      </c>
      <c r="BK195" s="14">
        <v>0</v>
      </c>
      <c r="BL195" s="14">
        <v>0</v>
      </c>
      <c r="BM195" s="14">
        <v>4161.7</v>
      </c>
      <c r="BN195" s="14">
        <v>10687.5</v>
      </c>
      <c r="BO195" s="14">
        <v>0</v>
      </c>
      <c r="BP195" s="14">
        <v>0</v>
      </c>
      <c r="BQ195" s="14">
        <v>0</v>
      </c>
      <c r="BR195" s="14">
        <v>344.62</v>
      </c>
      <c r="BS195" s="14">
        <v>0</v>
      </c>
      <c r="BT195" s="14">
        <v>0</v>
      </c>
      <c r="BU195" s="14">
        <v>0</v>
      </c>
      <c r="BV195" s="14">
        <v>0</v>
      </c>
      <c r="BW195" s="14">
        <v>0</v>
      </c>
      <c r="BX195" s="14">
        <v>344.62</v>
      </c>
    </row>
    <row r="196" spans="1:76" s="1" customFormat="1" ht="11.25" x14ac:dyDescent="0.2">
      <c r="A196" s="2" t="s">
        <v>389</v>
      </c>
      <c r="B196" s="1" t="s">
        <v>390</v>
      </c>
      <c r="C196" s="51">
        <v>12456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870.4</v>
      </c>
      <c r="J196" s="14">
        <v>0</v>
      </c>
      <c r="K196" s="14">
        <v>0</v>
      </c>
      <c r="L196" s="14">
        <v>400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1016</v>
      </c>
      <c r="U196" s="14">
        <v>0</v>
      </c>
      <c r="V196" s="14">
        <v>0</v>
      </c>
      <c r="W196" s="14">
        <v>684</v>
      </c>
      <c r="X196" s="14">
        <v>0</v>
      </c>
      <c r="Y196" s="14">
        <v>0</v>
      </c>
      <c r="Z196" s="14">
        <v>0</v>
      </c>
      <c r="AA196" s="14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  <c r="AH196" s="14">
        <v>16461.599999999999</v>
      </c>
      <c r="AI196" s="14">
        <v>0</v>
      </c>
      <c r="AJ196" s="14">
        <v>0</v>
      </c>
      <c r="AK196" s="14">
        <v>0</v>
      </c>
      <c r="AL196" s="14">
        <v>0</v>
      </c>
      <c r="AM196" s="14">
        <v>0</v>
      </c>
      <c r="AN196" s="14">
        <v>0</v>
      </c>
      <c r="AO196" s="14">
        <v>2104.25</v>
      </c>
      <c r="AP196" s="14">
        <v>0</v>
      </c>
      <c r="AQ196" s="14">
        <v>2104.25</v>
      </c>
      <c r="AR196" s="14">
        <v>0</v>
      </c>
      <c r="AS196" s="14">
        <v>0</v>
      </c>
      <c r="AT196" s="14">
        <v>130.56</v>
      </c>
      <c r="AU196" s="14">
        <v>0</v>
      </c>
      <c r="AV196" s="14">
        <v>0</v>
      </c>
      <c r="AW196" s="14">
        <v>1501.44</v>
      </c>
      <c r="AX196" s="14">
        <v>6228</v>
      </c>
      <c r="AY196" s="14">
        <v>0</v>
      </c>
      <c r="AZ196" s="14">
        <v>0</v>
      </c>
      <c r="BA196" s="14">
        <v>0</v>
      </c>
      <c r="BB196" s="14">
        <v>0.35</v>
      </c>
      <c r="BC196" s="14">
        <v>0</v>
      </c>
      <c r="BD196" s="14">
        <v>0</v>
      </c>
      <c r="BE196" s="14">
        <v>0</v>
      </c>
      <c r="BF196" s="14">
        <v>0</v>
      </c>
      <c r="BG196" s="14">
        <v>0</v>
      </c>
      <c r="BH196" s="14">
        <v>0</v>
      </c>
      <c r="BI196" s="14">
        <v>0</v>
      </c>
      <c r="BJ196" s="14">
        <v>0</v>
      </c>
      <c r="BK196" s="14">
        <v>0</v>
      </c>
      <c r="BL196" s="14">
        <v>0</v>
      </c>
      <c r="BM196" s="14">
        <v>9964.6</v>
      </c>
      <c r="BN196" s="14">
        <v>6497</v>
      </c>
      <c r="BO196" s="14">
        <v>0</v>
      </c>
      <c r="BP196" s="14">
        <v>0</v>
      </c>
      <c r="BQ196" s="14">
        <v>941.91</v>
      </c>
      <c r="BR196" s="14">
        <v>346.68</v>
      </c>
      <c r="BS196" s="14">
        <v>0</v>
      </c>
      <c r="BT196" s="14">
        <v>1791.27</v>
      </c>
      <c r="BU196" s="14">
        <v>0</v>
      </c>
      <c r="BV196" s="14">
        <v>0</v>
      </c>
      <c r="BW196" s="14">
        <v>0</v>
      </c>
      <c r="BX196" s="14">
        <v>2137.9499999999998</v>
      </c>
    </row>
    <row r="197" spans="1:76" s="1" customFormat="1" ht="11.25" x14ac:dyDescent="0.2">
      <c r="A197" s="2" t="s">
        <v>391</v>
      </c>
      <c r="B197" s="1" t="s">
        <v>392</v>
      </c>
      <c r="C197" s="51">
        <v>12456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870.4</v>
      </c>
      <c r="J197" s="14">
        <v>0</v>
      </c>
      <c r="K197" s="14">
        <v>0</v>
      </c>
      <c r="L197" s="14">
        <v>200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1016</v>
      </c>
      <c r="U197" s="14">
        <v>0</v>
      </c>
      <c r="V197" s="14">
        <v>0</v>
      </c>
      <c r="W197" s="14">
        <v>684</v>
      </c>
      <c r="X197" s="14">
        <v>0</v>
      </c>
      <c r="Y197" s="14">
        <v>0</v>
      </c>
      <c r="Z197" s="14">
        <v>0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16261.6</v>
      </c>
      <c r="AI197" s="14">
        <v>0</v>
      </c>
      <c r="AJ197" s="14">
        <v>0</v>
      </c>
      <c r="AK197" s="14">
        <v>0</v>
      </c>
      <c r="AL197" s="14">
        <v>0</v>
      </c>
      <c r="AM197" s="14">
        <v>0</v>
      </c>
      <c r="AN197" s="14">
        <v>0</v>
      </c>
      <c r="AO197" s="14">
        <v>2061.5300000000002</v>
      </c>
      <c r="AP197" s="14">
        <v>0</v>
      </c>
      <c r="AQ197" s="14">
        <v>2061.5300000000002</v>
      </c>
      <c r="AR197" s="14">
        <v>0</v>
      </c>
      <c r="AS197" s="14">
        <v>0</v>
      </c>
      <c r="AT197" s="14">
        <v>130.56</v>
      </c>
      <c r="AU197" s="14">
        <v>0</v>
      </c>
      <c r="AV197" s="14">
        <v>0</v>
      </c>
      <c r="AW197" s="14">
        <v>1501.44</v>
      </c>
      <c r="AX197" s="14">
        <v>5185.12</v>
      </c>
      <c r="AY197" s="14">
        <v>0</v>
      </c>
      <c r="AZ197" s="14">
        <v>0</v>
      </c>
      <c r="BA197" s="14">
        <v>0</v>
      </c>
      <c r="BB197" s="15">
        <v>-0.05</v>
      </c>
      <c r="BC197" s="14">
        <v>0</v>
      </c>
      <c r="BD197" s="14">
        <v>0</v>
      </c>
      <c r="BE197" s="14">
        <v>0</v>
      </c>
      <c r="BF197" s="14">
        <v>0</v>
      </c>
      <c r="BG197" s="14">
        <v>0</v>
      </c>
      <c r="BH197" s="14">
        <v>0</v>
      </c>
      <c r="BI197" s="14">
        <v>0</v>
      </c>
      <c r="BJ197" s="14">
        <v>0</v>
      </c>
      <c r="BK197" s="14">
        <v>0</v>
      </c>
      <c r="BL197" s="14">
        <v>0</v>
      </c>
      <c r="BM197" s="14">
        <v>8878.6</v>
      </c>
      <c r="BN197" s="14">
        <v>7383</v>
      </c>
      <c r="BO197" s="14">
        <v>0</v>
      </c>
      <c r="BP197" s="14">
        <v>0</v>
      </c>
      <c r="BQ197" s="14">
        <v>931.77</v>
      </c>
      <c r="BR197" s="14">
        <v>339.57</v>
      </c>
      <c r="BS197" s="14">
        <v>0</v>
      </c>
      <c r="BT197" s="14">
        <v>1763.71</v>
      </c>
      <c r="BU197" s="14">
        <v>0</v>
      </c>
      <c r="BV197" s="14">
        <v>0</v>
      </c>
      <c r="BW197" s="14">
        <v>0</v>
      </c>
      <c r="BX197" s="14">
        <v>2103.2800000000002</v>
      </c>
    </row>
    <row r="198" spans="1:76" s="1" customFormat="1" ht="11.25" x14ac:dyDescent="0.2">
      <c r="A198" s="2" t="s">
        <v>393</v>
      </c>
      <c r="B198" s="1" t="s">
        <v>394</v>
      </c>
      <c r="C198" s="51">
        <v>12456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870.4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1016</v>
      </c>
      <c r="U198" s="14">
        <v>0</v>
      </c>
      <c r="V198" s="14">
        <v>0</v>
      </c>
      <c r="W198" s="14">
        <v>641.25</v>
      </c>
      <c r="X198" s="14">
        <v>0</v>
      </c>
      <c r="Y198" s="14">
        <v>0</v>
      </c>
      <c r="Z198" s="14">
        <v>0</v>
      </c>
      <c r="AA198" s="14">
        <v>0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  <c r="AH198" s="14">
        <v>15135.15</v>
      </c>
      <c r="AI198" s="14">
        <v>0</v>
      </c>
      <c r="AJ198" s="14">
        <v>0</v>
      </c>
      <c r="AK198" s="14">
        <v>0</v>
      </c>
      <c r="AL198" s="14">
        <v>0</v>
      </c>
      <c r="AM198" s="14">
        <v>0</v>
      </c>
      <c r="AN198" s="14">
        <v>0</v>
      </c>
      <c r="AO198" s="14">
        <v>1820.92</v>
      </c>
      <c r="AP198" s="14">
        <v>0</v>
      </c>
      <c r="AQ198" s="14">
        <v>1820.92</v>
      </c>
      <c r="AR198" s="14">
        <v>0</v>
      </c>
      <c r="AS198" s="14">
        <v>0</v>
      </c>
      <c r="AT198" s="14">
        <v>130.56</v>
      </c>
      <c r="AU198" s="14">
        <v>0</v>
      </c>
      <c r="AV198" s="14">
        <v>0</v>
      </c>
      <c r="AW198" s="14">
        <v>1501.44</v>
      </c>
      <c r="AX198" s="14">
        <v>2189</v>
      </c>
      <c r="AY198" s="14">
        <v>0</v>
      </c>
      <c r="AZ198" s="14">
        <v>0</v>
      </c>
      <c r="BA198" s="14">
        <v>0</v>
      </c>
      <c r="BB198" s="15">
        <v>-0.25</v>
      </c>
      <c r="BC198" s="14">
        <v>0</v>
      </c>
      <c r="BD198" s="14">
        <v>0</v>
      </c>
      <c r="BE198" s="14">
        <v>0</v>
      </c>
      <c r="BF198" s="14">
        <v>0</v>
      </c>
      <c r="BG198" s="14">
        <v>0</v>
      </c>
      <c r="BH198" s="14">
        <v>2031.98</v>
      </c>
      <c r="BI198" s="14">
        <v>0</v>
      </c>
      <c r="BJ198" s="14">
        <v>0</v>
      </c>
      <c r="BK198" s="14">
        <v>0</v>
      </c>
      <c r="BL198" s="14">
        <v>0</v>
      </c>
      <c r="BM198" s="14">
        <v>7673.65</v>
      </c>
      <c r="BN198" s="14">
        <v>7461.5</v>
      </c>
      <c r="BO198" s="14">
        <v>0</v>
      </c>
      <c r="BP198" s="14">
        <v>0</v>
      </c>
      <c r="BQ198" s="14">
        <v>932.71</v>
      </c>
      <c r="BR198" s="14">
        <v>318.27</v>
      </c>
      <c r="BS198" s="14">
        <v>0</v>
      </c>
      <c r="BT198" s="14">
        <v>1712.46</v>
      </c>
      <c r="BU198" s="14">
        <v>0</v>
      </c>
      <c r="BV198" s="14">
        <v>0</v>
      </c>
      <c r="BW198" s="14">
        <v>0</v>
      </c>
      <c r="BX198" s="14">
        <v>2030.73</v>
      </c>
    </row>
    <row r="199" spans="1:76" s="1" customFormat="1" ht="11.25" x14ac:dyDescent="0.2">
      <c r="A199" s="2" t="s">
        <v>395</v>
      </c>
      <c r="B199" s="1" t="s">
        <v>396</v>
      </c>
      <c r="C199" s="59">
        <v>12525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835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903</v>
      </c>
      <c r="U199" s="14">
        <v>0</v>
      </c>
      <c r="V199" s="14">
        <v>0</v>
      </c>
      <c r="W199" s="14">
        <v>531.84</v>
      </c>
      <c r="X199" s="14">
        <v>0</v>
      </c>
      <c r="Y199" s="14">
        <v>0</v>
      </c>
      <c r="Z199" s="14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14794.84</v>
      </c>
      <c r="AI199" s="14">
        <v>0</v>
      </c>
      <c r="AJ199" s="14">
        <v>0</v>
      </c>
      <c r="AK199" s="14">
        <v>0</v>
      </c>
      <c r="AL199" s="14">
        <v>0</v>
      </c>
      <c r="AM199" s="14">
        <v>0</v>
      </c>
      <c r="AN199" s="14">
        <v>0</v>
      </c>
      <c r="AO199" s="14">
        <v>1752.01</v>
      </c>
      <c r="AP199" s="14">
        <v>0</v>
      </c>
      <c r="AQ199" s="14">
        <v>1752.01</v>
      </c>
      <c r="AR199" s="14">
        <v>0</v>
      </c>
      <c r="AS199" s="14">
        <v>0</v>
      </c>
      <c r="AT199" s="14">
        <v>125.26</v>
      </c>
      <c r="AU199" s="14">
        <v>0</v>
      </c>
      <c r="AV199" s="14">
        <v>0</v>
      </c>
      <c r="AW199" s="14">
        <v>1440.38</v>
      </c>
      <c r="AX199" s="14">
        <v>2982</v>
      </c>
      <c r="AY199" s="14">
        <v>0</v>
      </c>
      <c r="AZ199" s="14">
        <v>0</v>
      </c>
      <c r="BA199" s="14">
        <v>0</v>
      </c>
      <c r="BB199" s="14">
        <v>0.19</v>
      </c>
      <c r="BC199" s="14">
        <v>0</v>
      </c>
      <c r="BD199" s="14">
        <v>0</v>
      </c>
      <c r="BE199" s="14">
        <v>0</v>
      </c>
      <c r="BF199" s="14">
        <v>0</v>
      </c>
      <c r="BG199" s="14">
        <v>0</v>
      </c>
      <c r="BH199" s="14">
        <v>0</v>
      </c>
      <c r="BI199" s="14">
        <v>0</v>
      </c>
      <c r="BJ199" s="14">
        <v>0</v>
      </c>
      <c r="BK199" s="14">
        <v>0</v>
      </c>
      <c r="BL199" s="14">
        <v>0</v>
      </c>
      <c r="BM199" s="14">
        <v>6299.84</v>
      </c>
      <c r="BN199" s="14">
        <v>8495</v>
      </c>
      <c r="BO199" s="14">
        <v>0</v>
      </c>
      <c r="BP199" s="14">
        <v>0</v>
      </c>
      <c r="BQ199" s="14">
        <v>912.09</v>
      </c>
      <c r="BR199" s="14">
        <v>315.26</v>
      </c>
      <c r="BS199" s="14">
        <v>0</v>
      </c>
      <c r="BT199" s="14">
        <v>1684.45</v>
      </c>
      <c r="BU199" s="14">
        <v>0</v>
      </c>
      <c r="BV199" s="14">
        <v>0</v>
      </c>
      <c r="BW199" s="14">
        <v>0</v>
      </c>
      <c r="BX199" s="14">
        <v>1999.71</v>
      </c>
    </row>
    <row r="200" spans="1:76" s="1" customFormat="1" ht="11.25" x14ac:dyDescent="0.2">
      <c r="A200" s="2" t="s">
        <v>397</v>
      </c>
      <c r="B200" s="1" t="s">
        <v>398</v>
      </c>
      <c r="C200" s="51">
        <v>12456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870.4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1016</v>
      </c>
      <c r="U200" s="14">
        <v>0</v>
      </c>
      <c r="V200" s="14">
        <v>0</v>
      </c>
      <c r="W200" s="14">
        <v>617.02</v>
      </c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14689.02</v>
      </c>
      <c r="AI200" s="14">
        <v>0</v>
      </c>
      <c r="AJ200" s="14">
        <v>0</v>
      </c>
      <c r="AK200" s="14">
        <v>0</v>
      </c>
      <c r="AL200" s="14">
        <v>0</v>
      </c>
      <c r="AM200" s="14">
        <v>0</v>
      </c>
      <c r="AN200" s="14">
        <v>0</v>
      </c>
      <c r="AO200" s="14">
        <v>1725.63</v>
      </c>
      <c r="AP200" s="14">
        <v>0</v>
      </c>
      <c r="AQ200" s="14">
        <v>1725.63</v>
      </c>
      <c r="AR200" s="14">
        <v>0</v>
      </c>
      <c r="AS200" s="14">
        <v>0</v>
      </c>
      <c r="AT200" s="14">
        <v>130.56</v>
      </c>
      <c r="AU200" s="14">
        <v>0</v>
      </c>
      <c r="AV200" s="14">
        <v>0</v>
      </c>
      <c r="AW200" s="14">
        <v>1501.44</v>
      </c>
      <c r="AX200" s="14">
        <v>2902</v>
      </c>
      <c r="AY200" s="14">
        <v>0</v>
      </c>
      <c r="AZ200" s="14">
        <v>0</v>
      </c>
      <c r="BA200" s="14">
        <v>0</v>
      </c>
      <c r="BB200" s="15">
        <v>-0.11</v>
      </c>
      <c r="BC200" s="14">
        <v>0</v>
      </c>
      <c r="BD200" s="14">
        <v>0</v>
      </c>
      <c r="BE200" s="14">
        <v>0</v>
      </c>
      <c r="BF200" s="14">
        <v>0</v>
      </c>
      <c r="BG200" s="14">
        <v>0</v>
      </c>
      <c r="BH200" s="14">
        <v>1726</v>
      </c>
      <c r="BI200" s="14">
        <v>0</v>
      </c>
      <c r="BJ200" s="14">
        <v>0</v>
      </c>
      <c r="BK200" s="14">
        <v>0</v>
      </c>
      <c r="BL200" s="14">
        <v>0</v>
      </c>
      <c r="BM200" s="14">
        <v>7985.52</v>
      </c>
      <c r="BN200" s="14">
        <v>6703.5</v>
      </c>
      <c r="BO200" s="14">
        <v>0</v>
      </c>
      <c r="BP200" s="14">
        <v>0</v>
      </c>
      <c r="BQ200" s="14">
        <v>1041.67</v>
      </c>
      <c r="BR200" s="14">
        <v>376.36</v>
      </c>
      <c r="BS200" s="14">
        <v>0</v>
      </c>
      <c r="BT200" s="14">
        <v>1963.77</v>
      </c>
      <c r="BU200" s="14">
        <v>0</v>
      </c>
      <c r="BV200" s="14">
        <v>0</v>
      </c>
      <c r="BW200" s="14">
        <v>0</v>
      </c>
      <c r="BX200" s="14">
        <v>2340.13</v>
      </c>
    </row>
    <row r="201" spans="1:76" s="1" customFormat="1" ht="11.25" x14ac:dyDescent="0.2">
      <c r="A201" s="2" t="s">
        <v>399</v>
      </c>
      <c r="B201" s="1" t="s">
        <v>400</v>
      </c>
      <c r="C201" s="51">
        <v>12456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870.4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1016</v>
      </c>
      <c r="U201" s="14">
        <v>0</v>
      </c>
      <c r="V201" s="14">
        <v>0</v>
      </c>
      <c r="W201" s="14">
        <v>684</v>
      </c>
      <c r="X201" s="14">
        <v>0</v>
      </c>
      <c r="Y201" s="14">
        <v>0</v>
      </c>
      <c r="Z201" s="14">
        <v>0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16030.17</v>
      </c>
      <c r="AI201" s="14">
        <v>0</v>
      </c>
      <c r="AJ201" s="14">
        <v>0</v>
      </c>
      <c r="AK201" s="14">
        <v>0</v>
      </c>
      <c r="AL201" s="14">
        <v>0</v>
      </c>
      <c r="AM201" s="14">
        <v>0</v>
      </c>
      <c r="AN201" s="14">
        <v>0</v>
      </c>
      <c r="AO201" s="14">
        <v>2012.1</v>
      </c>
      <c r="AP201" s="14">
        <v>0</v>
      </c>
      <c r="AQ201" s="14">
        <v>2012.1</v>
      </c>
      <c r="AR201" s="14">
        <v>0</v>
      </c>
      <c r="AS201" s="14">
        <v>0</v>
      </c>
      <c r="AT201" s="14">
        <v>130.56</v>
      </c>
      <c r="AU201" s="14">
        <v>0</v>
      </c>
      <c r="AV201" s="14">
        <v>0</v>
      </c>
      <c r="AW201" s="14">
        <v>1501.44</v>
      </c>
      <c r="AX201" s="14">
        <v>0</v>
      </c>
      <c r="AY201" s="14">
        <v>0</v>
      </c>
      <c r="AZ201" s="14">
        <v>0</v>
      </c>
      <c r="BA201" s="14">
        <v>0</v>
      </c>
      <c r="BB201" s="14">
        <v>7.0000000000000007E-2</v>
      </c>
      <c r="BC201" s="14">
        <v>0</v>
      </c>
      <c r="BD201" s="14">
        <v>0</v>
      </c>
      <c r="BE201" s="14">
        <v>0</v>
      </c>
      <c r="BF201" s="14">
        <v>0</v>
      </c>
      <c r="BG201" s="14">
        <v>0</v>
      </c>
      <c r="BH201" s="14">
        <v>0</v>
      </c>
      <c r="BI201" s="14">
        <v>0</v>
      </c>
      <c r="BJ201" s="14">
        <v>0</v>
      </c>
      <c r="BK201" s="14">
        <v>0</v>
      </c>
      <c r="BL201" s="14">
        <v>0</v>
      </c>
      <c r="BM201" s="14">
        <v>3644.17</v>
      </c>
      <c r="BN201" s="14">
        <v>12386</v>
      </c>
      <c r="BO201" s="14">
        <v>0</v>
      </c>
      <c r="BP201" s="14">
        <v>0</v>
      </c>
      <c r="BQ201" s="14">
        <v>945.91</v>
      </c>
      <c r="BR201" s="14">
        <v>349.49</v>
      </c>
      <c r="BS201" s="14">
        <v>0</v>
      </c>
      <c r="BT201" s="14">
        <v>1802.17</v>
      </c>
      <c r="BU201" s="14">
        <v>0</v>
      </c>
      <c r="BV201" s="14">
        <v>0</v>
      </c>
      <c r="BW201" s="14">
        <v>0</v>
      </c>
      <c r="BX201" s="14">
        <v>2151.66</v>
      </c>
    </row>
    <row r="202" spans="1:76" s="1" customFormat="1" ht="11.25" x14ac:dyDescent="0.2">
      <c r="A202" s="2" t="s">
        <v>401</v>
      </c>
      <c r="B202" s="1" t="s">
        <v>402</v>
      </c>
      <c r="C202" s="51">
        <v>12456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870.4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1016</v>
      </c>
      <c r="U202" s="14">
        <v>0</v>
      </c>
      <c r="V202" s="14">
        <v>0</v>
      </c>
      <c r="W202" s="14">
        <v>684</v>
      </c>
      <c r="X202" s="14">
        <v>0</v>
      </c>
      <c r="Y202" s="14">
        <v>0</v>
      </c>
      <c r="Z202" s="14">
        <v>0</v>
      </c>
      <c r="AA202" s="14">
        <v>0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16051.32</v>
      </c>
      <c r="AI202" s="14">
        <v>0</v>
      </c>
      <c r="AJ202" s="14">
        <v>0</v>
      </c>
      <c r="AK202" s="14">
        <v>0</v>
      </c>
      <c r="AL202" s="14">
        <v>0</v>
      </c>
      <c r="AM202" s="14">
        <v>0</v>
      </c>
      <c r="AN202" s="14">
        <v>0</v>
      </c>
      <c r="AO202" s="14">
        <v>2016.62</v>
      </c>
      <c r="AP202" s="14">
        <v>0</v>
      </c>
      <c r="AQ202" s="14">
        <v>2016.62</v>
      </c>
      <c r="AR202" s="14">
        <v>0</v>
      </c>
      <c r="AS202" s="14">
        <v>0</v>
      </c>
      <c r="AT202" s="14">
        <v>130.56</v>
      </c>
      <c r="AU202" s="14">
        <v>0</v>
      </c>
      <c r="AV202" s="14">
        <v>0</v>
      </c>
      <c r="AW202" s="14">
        <v>1501.44</v>
      </c>
      <c r="AX202" s="14">
        <v>2076</v>
      </c>
      <c r="AY202" s="14">
        <v>0</v>
      </c>
      <c r="AZ202" s="14">
        <v>0</v>
      </c>
      <c r="BA202" s="14">
        <v>0</v>
      </c>
      <c r="BB202" s="14">
        <v>0.22</v>
      </c>
      <c r="BC202" s="14">
        <v>0</v>
      </c>
      <c r="BD202" s="14">
        <v>0</v>
      </c>
      <c r="BE202" s="14">
        <v>0</v>
      </c>
      <c r="BF202" s="14">
        <v>0</v>
      </c>
      <c r="BG202" s="14">
        <v>0</v>
      </c>
      <c r="BH202" s="14">
        <v>1199.98</v>
      </c>
      <c r="BI202" s="14">
        <v>0</v>
      </c>
      <c r="BJ202" s="14">
        <v>0</v>
      </c>
      <c r="BK202" s="14">
        <v>0</v>
      </c>
      <c r="BL202" s="14">
        <v>0</v>
      </c>
      <c r="BM202" s="14">
        <v>6924.82</v>
      </c>
      <c r="BN202" s="14">
        <v>9126.5</v>
      </c>
      <c r="BO202" s="14">
        <v>0</v>
      </c>
      <c r="BP202" s="14">
        <v>0</v>
      </c>
      <c r="BQ202" s="14">
        <v>925.98</v>
      </c>
      <c r="BR202" s="14">
        <v>335.5</v>
      </c>
      <c r="BS202" s="14">
        <v>0</v>
      </c>
      <c r="BT202" s="14">
        <v>1747.96</v>
      </c>
      <c r="BU202" s="14">
        <v>0</v>
      </c>
      <c r="BV202" s="14">
        <v>0</v>
      </c>
      <c r="BW202" s="14">
        <v>0</v>
      </c>
      <c r="BX202" s="14">
        <v>2083.46</v>
      </c>
    </row>
    <row r="203" spans="1:76" s="1" customFormat="1" ht="11.25" x14ac:dyDescent="0.2">
      <c r="A203" s="2" t="s">
        <v>405</v>
      </c>
      <c r="B203" s="1" t="s">
        <v>406</v>
      </c>
      <c r="C203" s="51">
        <v>11458</v>
      </c>
      <c r="D203" s="14">
        <v>0</v>
      </c>
      <c r="E203" s="14">
        <v>0</v>
      </c>
      <c r="F203" s="14">
        <v>0</v>
      </c>
      <c r="G203" s="14">
        <v>0</v>
      </c>
      <c r="H203" s="14">
        <v>803.9</v>
      </c>
      <c r="I203" s="14">
        <v>803.86</v>
      </c>
      <c r="J203" s="14">
        <v>0</v>
      </c>
      <c r="K203" s="14">
        <v>0</v>
      </c>
      <c r="L203" s="14">
        <v>200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915</v>
      </c>
      <c r="U203" s="14">
        <v>0</v>
      </c>
      <c r="V203" s="14">
        <v>0</v>
      </c>
      <c r="W203" s="14">
        <v>577.5</v>
      </c>
      <c r="X203" s="14">
        <v>0</v>
      </c>
      <c r="Y203" s="14">
        <v>0</v>
      </c>
      <c r="Z203" s="14">
        <v>0</v>
      </c>
      <c r="AA203" s="14">
        <v>0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0</v>
      </c>
      <c r="AH203" s="14">
        <v>14956.23</v>
      </c>
      <c r="AI203" s="14">
        <v>0</v>
      </c>
      <c r="AJ203" s="14">
        <v>0</v>
      </c>
      <c r="AK203" s="14">
        <v>0</v>
      </c>
      <c r="AL203" s="14">
        <v>0</v>
      </c>
      <c r="AM203" s="14">
        <v>0</v>
      </c>
      <c r="AN203" s="14">
        <v>0</v>
      </c>
      <c r="AO203" s="14">
        <v>1618.1</v>
      </c>
      <c r="AP203" s="14">
        <v>0</v>
      </c>
      <c r="AQ203" s="14">
        <v>1618.1</v>
      </c>
      <c r="AR203" s="14">
        <v>0</v>
      </c>
      <c r="AS203" s="14">
        <v>0</v>
      </c>
      <c r="AT203" s="14">
        <v>120.58</v>
      </c>
      <c r="AU203" s="14">
        <v>0</v>
      </c>
      <c r="AV203" s="14">
        <v>0</v>
      </c>
      <c r="AW203" s="14">
        <v>1386.66</v>
      </c>
      <c r="AX203" s="14">
        <v>557</v>
      </c>
      <c r="AY203" s="14">
        <v>0</v>
      </c>
      <c r="AZ203" s="14">
        <v>0</v>
      </c>
      <c r="BA203" s="14">
        <v>0</v>
      </c>
      <c r="BB203" s="15">
        <v>-0.11</v>
      </c>
      <c r="BC203" s="14">
        <v>0</v>
      </c>
      <c r="BD203" s="14">
        <v>0</v>
      </c>
      <c r="BE203" s="14">
        <v>0</v>
      </c>
      <c r="BF203" s="14">
        <v>0</v>
      </c>
      <c r="BG203" s="14">
        <v>0</v>
      </c>
      <c r="BH203" s="14">
        <v>0</v>
      </c>
      <c r="BI203" s="14">
        <v>0</v>
      </c>
      <c r="BJ203" s="14">
        <v>0</v>
      </c>
      <c r="BK203" s="14">
        <v>0</v>
      </c>
      <c r="BL203" s="14">
        <v>0</v>
      </c>
      <c r="BM203" s="14">
        <v>3682.23</v>
      </c>
      <c r="BN203" s="14">
        <v>11274</v>
      </c>
      <c r="BO203" s="14">
        <v>0</v>
      </c>
      <c r="BP203" s="14">
        <v>0</v>
      </c>
      <c r="BQ203" s="14">
        <v>842.41</v>
      </c>
      <c r="BR203" s="14">
        <v>317.64999999999998</v>
      </c>
      <c r="BS203" s="14">
        <v>0</v>
      </c>
      <c r="BT203" s="14">
        <v>1570.44</v>
      </c>
      <c r="BU203" s="14">
        <v>0</v>
      </c>
      <c r="BV203" s="14">
        <v>0</v>
      </c>
      <c r="BW203" s="14">
        <v>0</v>
      </c>
      <c r="BX203" s="14">
        <v>1888.09</v>
      </c>
    </row>
    <row r="204" spans="1:76" s="1" customFormat="1" ht="11.25" x14ac:dyDescent="0.2">
      <c r="A204" s="2" t="s">
        <v>407</v>
      </c>
      <c r="B204" s="1" t="s">
        <v>408</v>
      </c>
      <c r="C204" s="51">
        <v>12456</v>
      </c>
      <c r="D204" s="14">
        <v>0</v>
      </c>
      <c r="E204" s="14">
        <v>0</v>
      </c>
      <c r="F204" s="14">
        <v>0</v>
      </c>
      <c r="G204" s="14">
        <v>0</v>
      </c>
      <c r="H204" s="14">
        <v>1305.5999999999999</v>
      </c>
      <c r="I204" s="14">
        <v>435.2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1016</v>
      </c>
      <c r="U204" s="14">
        <v>0</v>
      </c>
      <c r="V204" s="14">
        <v>0</v>
      </c>
      <c r="W204" s="14">
        <v>574.27</v>
      </c>
      <c r="X204" s="14">
        <v>0</v>
      </c>
      <c r="Y204" s="14">
        <v>0</v>
      </c>
      <c r="Z204" s="14">
        <v>0</v>
      </c>
      <c r="AA204" s="14">
        <v>0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0</v>
      </c>
      <c r="AH204" s="14">
        <v>14619.67</v>
      </c>
      <c r="AI204" s="14">
        <v>0</v>
      </c>
      <c r="AJ204" s="14">
        <v>0</v>
      </c>
      <c r="AK204" s="14">
        <v>0</v>
      </c>
      <c r="AL204" s="14">
        <v>0</v>
      </c>
      <c r="AM204" s="14">
        <v>0</v>
      </c>
      <c r="AN204" s="14">
        <v>0</v>
      </c>
      <c r="AO204" s="14">
        <v>1478.42</v>
      </c>
      <c r="AP204" s="14">
        <v>0</v>
      </c>
      <c r="AQ204" s="14">
        <v>1478.42</v>
      </c>
      <c r="AR204" s="14">
        <v>0</v>
      </c>
      <c r="AS204" s="14">
        <v>0</v>
      </c>
      <c r="AT204" s="14">
        <v>130.56</v>
      </c>
      <c r="AU204" s="14">
        <v>0</v>
      </c>
      <c r="AV204" s="14">
        <v>0</v>
      </c>
      <c r="AW204" s="14">
        <v>1501.44</v>
      </c>
      <c r="AX204" s="14">
        <v>0</v>
      </c>
      <c r="AY204" s="14">
        <v>0</v>
      </c>
      <c r="AZ204" s="14">
        <v>0</v>
      </c>
      <c r="BA204" s="14">
        <v>0</v>
      </c>
      <c r="BB204" s="15">
        <v>-7.0000000000000007E-2</v>
      </c>
      <c r="BC204" s="14">
        <v>0</v>
      </c>
      <c r="BD204" s="14">
        <v>0</v>
      </c>
      <c r="BE204" s="14">
        <v>0</v>
      </c>
      <c r="BF204" s="14">
        <v>0</v>
      </c>
      <c r="BG204" s="14">
        <v>0</v>
      </c>
      <c r="BH204" s="14">
        <v>0</v>
      </c>
      <c r="BI204" s="14">
        <v>0</v>
      </c>
      <c r="BJ204" s="14">
        <v>0</v>
      </c>
      <c r="BK204" s="14">
        <v>572.32000000000005</v>
      </c>
      <c r="BL204" s="14">
        <v>0</v>
      </c>
      <c r="BM204" s="14">
        <v>3682.67</v>
      </c>
      <c r="BN204" s="14">
        <v>10937</v>
      </c>
      <c r="BO204" s="14">
        <v>0</v>
      </c>
      <c r="BP204" s="14">
        <v>0</v>
      </c>
      <c r="BQ204" s="14">
        <v>836.36</v>
      </c>
      <c r="BR204" s="14">
        <v>313.85000000000002</v>
      </c>
      <c r="BS204" s="14">
        <v>0</v>
      </c>
      <c r="BT204" s="14">
        <v>1525.76</v>
      </c>
      <c r="BU204" s="14">
        <v>0</v>
      </c>
      <c r="BV204" s="14">
        <v>0</v>
      </c>
      <c r="BW204" s="14">
        <v>0</v>
      </c>
      <c r="BX204" s="14">
        <v>1839.61</v>
      </c>
    </row>
    <row r="205" spans="1:76" s="1" customFormat="1" ht="11.25" x14ac:dyDescent="0.2">
      <c r="A205" s="2" t="s">
        <v>409</v>
      </c>
      <c r="B205" s="1" t="s">
        <v>410</v>
      </c>
      <c r="C205" s="51">
        <v>14133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1093</v>
      </c>
      <c r="U205" s="14">
        <v>0</v>
      </c>
      <c r="V205" s="14">
        <v>0</v>
      </c>
      <c r="W205" s="14">
        <v>679</v>
      </c>
      <c r="X205" s="14">
        <v>0</v>
      </c>
      <c r="Y205" s="14">
        <v>0</v>
      </c>
      <c r="Z205" s="14">
        <v>0</v>
      </c>
      <c r="AA205" s="14">
        <v>0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16996.099999999999</v>
      </c>
      <c r="AI205" s="14">
        <v>0</v>
      </c>
      <c r="AJ205" s="14">
        <v>0</v>
      </c>
      <c r="AK205" s="14">
        <v>0</v>
      </c>
      <c r="AL205" s="14">
        <v>0</v>
      </c>
      <c r="AM205" s="14">
        <v>0</v>
      </c>
      <c r="AN205" s="14">
        <v>0</v>
      </c>
      <c r="AO205" s="14">
        <v>2311.39</v>
      </c>
      <c r="AP205" s="14">
        <v>0</v>
      </c>
      <c r="AQ205" s="14">
        <v>2311.39</v>
      </c>
      <c r="AR205" s="14">
        <v>0</v>
      </c>
      <c r="AS205" s="14">
        <v>0</v>
      </c>
      <c r="AT205" s="14">
        <v>0</v>
      </c>
      <c r="AU205" s="14">
        <v>0</v>
      </c>
      <c r="AV205" s="14">
        <v>0</v>
      </c>
      <c r="AW205" s="14">
        <v>1694.3</v>
      </c>
      <c r="AX205" s="14">
        <v>0</v>
      </c>
      <c r="AY205" s="14">
        <v>0</v>
      </c>
      <c r="AZ205" s="14">
        <v>0</v>
      </c>
      <c r="BA205" s="14">
        <v>0</v>
      </c>
      <c r="BB205" s="15">
        <v>-0.05</v>
      </c>
      <c r="BC205" s="14">
        <v>0</v>
      </c>
      <c r="BD205" s="14">
        <v>0</v>
      </c>
      <c r="BE205" s="14">
        <v>0</v>
      </c>
      <c r="BF205" s="14">
        <v>0</v>
      </c>
      <c r="BG205" s="14">
        <v>0</v>
      </c>
      <c r="BH205" s="14">
        <v>1656.96</v>
      </c>
      <c r="BI205" s="14">
        <v>0</v>
      </c>
      <c r="BJ205" s="14">
        <v>0</v>
      </c>
      <c r="BK205" s="14">
        <v>0</v>
      </c>
      <c r="BL205" s="14">
        <v>0</v>
      </c>
      <c r="BM205" s="14">
        <v>5662.6</v>
      </c>
      <c r="BN205" s="14">
        <v>11333.5</v>
      </c>
      <c r="BO205" s="14">
        <v>0</v>
      </c>
      <c r="BP205" s="14">
        <v>0</v>
      </c>
      <c r="BQ205" s="14">
        <v>1001.89</v>
      </c>
      <c r="BR205" s="14">
        <v>388.78</v>
      </c>
      <c r="BS205" s="14">
        <v>0</v>
      </c>
      <c r="BT205" s="14">
        <v>1954.41</v>
      </c>
      <c r="BU205" s="14">
        <v>0</v>
      </c>
      <c r="BV205" s="14">
        <v>0</v>
      </c>
      <c r="BW205" s="14">
        <v>0</v>
      </c>
      <c r="BX205" s="14">
        <v>2343.19</v>
      </c>
    </row>
    <row r="206" spans="1:76" s="1" customFormat="1" ht="11.25" x14ac:dyDescent="0.2">
      <c r="A206" s="2" t="s">
        <v>568</v>
      </c>
      <c r="B206" s="1" t="s">
        <v>569</v>
      </c>
      <c r="C206" s="51">
        <v>11925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835</v>
      </c>
      <c r="J206" s="14">
        <v>0</v>
      </c>
      <c r="K206" s="14">
        <v>0</v>
      </c>
      <c r="L206" s="14">
        <v>200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903</v>
      </c>
      <c r="U206" s="14">
        <v>0</v>
      </c>
      <c r="V206" s="14">
        <v>0</v>
      </c>
      <c r="W206" s="14">
        <v>530.70000000000005</v>
      </c>
      <c r="X206" s="14">
        <v>0</v>
      </c>
      <c r="Y206" s="14">
        <v>0</v>
      </c>
      <c r="Z206" s="14">
        <v>0</v>
      </c>
      <c r="AA206" s="14">
        <v>0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0</v>
      </c>
      <c r="AH206" s="14">
        <v>14993.7</v>
      </c>
      <c r="AI206" s="14">
        <v>0</v>
      </c>
      <c r="AJ206" s="14">
        <v>0</v>
      </c>
      <c r="AK206" s="14">
        <v>0</v>
      </c>
      <c r="AL206" s="14">
        <v>0</v>
      </c>
      <c r="AM206" s="14">
        <v>0</v>
      </c>
      <c r="AN206" s="14">
        <v>0</v>
      </c>
      <c r="AO206" s="14">
        <v>1794.49</v>
      </c>
      <c r="AP206" s="14">
        <v>0</v>
      </c>
      <c r="AQ206" s="14">
        <v>1794.49</v>
      </c>
      <c r="AR206" s="14">
        <v>0</v>
      </c>
      <c r="AS206" s="14">
        <v>0</v>
      </c>
      <c r="AT206" s="14">
        <v>125.24</v>
      </c>
      <c r="AU206" s="14">
        <v>0</v>
      </c>
      <c r="AV206" s="14">
        <v>0</v>
      </c>
      <c r="AW206" s="14">
        <v>1440.38</v>
      </c>
      <c r="AX206" s="14">
        <v>4491.04</v>
      </c>
      <c r="AY206" s="14">
        <v>0</v>
      </c>
      <c r="AZ206" s="14">
        <v>0</v>
      </c>
      <c r="BA206" s="14">
        <v>0</v>
      </c>
      <c r="BB206" s="14">
        <v>0.05</v>
      </c>
      <c r="BC206" s="14">
        <v>0</v>
      </c>
      <c r="BD206" s="14">
        <v>0</v>
      </c>
      <c r="BE206" s="14">
        <v>0</v>
      </c>
      <c r="BF206" s="14">
        <v>0</v>
      </c>
      <c r="BG206" s="14">
        <v>0</v>
      </c>
      <c r="BH206" s="14">
        <v>0</v>
      </c>
      <c r="BI206" s="14">
        <v>0</v>
      </c>
      <c r="BJ206" s="14">
        <v>0</v>
      </c>
      <c r="BK206" s="14">
        <v>0</v>
      </c>
      <c r="BL206" s="14">
        <v>0</v>
      </c>
      <c r="BM206" s="14">
        <v>7851.2</v>
      </c>
      <c r="BN206" s="14">
        <v>7142.5</v>
      </c>
      <c r="BO206" s="14">
        <v>0</v>
      </c>
      <c r="BP206" s="14">
        <v>0</v>
      </c>
      <c r="BQ206" s="14">
        <v>887.5</v>
      </c>
      <c r="BR206" s="14">
        <v>298.55</v>
      </c>
      <c r="BS206" s="14">
        <v>0</v>
      </c>
      <c r="BT206" s="14">
        <v>1618.94</v>
      </c>
      <c r="BU206" s="14">
        <v>0</v>
      </c>
      <c r="BV206" s="14">
        <v>0</v>
      </c>
      <c r="BW206" s="14">
        <v>0</v>
      </c>
      <c r="BX206" s="14">
        <v>1917.49</v>
      </c>
    </row>
    <row r="207" spans="1:76" s="1" customFormat="1" ht="11.25" x14ac:dyDescent="0.2">
      <c r="A207" s="2" t="s">
        <v>588</v>
      </c>
      <c r="B207" s="1" t="s">
        <v>589</v>
      </c>
      <c r="C207" s="49">
        <v>12524</v>
      </c>
      <c r="D207" s="14">
        <v>0</v>
      </c>
      <c r="E207" s="14">
        <v>0</v>
      </c>
      <c r="F207" s="14">
        <v>0</v>
      </c>
      <c r="G207" s="14">
        <v>0</v>
      </c>
      <c r="H207" s="14">
        <v>11690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903</v>
      </c>
      <c r="U207" s="14">
        <v>0</v>
      </c>
      <c r="V207" s="14">
        <v>0</v>
      </c>
      <c r="W207" s="14">
        <v>53.75</v>
      </c>
      <c r="X207" s="14">
        <v>0</v>
      </c>
      <c r="Y207" s="14">
        <v>0</v>
      </c>
      <c r="Z207" s="14">
        <v>0</v>
      </c>
      <c r="AA207" s="14">
        <v>0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0</v>
      </c>
      <c r="AH207" s="14">
        <v>13899.25</v>
      </c>
      <c r="AI207" s="14">
        <v>0</v>
      </c>
      <c r="AJ207" s="14">
        <v>0</v>
      </c>
      <c r="AK207" s="14">
        <v>0</v>
      </c>
      <c r="AL207" s="14">
        <v>0</v>
      </c>
      <c r="AM207" s="15">
        <v>-414.85</v>
      </c>
      <c r="AN207" s="15">
        <v>-299.89</v>
      </c>
      <c r="AO207" s="14">
        <v>114.96</v>
      </c>
      <c r="AP207" s="14">
        <v>0</v>
      </c>
      <c r="AQ207" s="14">
        <v>0</v>
      </c>
      <c r="AR207" s="14">
        <v>0</v>
      </c>
      <c r="AS207" s="14">
        <v>0</v>
      </c>
      <c r="AT207" s="14">
        <v>0</v>
      </c>
      <c r="AU207" s="14">
        <v>0</v>
      </c>
      <c r="AV207" s="14">
        <v>0</v>
      </c>
      <c r="AW207" s="14">
        <v>1440.38</v>
      </c>
      <c r="AX207" s="14">
        <v>0</v>
      </c>
      <c r="AY207" s="14">
        <v>0</v>
      </c>
      <c r="AZ207" s="14">
        <v>0</v>
      </c>
      <c r="BA207" s="14">
        <v>0</v>
      </c>
      <c r="BB207" s="15">
        <v>-0.24</v>
      </c>
      <c r="BC207" s="14">
        <v>0</v>
      </c>
      <c r="BD207" s="14">
        <v>0</v>
      </c>
      <c r="BE207" s="14">
        <v>0</v>
      </c>
      <c r="BF207" s="14">
        <v>0</v>
      </c>
      <c r="BG207" s="14">
        <v>0</v>
      </c>
      <c r="BH207" s="14">
        <v>0</v>
      </c>
      <c r="BI207" s="14">
        <v>0</v>
      </c>
      <c r="BJ207" s="14">
        <v>0</v>
      </c>
      <c r="BK207" s="14">
        <v>0</v>
      </c>
      <c r="BL207" s="14">
        <v>0</v>
      </c>
      <c r="BM207" s="14">
        <v>1140.25</v>
      </c>
      <c r="BN207" s="14">
        <v>12759</v>
      </c>
      <c r="BO207" s="14">
        <v>0</v>
      </c>
      <c r="BP207" s="14">
        <v>0</v>
      </c>
      <c r="BQ207" s="14">
        <v>85.89</v>
      </c>
      <c r="BR207" s="14">
        <v>308.5</v>
      </c>
      <c r="BS207" s="14">
        <v>0</v>
      </c>
      <c r="BT207" s="14">
        <v>159.04</v>
      </c>
      <c r="BU207" s="14">
        <v>0</v>
      </c>
      <c r="BV207" s="14">
        <v>0</v>
      </c>
      <c r="BW207" s="14">
        <v>0</v>
      </c>
      <c r="BX207" s="14">
        <v>467.54</v>
      </c>
    </row>
    <row r="208" spans="1:76" s="7" customFormat="1" ht="11.25" x14ac:dyDescent="0.2">
      <c r="A208" s="17" t="s">
        <v>101</v>
      </c>
      <c r="C208" s="7" t="s">
        <v>102</v>
      </c>
      <c r="D208" s="7" t="s">
        <v>102</v>
      </c>
      <c r="E208" s="7" t="s">
        <v>102</v>
      </c>
      <c r="F208" s="7" t="s">
        <v>102</v>
      </c>
      <c r="G208" s="7" t="s">
        <v>102</v>
      </c>
      <c r="H208" s="7" t="s">
        <v>102</v>
      </c>
      <c r="I208" s="7" t="s">
        <v>102</v>
      </c>
      <c r="J208" s="7" t="s">
        <v>102</v>
      </c>
      <c r="K208" s="7" t="s">
        <v>102</v>
      </c>
      <c r="L208" s="7" t="s">
        <v>102</v>
      </c>
      <c r="M208" s="7" t="s">
        <v>102</v>
      </c>
      <c r="N208" s="7" t="s">
        <v>102</v>
      </c>
      <c r="O208" s="7" t="s">
        <v>102</v>
      </c>
      <c r="P208" s="7" t="s">
        <v>102</v>
      </c>
      <c r="Q208" s="7" t="s">
        <v>102</v>
      </c>
      <c r="R208" s="7" t="s">
        <v>102</v>
      </c>
      <c r="S208" s="7" t="s">
        <v>102</v>
      </c>
      <c r="T208" s="7" t="s">
        <v>102</v>
      </c>
      <c r="U208" s="7" t="s">
        <v>102</v>
      </c>
      <c r="V208" s="7" t="s">
        <v>102</v>
      </c>
      <c r="W208" s="7" t="s">
        <v>102</v>
      </c>
      <c r="X208" s="7" t="s">
        <v>102</v>
      </c>
      <c r="Y208" s="7" t="s">
        <v>102</v>
      </c>
      <c r="Z208" s="7" t="s">
        <v>102</v>
      </c>
      <c r="AA208" s="7" t="s">
        <v>102</v>
      </c>
      <c r="AB208" s="7" t="s">
        <v>102</v>
      </c>
      <c r="AC208" s="7" t="s">
        <v>102</v>
      </c>
      <c r="AD208" s="7" t="s">
        <v>102</v>
      </c>
      <c r="AE208" s="7" t="s">
        <v>102</v>
      </c>
      <c r="AF208" s="7" t="s">
        <v>102</v>
      </c>
      <c r="AG208" s="7" t="s">
        <v>102</v>
      </c>
      <c r="AH208" s="7" t="s">
        <v>102</v>
      </c>
      <c r="AI208" s="7" t="s">
        <v>102</v>
      </c>
      <c r="AJ208" s="7" t="s">
        <v>102</v>
      </c>
      <c r="AK208" s="7" t="s">
        <v>102</v>
      </c>
      <c r="AL208" s="7" t="s">
        <v>102</v>
      </c>
      <c r="AM208" s="7" t="s">
        <v>102</v>
      </c>
      <c r="AN208" s="7" t="s">
        <v>102</v>
      </c>
      <c r="AO208" s="7" t="s">
        <v>102</v>
      </c>
      <c r="AP208" s="7" t="s">
        <v>102</v>
      </c>
      <c r="AQ208" s="7" t="s">
        <v>102</v>
      </c>
      <c r="AR208" s="7" t="s">
        <v>102</v>
      </c>
      <c r="AS208" s="7" t="s">
        <v>102</v>
      </c>
      <c r="AT208" s="7" t="s">
        <v>102</v>
      </c>
      <c r="AU208" s="7" t="s">
        <v>102</v>
      </c>
      <c r="AV208" s="7" t="s">
        <v>102</v>
      </c>
      <c r="AW208" s="7" t="s">
        <v>102</v>
      </c>
      <c r="AX208" s="7" t="s">
        <v>102</v>
      </c>
      <c r="AY208" s="7" t="s">
        <v>102</v>
      </c>
      <c r="AZ208" s="7" t="s">
        <v>102</v>
      </c>
      <c r="BA208" s="7" t="s">
        <v>102</v>
      </c>
      <c r="BB208" s="7" t="s">
        <v>102</v>
      </c>
      <c r="BC208" s="7" t="s">
        <v>102</v>
      </c>
      <c r="BD208" s="7" t="s">
        <v>102</v>
      </c>
      <c r="BE208" s="7" t="s">
        <v>102</v>
      </c>
      <c r="BF208" s="7" t="s">
        <v>102</v>
      </c>
      <c r="BG208" s="7" t="s">
        <v>102</v>
      </c>
      <c r="BH208" s="7" t="s">
        <v>102</v>
      </c>
      <c r="BI208" s="7" t="s">
        <v>102</v>
      </c>
      <c r="BJ208" s="7" t="s">
        <v>102</v>
      </c>
      <c r="BK208" s="7" t="s">
        <v>102</v>
      </c>
      <c r="BL208" s="7" t="s">
        <v>102</v>
      </c>
      <c r="BM208" s="7" t="s">
        <v>102</v>
      </c>
      <c r="BN208" s="7" t="s">
        <v>102</v>
      </c>
      <c r="BO208" s="7" t="s">
        <v>102</v>
      </c>
      <c r="BP208" s="7" t="s">
        <v>102</v>
      </c>
      <c r="BQ208" s="7" t="s">
        <v>102</v>
      </c>
      <c r="BR208" s="7" t="s">
        <v>102</v>
      </c>
      <c r="BS208" s="7" t="s">
        <v>102</v>
      </c>
      <c r="BT208" s="7" t="s">
        <v>102</v>
      </c>
      <c r="BU208" s="7" t="s">
        <v>102</v>
      </c>
      <c r="BV208" s="7" t="s">
        <v>102</v>
      </c>
      <c r="BW208" s="7" t="s">
        <v>102</v>
      </c>
      <c r="BX208" s="7" t="s">
        <v>102</v>
      </c>
    </row>
    <row r="209" spans="1:76" s="1" customFormat="1" ht="11.25" x14ac:dyDescent="0.2">
      <c r="A209" s="2"/>
      <c r="C209" s="19">
        <f>SUM(C163:C208)</f>
        <v>530997</v>
      </c>
      <c r="D209" s="19">
        <v>0</v>
      </c>
      <c r="E209" s="19">
        <v>0</v>
      </c>
      <c r="F209" s="19">
        <v>0</v>
      </c>
      <c r="G209" s="19">
        <v>0</v>
      </c>
      <c r="H209" s="19">
        <v>51409.72</v>
      </c>
      <c r="I209" s="19">
        <v>18951.07</v>
      </c>
      <c r="J209" s="19">
        <v>0</v>
      </c>
      <c r="K209" s="19">
        <v>0</v>
      </c>
      <c r="L209" s="19">
        <v>5600</v>
      </c>
      <c r="M209" s="19">
        <v>0</v>
      </c>
      <c r="N209" s="19">
        <v>3375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41445</v>
      </c>
      <c r="U209" s="19">
        <v>0</v>
      </c>
      <c r="V209" s="19">
        <v>0</v>
      </c>
      <c r="W209" s="19">
        <v>24508.43</v>
      </c>
      <c r="X209" s="19">
        <v>8625.84</v>
      </c>
      <c r="Y209" s="19">
        <v>0</v>
      </c>
      <c r="Z209" s="19">
        <v>0</v>
      </c>
      <c r="AA209" s="19">
        <v>0</v>
      </c>
      <c r="AB209" s="19">
        <v>0</v>
      </c>
      <c r="AC209" s="19">
        <v>0</v>
      </c>
      <c r="AD209" s="19">
        <v>0</v>
      </c>
      <c r="AE209" s="19">
        <v>0</v>
      </c>
      <c r="AF209" s="19">
        <v>130</v>
      </c>
      <c r="AG209" s="19">
        <v>0</v>
      </c>
      <c r="AH209" s="19">
        <v>666254.57999999996</v>
      </c>
      <c r="AI209" s="19">
        <v>0</v>
      </c>
      <c r="AJ209" s="19">
        <v>0</v>
      </c>
      <c r="AK209" s="19">
        <v>0</v>
      </c>
      <c r="AL209" s="19">
        <v>0</v>
      </c>
      <c r="AM209" s="20">
        <v>-1570.79</v>
      </c>
      <c r="AN209" s="20">
        <v>-1158.83</v>
      </c>
      <c r="AO209" s="19">
        <v>73908.509999999995</v>
      </c>
      <c r="AP209" s="19">
        <v>0</v>
      </c>
      <c r="AQ209" s="19">
        <v>73496.55</v>
      </c>
      <c r="AR209" s="19">
        <v>0</v>
      </c>
      <c r="AS209" s="19">
        <v>0</v>
      </c>
      <c r="AT209" s="19">
        <v>5216.68</v>
      </c>
      <c r="AU209" s="19">
        <v>3465.38</v>
      </c>
      <c r="AV209" s="19">
        <v>0</v>
      </c>
      <c r="AW209" s="19">
        <v>63980.12</v>
      </c>
      <c r="AX209" s="19">
        <v>129891.98</v>
      </c>
      <c r="AY209" s="19">
        <v>29155.42</v>
      </c>
      <c r="AZ209" s="19">
        <v>0</v>
      </c>
      <c r="BA209" s="19">
        <v>0</v>
      </c>
      <c r="BB209" s="19">
        <v>2.2000000000000002</v>
      </c>
      <c r="BC209" s="19">
        <v>0</v>
      </c>
      <c r="BD209" s="19">
        <v>0</v>
      </c>
      <c r="BE209" s="19">
        <v>0</v>
      </c>
      <c r="BF209" s="19">
        <v>0</v>
      </c>
      <c r="BG209" s="19">
        <v>0</v>
      </c>
      <c r="BH209" s="19">
        <v>21585.759999999998</v>
      </c>
      <c r="BI209" s="19">
        <v>0</v>
      </c>
      <c r="BJ209" s="19">
        <v>0</v>
      </c>
      <c r="BK209" s="19">
        <v>572.32000000000005</v>
      </c>
      <c r="BL209" s="19">
        <v>0</v>
      </c>
      <c r="BM209" s="19">
        <v>326207.58</v>
      </c>
      <c r="BN209" s="19">
        <v>340047</v>
      </c>
      <c r="BO209" s="19">
        <v>0</v>
      </c>
      <c r="BP209" s="19">
        <v>0</v>
      </c>
      <c r="BQ209" s="19">
        <v>37546.370000000003</v>
      </c>
      <c r="BR209" s="19">
        <v>14566.83</v>
      </c>
      <c r="BS209" s="19">
        <v>0</v>
      </c>
      <c r="BT209" s="19">
        <v>70061.91</v>
      </c>
      <c r="BU209" s="19">
        <v>0</v>
      </c>
      <c r="BV209" s="19">
        <v>0</v>
      </c>
      <c r="BW209" s="19">
        <v>0</v>
      </c>
      <c r="BX209" s="19">
        <v>84628.74</v>
      </c>
    </row>
    <row r="210" spans="1:76" s="1" customFormat="1" ht="11.25" x14ac:dyDescent="0.2">
      <c r="A210" s="2"/>
    </row>
    <row r="211" spans="1:76" s="1" customFormat="1" ht="11.25" x14ac:dyDescent="0.2">
      <c r="A211" s="12" t="s">
        <v>411</v>
      </c>
    </row>
    <row r="212" spans="1:76" s="1" customFormat="1" ht="11.25" x14ac:dyDescent="0.2">
      <c r="A212" s="2" t="s">
        <v>412</v>
      </c>
      <c r="B212" s="1" t="s">
        <v>413</v>
      </c>
      <c r="C212" s="51">
        <v>12456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435.2</v>
      </c>
      <c r="J212" s="14">
        <v>250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1016</v>
      </c>
      <c r="U212" s="14">
        <v>0</v>
      </c>
      <c r="V212" s="14">
        <v>0</v>
      </c>
      <c r="W212" s="14">
        <v>684</v>
      </c>
      <c r="X212" s="14">
        <v>410.72</v>
      </c>
      <c r="Y212" s="14">
        <v>0</v>
      </c>
      <c r="Z212" s="14">
        <v>0</v>
      </c>
      <c r="AA212" s="14">
        <v>0</v>
      </c>
      <c r="AB212" s="14">
        <v>0</v>
      </c>
      <c r="AC212" s="14">
        <v>0</v>
      </c>
      <c r="AD212" s="14">
        <v>0</v>
      </c>
      <c r="AE212" s="14">
        <v>0</v>
      </c>
      <c r="AF212" s="14">
        <v>5</v>
      </c>
      <c r="AG212" s="14">
        <v>0</v>
      </c>
      <c r="AH212" s="14">
        <v>16292.12</v>
      </c>
      <c r="AI212" s="14">
        <v>0</v>
      </c>
      <c r="AJ212" s="14">
        <v>0</v>
      </c>
      <c r="AK212" s="14">
        <v>0</v>
      </c>
      <c r="AL212" s="14">
        <v>0</v>
      </c>
      <c r="AM212" s="14">
        <v>0</v>
      </c>
      <c r="AN212" s="14">
        <v>0</v>
      </c>
      <c r="AO212" s="14">
        <v>2113.4699999999998</v>
      </c>
      <c r="AP212" s="14">
        <v>0</v>
      </c>
      <c r="AQ212" s="14">
        <v>2113.4699999999998</v>
      </c>
      <c r="AR212" s="14">
        <v>0</v>
      </c>
      <c r="AS212" s="14">
        <v>0</v>
      </c>
      <c r="AT212" s="14">
        <v>130.56</v>
      </c>
      <c r="AU212" s="14">
        <v>0</v>
      </c>
      <c r="AV212" s="14">
        <v>0</v>
      </c>
      <c r="AW212" s="14">
        <v>1501.44</v>
      </c>
      <c r="AX212" s="14">
        <v>2253.56</v>
      </c>
      <c r="AY212" s="14">
        <v>3746.3</v>
      </c>
      <c r="AZ212" s="14">
        <v>0</v>
      </c>
      <c r="BA212" s="14">
        <v>0</v>
      </c>
      <c r="BB212" s="15">
        <v>-0.21</v>
      </c>
      <c r="BC212" s="14">
        <v>0</v>
      </c>
      <c r="BD212" s="14">
        <v>0</v>
      </c>
      <c r="BE212" s="14">
        <v>0</v>
      </c>
      <c r="BF212" s="14">
        <v>0</v>
      </c>
      <c r="BG212" s="14">
        <v>0</v>
      </c>
      <c r="BH212" s="14">
        <v>0</v>
      </c>
      <c r="BI212" s="14">
        <v>0</v>
      </c>
      <c r="BJ212" s="14">
        <v>0</v>
      </c>
      <c r="BK212" s="14">
        <v>0</v>
      </c>
      <c r="BL212" s="14">
        <v>0</v>
      </c>
      <c r="BM212" s="14">
        <v>9745.1200000000008</v>
      </c>
      <c r="BN212" s="14">
        <v>6547</v>
      </c>
      <c r="BO212" s="14">
        <v>0</v>
      </c>
      <c r="BP212" s="14">
        <v>0</v>
      </c>
      <c r="BQ212" s="14">
        <v>960.88</v>
      </c>
      <c r="BR212" s="14">
        <v>359.99</v>
      </c>
      <c r="BS212" s="14">
        <v>0</v>
      </c>
      <c r="BT212" s="14">
        <v>1842.87</v>
      </c>
      <c r="BU212" s="14">
        <v>0</v>
      </c>
      <c r="BV212" s="14">
        <v>0</v>
      </c>
      <c r="BW212" s="14">
        <v>0</v>
      </c>
      <c r="BX212" s="14">
        <v>2202.86</v>
      </c>
    </row>
    <row r="213" spans="1:76" s="1" customFormat="1" ht="11.25" x14ac:dyDescent="0.2">
      <c r="A213" s="2" t="s">
        <v>414</v>
      </c>
      <c r="B213" s="1" t="s">
        <v>415</v>
      </c>
      <c r="C213" s="51">
        <v>10079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400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737</v>
      </c>
      <c r="U213" s="14">
        <v>0</v>
      </c>
      <c r="V213" s="14">
        <v>0</v>
      </c>
      <c r="W213" s="14">
        <v>455</v>
      </c>
      <c r="X213" s="14">
        <v>410.72</v>
      </c>
      <c r="Y213" s="14">
        <v>0</v>
      </c>
      <c r="Z213" s="14">
        <v>0</v>
      </c>
      <c r="AA213" s="14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5</v>
      </c>
      <c r="AG213" s="14">
        <v>0</v>
      </c>
      <c r="AH213" s="14">
        <v>13042.79</v>
      </c>
      <c r="AI213" s="14">
        <v>0</v>
      </c>
      <c r="AJ213" s="14">
        <v>0</v>
      </c>
      <c r="AK213" s="14">
        <v>0</v>
      </c>
      <c r="AL213" s="14">
        <v>0</v>
      </c>
      <c r="AM213" s="14">
        <v>0</v>
      </c>
      <c r="AN213" s="14">
        <v>0</v>
      </c>
      <c r="AO213" s="14">
        <v>1465.89</v>
      </c>
      <c r="AP213" s="14">
        <v>0</v>
      </c>
      <c r="AQ213" s="14">
        <v>1465.89</v>
      </c>
      <c r="AR213" s="14">
        <v>0</v>
      </c>
      <c r="AS213" s="14">
        <v>0</v>
      </c>
      <c r="AT213" s="14">
        <v>106.8</v>
      </c>
      <c r="AU213" s="14">
        <v>2193.02</v>
      </c>
      <c r="AV213" s="14">
        <v>0</v>
      </c>
      <c r="AW213" s="14">
        <v>1228.0999999999999</v>
      </c>
      <c r="AX213" s="14">
        <v>3360</v>
      </c>
      <c r="AY213" s="14">
        <v>0</v>
      </c>
      <c r="AZ213" s="14">
        <v>0</v>
      </c>
      <c r="BA213" s="14">
        <v>0</v>
      </c>
      <c r="BB213" s="15">
        <v>-0.02</v>
      </c>
      <c r="BC213" s="14">
        <v>0</v>
      </c>
      <c r="BD213" s="14">
        <v>0</v>
      </c>
      <c r="BE213" s="14">
        <v>0</v>
      </c>
      <c r="BF213" s="14">
        <v>0</v>
      </c>
      <c r="BG213" s="14">
        <v>0</v>
      </c>
      <c r="BH213" s="14">
        <v>0</v>
      </c>
      <c r="BI213" s="14">
        <v>0</v>
      </c>
      <c r="BJ213" s="14">
        <v>0</v>
      </c>
      <c r="BK213" s="14">
        <v>0</v>
      </c>
      <c r="BL213" s="14">
        <v>0</v>
      </c>
      <c r="BM213" s="14">
        <v>8353.7900000000009</v>
      </c>
      <c r="BN213" s="14">
        <v>4689</v>
      </c>
      <c r="BO213" s="14">
        <v>0</v>
      </c>
      <c r="BP213" s="14">
        <v>0</v>
      </c>
      <c r="BQ213" s="14">
        <v>853.57</v>
      </c>
      <c r="BR213" s="14">
        <v>284.7</v>
      </c>
      <c r="BS213" s="14">
        <v>0</v>
      </c>
      <c r="BT213" s="14">
        <v>1551.08</v>
      </c>
      <c r="BU213" s="14">
        <v>0</v>
      </c>
      <c r="BV213" s="14">
        <v>0</v>
      </c>
      <c r="BW213" s="14">
        <v>0</v>
      </c>
      <c r="BX213" s="14">
        <v>1835.78</v>
      </c>
    </row>
    <row r="214" spans="1:76" s="1" customFormat="1" ht="11.25" x14ac:dyDescent="0.2">
      <c r="A214" s="2" t="s">
        <v>416</v>
      </c>
      <c r="B214" s="1" t="s">
        <v>417</v>
      </c>
      <c r="C214" s="51">
        <v>12456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250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1016</v>
      </c>
      <c r="U214" s="14">
        <v>0</v>
      </c>
      <c r="V214" s="14">
        <v>0</v>
      </c>
      <c r="W214" s="14">
        <v>684</v>
      </c>
      <c r="X214" s="14">
        <v>410.72</v>
      </c>
      <c r="Y214" s="14">
        <v>0</v>
      </c>
      <c r="Z214" s="14">
        <v>0</v>
      </c>
      <c r="AA214" s="14">
        <v>0</v>
      </c>
      <c r="AB214" s="14">
        <v>0</v>
      </c>
      <c r="AC214" s="14">
        <v>0</v>
      </c>
      <c r="AD214" s="14">
        <v>0</v>
      </c>
      <c r="AE214" s="14">
        <v>0</v>
      </c>
      <c r="AF214" s="14">
        <v>5</v>
      </c>
      <c r="AG214" s="14">
        <v>0</v>
      </c>
      <c r="AH214" s="14">
        <v>15856.92</v>
      </c>
      <c r="AI214" s="14">
        <v>0</v>
      </c>
      <c r="AJ214" s="14">
        <v>0</v>
      </c>
      <c r="AK214" s="14">
        <v>0</v>
      </c>
      <c r="AL214" s="14">
        <v>0</v>
      </c>
      <c r="AM214" s="14">
        <v>0</v>
      </c>
      <c r="AN214" s="14">
        <v>0</v>
      </c>
      <c r="AO214" s="14">
        <v>2066.9899999999998</v>
      </c>
      <c r="AP214" s="14">
        <v>0</v>
      </c>
      <c r="AQ214" s="14">
        <v>2066.9899999999998</v>
      </c>
      <c r="AR214" s="14">
        <v>0</v>
      </c>
      <c r="AS214" s="14">
        <v>0</v>
      </c>
      <c r="AT214" s="14">
        <v>124.56</v>
      </c>
      <c r="AU214" s="14">
        <v>0</v>
      </c>
      <c r="AV214" s="14">
        <v>0</v>
      </c>
      <c r="AW214" s="14">
        <v>1501.44</v>
      </c>
      <c r="AX214" s="14">
        <v>4478.42</v>
      </c>
      <c r="AY214" s="14">
        <v>0</v>
      </c>
      <c r="AZ214" s="14">
        <v>0</v>
      </c>
      <c r="BA214" s="14">
        <v>0</v>
      </c>
      <c r="BB214" s="14">
        <v>0.01</v>
      </c>
      <c r="BC214" s="14">
        <v>0</v>
      </c>
      <c r="BD214" s="14">
        <v>0</v>
      </c>
      <c r="BE214" s="14">
        <v>0</v>
      </c>
      <c r="BF214" s="14">
        <v>0</v>
      </c>
      <c r="BG214" s="14">
        <v>0</v>
      </c>
      <c r="BH214" s="14">
        <v>0</v>
      </c>
      <c r="BI214" s="14">
        <v>0</v>
      </c>
      <c r="BJ214" s="14">
        <v>0</v>
      </c>
      <c r="BK214" s="14">
        <v>0</v>
      </c>
      <c r="BL214" s="14">
        <v>0</v>
      </c>
      <c r="BM214" s="14">
        <v>8171.42</v>
      </c>
      <c r="BN214" s="14">
        <v>7685.5</v>
      </c>
      <c r="BO214" s="14">
        <v>0</v>
      </c>
      <c r="BP214" s="14">
        <v>0</v>
      </c>
      <c r="BQ214" s="14">
        <v>945.11</v>
      </c>
      <c r="BR214" s="14">
        <v>348.93</v>
      </c>
      <c r="BS214" s="14">
        <v>0</v>
      </c>
      <c r="BT214" s="14">
        <v>1799.99</v>
      </c>
      <c r="BU214" s="14">
        <v>0</v>
      </c>
      <c r="BV214" s="14">
        <v>0</v>
      </c>
      <c r="BW214" s="14">
        <v>0</v>
      </c>
      <c r="BX214" s="14">
        <v>2148.92</v>
      </c>
    </row>
    <row r="215" spans="1:76" s="1" customFormat="1" ht="11.25" x14ac:dyDescent="0.2">
      <c r="A215" s="2" t="s">
        <v>420</v>
      </c>
      <c r="B215" s="1" t="s">
        <v>421</v>
      </c>
      <c r="C215" s="51">
        <v>10079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200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737</v>
      </c>
      <c r="U215" s="14">
        <v>0</v>
      </c>
      <c r="V215" s="14">
        <v>0</v>
      </c>
      <c r="W215" s="14">
        <v>455</v>
      </c>
      <c r="X215" s="14">
        <v>308.04000000000002</v>
      </c>
      <c r="Y215" s="14">
        <v>0</v>
      </c>
      <c r="Z215" s="14">
        <v>0</v>
      </c>
      <c r="AA215" s="14">
        <v>0</v>
      </c>
      <c r="AB215" s="14">
        <v>0</v>
      </c>
      <c r="AC215" s="14">
        <v>0</v>
      </c>
      <c r="AD215" s="14">
        <v>0</v>
      </c>
      <c r="AE215" s="14">
        <v>0</v>
      </c>
      <c r="AF215" s="14">
        <v>5</v>
      </c>
      <c r="AG215" s="14">
        <v>0</v>
      </c>
      <c r="AH215" s="14">
        <v>12740.11</v>
      </c>
      <c r="AI215" s="14">
        <v>0</v>
      </c>
      <c r="AJ215" s="14">
        <v>0</v>
      </c>
      <c r="AK215" s="14">
        <v>0</v>
      </c>
      <c r="AL215" s="14">
        <v>0</v>
      </c>
      <c r="AM215" s="14">
        <v>0</v>
      </c>
      <c r="AN215" s="14">
        <v>0</v>
      </c>
      <c r="AO215" s="14">
        <v>1401.23</v>
      </c>
      <c r="AP215" s="14">
        <v>0</v>
      </c>
      <c r="AQ215" s="14">
        <v>1401.23</v>
      </c>
      <c r="AR215" s="14">
        <v>0</v>
      </c>
      <c r="AS215" s="14">
        <v>0</v>
      </c>
      <c r="AT215" s="14">
        <v>106.8</v>
      </c>
      <c r="AU215" s="14">
        <v>0</v>
      </c>
      <c r="AV215" s="14">
        <v>0</v>
      </c>
      <c r="AW215" s="14">
        <v>1228.0999999999999</v>
      </c>
      <c r="AX215" s="14">
        <v>3360</v>
      </c>
      <c r="AY215" s="14">
        <v>0</v>
      </c>
      <c r="AZ215" s="14">
        <v>0</v>
      </c>
      <c r="BA215" s="14">
        <v>0</v>
      </c>
      <c r="BB215" s="15">
        <v>-0.02</v>
      </c>
      <c r="BC215" s="14">
        <v>0</v>
      </c>
      <c r="BD215" s="14">
        <v>0</v>
      </c>
      <c r="BE215" s="14">
        <v>0</v>
      </c>
      <c r="BF215" s="14">
        <v>0</v>
      </c>
      <c r="BG215" s="14">
        <v>0</v>
      </c>
      <c r="BH215" s="14">
        <v>0</v>
      </c>
      <c r="BI215" s="14">
        <v>0</v>
      </c>
      <c r="BJ215" s="14">
        <v>0</v>
      </c>
      <c r="BK215" s="14">
        <v>0</v>
      </c>
      <c r="BL215" s="14">
        <v>0</v>
      </c>
      <c r="BM215" s="14">
        <v>6096.11</v>
      </c>
      <c r="BN215" s="14">
        <v>6644</v>
      </c>
      <c r="BO215" s="14">
        <v>0</v>
      </c>
      <c r="BP215" s="14">
        <v>0</v>
      </c>
      <c r="BQ215" s="14">
        <v>854.01</v>
      </c>
      <c r="BR215" s="14">
        <v>285</v>
      </c>
      <c r="BS215" s="14">
        <v>0</v>
      </c>
      <c r="BT215" s="14">
        <v>1552.27</v>
      </c>
      <c r="BU215" s="14">
        <v>0</v>
      </c>
      <c r="BV215" s="14">
        <v>0</v>
      </c>
      <c r="BW215" s="14">
        <v>0</v>
      </c>
      <c r="BX215" s="14">
        <v>1837.27</v>
      </c>
    </row>
    <row r="216" spans="1:76" s="1" customFormat="1" ht="11.25" x14ac:dyDescent="0.2">
      <c r="A216" s="2" t="s">
        <v>422</v>
      </c>
      <c r="B216" s="1" t="s">
        <v>423</v>
      </c>
      <c r="C216" s="51">
        <v>12456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1016</v>
      </c>
      <c r="U216" s="14">
        <v>0</v>
      </c>
      <c r="V216" s="14">
        <v>0</v>
      </c>
      <c r="W216" s="14">
        <v>684</v>
      </c>
      <c r="X216" s="14">
        <v>205.36</v>
      </c>
      <c r="Y216" s="14">
        <v>0</v>
      </c>
      <c r="Z216" s="14">
        <v>0</v>
      </c>
      <c r="AA216" s="14">
        <v>0</v>
      </c>
      <c r="AB216" s="14">
        <v>0</v>
      </c>
      <c r="AC216" s="14">
        <v>0</v>
      </c>
      <c r="AD216" s="14">
        <v>0</v>
      </c>
      <c r="AE216" s="14">
        <v>0</v>
      </c>
      <c r="AF216" s="14">
        <v>5</v>
      </c>
      <c r="AG216" s="14">
        <v>0</v>
      </c>
      <c r="AH216" s="14">
        <v>15401.56</v>
      </c>
      <c r="AI216" s="14">
        <v>0</v>
      </c>
      <c r="AJ216" s="14">
        <v>0</v>
      </c>
      <c r="AK216" s="14">
        <v>0</v>
      </c>
      <c r="AL216" s="14">
        <v>0</v>
      </c>
      <c r="AM216" s="14">
        <v>0</v>
      </c>
      <c r="AN216" s="14">
        <v>0</v>
      </c>
      <c r="AO216" s="14">
        <v>1969.73</v>
      </c>
      <c r="AP216" s="14">
        <v>0</v>
      </c>
      <c r="AQ216" s="14">
        <v>1969.73</v>
      </c>
      <c r="AR216" s="14">
        <v>0</v>
      </c>
      <c r="AS216" s="14">
        <v>0</v>
      </c>
      <c r="AT216" s="14">
        <v>130.56</v>
      </c>
      <c r="AU216" s="14">
        <v>0</v>
      </c>
      <c r="AV216" s="14">
        <v>0</v>
      </c>
      <c r="AW216" s="14">
        <v>1501.44</v>
      </c>
      <c r="AX216" s="14">
        <v>4152</v>
      </c>
      <c r="AY216" s="14">
        <v>0</v>
      </c>
      <c r="AZ216" s="14">
        <v>0</v>
      </c>
      <c r="BA216" s="14">
        <v>0</v>
      </c>
      <c r="BB216" s="15">
        <v>-0.15</v>
      </c>
      <c r="BC216" s="14">
        <v>0</v>
      </c>
      <c r="BD216" s="14">
        <v>0</v>
      </c>
      <c r="BE216" s="14">
        <v>0</v>
      </c>
      <c r="BF216" s="14">
        <v>0</v>
      </c>
      <c r="BG216" s="14">
        <v>0</v>
      </c>
      <c r="BH216" s="14">
        <v>828.48</v>
      </c>
      <c r="BI216" s="14">
        <v>0</v>
      </c>
      <c r="BJ216" s="14">
        <v>0</v>
      </c>
      <c r="BK216" s="14">
        <v>0</v>
      </c>
      <c r="BL216" s="14">
        <v>0</v>
      </c>
      <c r="BM216" s="14">
        <v>8582.06</v>
      </c>
      <c r="BN216" s="14">
        <v>6819.5</v>
      </c>
      <c r="BO216" s="14">
        <v>0</v>
      </c>
      <c r="BP216" s="14">
        <v>0</v>
      </c>
      <c r="BQ216" s="14">
        <v>936.27</v>
      </c>
      <c r="BR216" s="14">
        <v>342.72</v>
      </c>
      <c r="BS216" s="14">
        <v>0</v>
      </c>
      <c r="BT216" s="14">
        <v>1775.94</v>
      </c>
      <c r="BU216" s="14">
        <v>0</v>
      </c>
      <c r="BV216" s="14">
        <v>0</v>
      </c>
      <c r="BW216" s="14">
        <v>0</v>
      </c>
      <c r="BX216" s="14">
        <v>2118.66</v>
      </c>
    </row>
    <row r="217" spans="1:76" s="1" customFormat="1" ht="11.25" x14ac:dyDescent="0.2">
      <c r="A217" s="2" t="s">
        <v>424</v>
      </c>
      <c r="B217" s="1" t="s">
        <v>425</v>
      </c>
      <c r="C217" s="51">
        <v>10079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400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737</v>
      </c>
      <c r="U217" s="14">
        <v>0</v>
      </c>
      <c r="V217" s="14">
        <v>0</v>
      </c>
      <c r="W217" s="14">
        <v>455</v>
      </c>
      <c r="X217" s="14">
        <v>205.36</v>
      </c>
      <c r="Y217" s="14">
        <v>0</v>
      </c>
      <c r="Z217" s="14">
        <v>0</v>
      </c>
      <c r="AA217" s="14">
        <v>0</v>
      </c>
      <c r="AB217" s="14">
        <v>0</v>
      </c>
      <c r="AC217" s="14">
        <v>0</v>
      </c>
      <c r="AD217" s="14">
        <v>0</v>
      </c>
      <c r="AE217" s="14">
        <v>0</v>
      </c>
      <c r="AF217" s="14">
        <v>5</v>
      </c>
      <c r="AG217" s="14">
        <v>0</v>
      </c>
      <c r="AH217" s="14">
        <v>12837.43</v>
      </c>
      <c r="AI217" s="14">
        <v>0</v>
      </c>
      <c r="AJ217" s="14">
        <v>0</v>
      </c>
      <c r="AK217" s="14">
        <v>0</v>
      </c>
      <c r="AL217" s="14">
        <v>0</v>
      </c>
      <c r="AM217" s="14">
        <v>0</v>
      </c>
      <c r="AN217" s="14">
        <v>0</v>
      </c>
      <c r="AO217" s="14">
        <v>1422.03</v>
      </c>
      <c r="AP217" s="14">
        <v>0</v>
      </c>
      <c r="AQ217" s="14">
        <v>1422.03</v>
      </c>
      <c r="AR217" s="14">
        <v>0</v>
      </c>
      <c r="AS217" s="14">
        <v>0</v>
      </c>
      <c r="AT217" s="14">
        <v>106.8</v>
      </c>
      <c r="AU217" s="14">
        <v>0</v>
      </c>
      <c r="AV217" s="14">
        <v>0</v>
      </c>
      <c r="AW217" s="14">
        <v>1228.0999999999999</v>
      </c>
      <c r="AX217" s="14">
        <v>704</v>
      </c>
      <c r="AY217" s="14">
        <v>0</v>
      </c>
      <c r="AZ217" s="14">
        <v>0</v>
      </c>
      <c r="BA217" s="14">
        <v>4635.66</v>
      </c>
      <c r="BB217" s="14">
        <v>0.06</v>
      </c>
      <c r="BC217" s="14">
        <v>0</v>
      </c>
      <c r="BD217" s="14">
        <v>0</v>
      </c>
      <c r="BE217" s="14">
        <v>0</v>
      </c>
      <c r="BF217" s="14">
        <v>0</v>
      </c>
      <c r="BG217" s="14">
        <v>0</v>
      </c>
      <c r="BH217" s="14">
        <v>2209.2800000000002</v>
      </c>
      <c r="BI217" s="14">
        <v>0</v>
      </c>
      <c r="BJ217" s="14">
        <v>0</v>
      </c>
      <c r="BK217" s="14">
        <v>0</v>
      </c>
      <c r="BL217" s="14">
        <v>0</v>
      </c>
      <c r="BM217" s="14">
        <v>10305.93</v>
      </c>
      <c r="BN217" s="14">
        <v>2531.5</v>
      </c>
      <c r="BO217" s="14">
        <v>0</v>
      </c>
      <c r="BP217" s="14">
        <v>0</v>
      </c>
      <c r="BQ217" s="14">
        <v>850.14</v>
      </c>
      <c r="BR217" s="14">
        <v>282.27999999999997</v>
      </c>
      <c r="BS217" s="14">
        <v>0</v>
      </c>
      <c r="BT217" s="14">
        <v>1541.72</v>
      </c>
      <c r="BU217" s="14">
        <v>0</v>
      </c>
      <c r="BV217" s="14">
        <v>0</v>
      </c>
      <c r="BW217" s="14">
        <v>0</v>
      </c>
      <c r="BX217" s="14">
        <v>1824</v>
      </c>
    </row>
    <row r="218" spans="1:76" s="1" customFormat="1" ht="11.25" x14ac:dyDescent="0.2">
      <c r="A218" s="2" t="s">
        <v>426</v>
      </c>
      <c r="B218" s="1" t="s">
        <v>427</v>
      </c>
      <c r="C218" s="51">
        <v>10079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400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737</v>
      </c>
      <c r="U218" s="14">
        <v>0</v>
      </c>
      <c r="V218" s="14">
        <v>0</v>
      </c>
      <c r="W218" s="14">
        <v>455</v>
      </c>
      <c r="X218" s="14">
        <v>205.36</v>
      </c>
      <c r="Y218" s="14">
        <v>0</v>
      </c>
      <c r="Z218" s="14">
        <v>0</v>
      </c>
      <c r="AA218" s="14">
        <v>0</v>
      </c>
      <c r="AB218" s="14">
        <v>0</v>
      </c>
      <c r="AC218" s="14">
        <v>0</v>
      </c>
      <c r="AD218" s="14">
        <v>0</v>
      </c>
      <c r="AE218" s="14">
        <v>0</v>
      </c>
      <c r="AF218" s="14">
        <v>5</v>
      </c>
      <c r="AG218" s="14">
        <v>0</v>
      </c>
      <c r="AH218" s="14">
        <v>12837.43</v>
      </c>
      <c r="AI218" s="14">
        <v>0</v>
      </c>
      <c r="AJ218" s="14">
        <v>0</v>
      </c>
      <c r="AK218" s="14">
        <v>0</v>
      </c>
      <c r="AL218" s="14">
        <v>0</v>
      </c>
      <c r="AM218" s="14">
        <v>0</v>
      </c>
      <c r="AN218" s="14">
        <v>0</v>
      </c>
      <c r="AO218" s="14">
        <v>1422.03</v>
      </c>
      <c r="AP218" s="14">
        <v>0</v>
      </c>
      <c r="AQ218" s="14">
        <v>1422.03</v>
      </c>
      <c r="AR218" s="14">
        <v>0</v>
      </c>
      <c r="AS218" s="14">
        <v>0</v>
      </c>
      <c r="AT218" s="14">
        <v>106.8</v>
      </c>
      <c r="AU218" s="14">
        <v>0</v>
      </c>
      <c r="AV218" s="14">
        <v>0</v>
      </c>
      <c r="AW218" s="14">
        <v>1228.0999999999999</v>
      </c>
      <c r="AX218" s="14">
        <v>3100</v>
      </c>
      <c r="AY218" s="14">
        <v>0</v>
      </c>
      <c r="AZ218" s="14">
        <v>0</v>
      </c>
      <c r="BA218" s="14">
        <v>0</v>
      </c>
      <c r="BB218" s="14">
        <v>0.26</v>
      </c>
      <c r="BC218" s="14">
        <v>0</v>
      </c>
      <c r="BD218" s="14">
        <v>0</v>
      </c>
      <c r="BE218" s="14">
        <v>0</v>
      </c>
      <c r="BF218" s="14">
        <v>0</v>
      </c>
      <c r="BG218" s="14">
        <v>0</v>
      </c>
      <c r="BH218" s="14">
        <v>337.74</v>
      </c>
      <c r="BI218" s="14">
        <v>0</v>
      </c>
      <c r="BJ218" s="14">
        <v>0</v>
      </c>
      <c r="BK218" s="14">
        <v>0</v>
      </c>
      <c r="BL218" s="14">
        <v>0</v>
      </c>
      <c r="BM218" s="14">
        <v>6194.93</v>
      </c>
      <c r="BN218" s="14">
        <v>6642.5</v>
      </c>
      <c r="BO218" s="14">
        <v>0</v>
      </c>
      <c r="BP218" s="14">
        <v>0</v>
      </c>
      <c r="BQ218" s="14">
        <v>857.77</v>
      </c>
      <c r="BR218" s="14">
        <v>287.64</v>
      </c>
      <c r="BS218" s="14">
        <v>0</v>
      </c>
      <c r="BT218" s="14">
        <v>1562.48</v>
      </c>
      <c r="BU218" s="14">
        <v>0</v>
      </c>
      <c r="BV218" s="14">
        <v>0</v>
      </c>
      <c r="BW218" s="14">
        <v>0</v>
      </c>
      <c r="BX218" s="14">
        <v>1850.12</v>
      </c>
    </row>
    <row r="219" spans="1:76" s="1" customFormat="1" ht="11.25" x14ac:dyDescent="0.2">
      <c r="A219" s="2" t="s">
        <v>537</v>
      </c>
      <c r="B219" s="1" t="s">
        <v>538</v>
      </c>
      <c r="C219" s="51">
        <v>12456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870.4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1016</v>
      </c>
      <c r="U219" s="14">
        <v>0</v>
      </c>
      <c r="V219" s="14">
        <v>0</v>
      </c>
      <c r="W219" s="14">
        <v>684</v>
      </c>
      <c r="X219" s="14">
        <v>205.36</v>
      </c>
      <c r="Y219" s="14">
        <v>0</v>
      </c>
      <c r="Z219" s="14">
        <v>0</v>
      </c>
      <c r="AA219" s="14">
        <v>0</v>
      </c>
      <c r="AB219" s="14">
        <v>0</v>
      </c>
      <c r="AC219" s="14">
        <v>0</v>
      </c>
      <c r="AD219" s="14">
        <v>0</v>
      </c>
      <c r="AE219" s="14">
        <v>0</v>
      </c>
      <c r="AF219" s="14">
        <v>5</v>
      </c>
      <c r="AG219" s="14">
        <v>0</v>
      </c>
      <c r="AH219" s="14">
        <v>16257.45</v>
      </c>
      <c r="AI219" s="14">
        <v>0</v>
      </c>
      <c r="AJ219" s="14">
        <v>0</v>
      </c>
      <c r="AK219" s="14">
        <v>0</v>
      </c>
      <c r="AL219" s="14">
        <v>0</v>
      </c>
      <c r="AM219" s="14">
        <v>0</v>
      </c>
      <c r="AN219" s="14">
        <v>0</v>
      </c>
      <c r="AO219" s="14">
        <v>2059.59</v>
      </c>
      <c r="AP219" s="14">
        <v>0</v>
      </c>
      <c r="AQ219" s="14">
        <v>2059.59</v>
      </c>
      <c r="AR219" s="14">
        <v>0</v>
      </c>
      <c r="AS219" s="14">
        <v>0</v>
      </c>
      <c r="AT219" s="14">
        <v>130.56</v>
      </c>
      <c r="AU219" s="14">
        <v>0</v>
      </c>
      <c r="AV219" s="14">
        <v>0</v>
      </c>
      <c r="AW219" s="14">
        <v>1501.44</v>
      </c>
      <c r="AX219" s="14">
        <v>0</v>
      </c>
      <c r="AY219" s="14">
        <v>0</v>
      </c>
      <c r="AZ219" s="14">
        <v>0</v>
      </c>
      <c r="BA219" s="14">
        <v>0</v>
      </c>
      <c r="BB219" s="15">
        <v>-0.14000000000000001</v>
      </c>
      <c r="BC219" s="14">
        <v>0</v>
      </c>
      <c r="BD219" s="14">
        <v>0</v>
      </c>
      <c r="BE219" s="14">
        <v>0</v>
      </c>
      <c r="BF219" s="14">
        <v>0</v>
      </c>
      <c r="BG219" s="14">
        <v>0</v>
      </c>
      <c r="BH219" s="14">
        <v>0</v>
      </c>
      <c r="BI219" s="14">
        <v>0</v>
      </c>
      <c r="BJ219" s="14">
        <v>0</v>
      </c>
      <c r="BK219" s="14">
        <v>0</v>
      </c>
      <c r="BL219" s="14">
        <v>0</v>
      </c>
      <c r="BM219" s="14">
        <v>3691.45</v>
      </c>
      <c r="BN219" s="14">
        <v>12566</v>
      </c>
      <c r="BO219" s="14">
        <v>0</v>
      </c>
      <c r="BP219" s="14">
        <v>0</v>
      </c>
      <c r="BQ219" s="14">
        <v>936.27</v>
      </c>
      <c r="BR219" s="14">
        <v>342.72</v>
      </c>
      <c r="BS219" s="14">
        <v>0</v>
      </c>
      <c r="BT219" s="14">
        <v>1775.94</v>
      </c>
      <c r="BU219" s="14">
        <v>0</v>
      </c>
      <c r="BV219" s="14">
        <v>0</v>
      </c>
      <c r="BW219" s="14">
        <v>0</v>
      </c>
      <c r="BX219" s="14">
        <v>2118.66</v>
      </c>
    </row>
    <row r="220" spans="1:76" s="1" customFormat="1" ht="11.25" x14ac:dyDescent="0.2">
      <c r="A220" s="2" t="s">
        <v>428</v>
      </c>
      <c r="B220" s="1" t="s">
        <v>429</v>
      </c>
      <c r="C220" s="51">
        <v>12456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870.4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1016</v>
      </c>
      <c r="U220" s="14">
        <v>0</v>
      </c>
      <c r="V220" s="14">
        <v>0</v>
      </c>
      <c r="W220" s="14">
        <v>684</v>
      </c>
      <c r="X220" s="14">
        <v>205.36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5</v>
      </c>
      <c r="AG220" s="14">
        <v>0</v>
      </c>
      <c r="AH220" s="14">
        <v>16271.96</v>
      </c>
      <c r="AI220" s="14">
        <v>0</v>
      </c>
      <c r="AJ220" s="14">
        <v>0</v>
      </c>
      <c r="AK220" s="14">
        <v>0</v>
      </c>
      <c r="AL220" s="14">
        <v>0</v>
      </c>
      <c r="AM220" s="14">
        <v>0</v>
      </c>
      <c r="AN220" s="14">
        <v>0</v>
      </c>
      <c r="AO220" s="14">
        <v>2062.6799999999998</v>
      </c>
      <c r="AP220" s="14">
        <v>0</v>
      </c>
      <c r="AQ220" s="14">
        <v>2062.6799999999998</v>
      </c>
      <c r="AR220" s="14">
        <v>0</v>
      </c>
      <c r="AS220" s="14">
        <v>0</v>
      </c>
      <c r="AT220" s="14">
        <v>130.56</v>
      </c>
      <c r="AU220" s="14">
        <v>0</v>
      </c>
      <c r="AV220" s="14">
        <v>0</v>
      </c>
      <c r="AW220" s="14">
        <v>1501.44</v>
      </c>
      <c r="AX220" s="14">
        <v>4152</v>
      </c>
      <c r="AY220" s="14">
        <v>0</v>
      </c>
      <c r="AZ220" s="14">
        <v>0</v>
      </c>
      <c r="BA220" s="14">
        <v>0</v>
      </c>
      <c r="BB220" s="15">
        <v>-0.22</v>
      </c>
      <c r="BC220" s="14">
        <v>0</v>
      </c>
      <c r="BD220" s="14">
        <v>0</v>
      </c>
      <c r="BE220" s="14">
        <v>0</v>
      </c>
      <c r="BF220" s="14">
        <v>0</v>
      </c>
      <c r="BG220" s="14">
        <v>0</v>
      </c>
      <c r="BH220" s="14">
        <v>0</v>
      </c>
      <c r="BI220" s="14">
        <v>0</v>
      </c>
      <c r="BJ220" s="14">
        <v>0</v>
      </c>
      <c r="BK220" s="14">
        <v>0</v>
      </c>
      <c r="BL220" s="14">
        <v>0</v>
      </c>
      <c r="BM220" s="14">
        <v>7846.46</v>
      </c>
      <c r="BN220" s="14">
        <v>8425.5</v>
      </c>
      <c r="BO220" s="14">
        <v>0</v>
      </c>
      <c r="BP220" s="14">
        <v>0</v>
      </c>
      <c r="BQ220" s="14">
        <v>931.92</v>
      </c>
      <c r="BR220" s="14">
        <v>339.68</v>
      </c>
      <c r="BS220" s="14">
        <v>0</v>
      </c>
      <c r="BT220" s="14">
        <v>1764.11</v>
      </c>
      <c r="BU220" s="14">
        <v>0</v>
      </c>
      <c r="BV220" s="14">
        <v>0</v>
      </c>
      <c r="BW220" s="14">
        <v>0</v>
      </c>
      <c r="BX220" s="14">
        <v>2103.79</v>
      </c>
    </row>
    <row r="221" spans="1:76" s="1" customFormat="1" ht="11.25" x14ac:dyDescent="0.2">
      <c r="A221" s="2" t="s">
        <v>430</v>
      </c>
      <c r="B221" s="1" t="s">
        <v>431</v>
      </c>
      <c r="C221" s="51">
        <v>12456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1016</v>
      </c>
      <c r="U221" s="14">
        <v>0</v>
      </c>
      <c r="V221" s="14">
        <v>0</v>
      </c>
      <c r="W221" s="14">
        <v>684</v>
      </c>
      <c r="X221" s="14">
        <v>205.36</v>
      </c>
      <c r="Y221" s="14">
        <v>0</v>
      </c>
      <c r="Z221" s="14">
        <v>0</v>
      </c>
      <c r="AA221" s="14">
        <v>0</v>
      </c>
      <c r="AB221" s="14">
        <v>0</v>
      </c>
      <c r="AC221" s="14">
        <v>0</v>
      </c>
      <c r="AD221" s="14">
        <v>0</v>
      </c>
      <c r="AE221" s="14">
        <v>0</v>
      </c>
      <c r="AF221" s="14">
        <v>5</v>
      </c>
      <c r="AG221" s="14">
        <v>0</v>
      </c>
      <c r="AH221" s="14">
        <v>15401.56</v>
      </c>
      <c r="AI221" s="14">
        <v>0</v>
      </c>
      <c r="AJ221" s="14">
        <v>0</v>
      </c>
      <c r="AK221" s="14">
        <v>0</v>
      </c>
      <c r="AL221" s="14">
        <v>0</v>
      </c>
      <c r="AM221" s="14">
        <v>0</v>
      </c>
      <c r="AN221" s="14">
        <v>0</v>
      </c>
      <c r="AO221" s="14">
        <v>1969.73</v>
      </c>
      <c r="AP221" s="14">
        <v>0</v>
      </c>
      <c r="AQ221" s="14">
        <v>1969.73</v>
      </c>
      <c r="AR221" s="14">
        <v>0</v>
      </c>
      <c r="AS221" s="14">
        <v>0</v>
      </c>
      <c r="AT221" s="14">
        <v>130.56</v>
      </c>
      <c r="AU221" s="14">
        <v>0</v>
      </c>
      <c r="AV221" s="14">
        <v>0</v>
      </c>
      <c r="AW221" s="14">
        <v>1501.44</v>
      </c>
      <c r="AX221" s="14">
        <v>0</v>
      </c>
      <c r="AY221" s="14">
        <v>4041.18</v>
      </c>
      <c r="AZ221" s="14">
        <v>0</v>
      </c>
      <c r="BA221" s="14">
        <v>0</v>
      </c>
      <c r="BB221" s="14">
        <v>0.15</v>
      </c>
      <c r="BC221" s="14">
        <v>0</v>
      </c>
      <c r="BD221" s="14">
        <v>0</v>
      </c>
      <c r="BE221" s="14">
        <v>0</v>
      </c>
      <c r="BF221" s="14">
        <v>0</v>
      </c>
      <c r="BG221" s="14">
        <v>0</v>
      </c>
      <c r="BH221" s="14">
        <v>0</v>
      </c>
      <c r="BI221" s="14">
        <v>0</v>
      </c>
      <c r="BJ221" s="14">
        <v>0</v>
      </c>
      <c r="BK221" s="14">
        <v>0</v>
      </c>
      <c r="BL221" s="14">
        <v>0</v>
      </c>
      <c r="BM221" s="14">
        <v>7643.06</v>
      </c>
      <c r="BN221" s="14">
        <v>7758.5</v>
      </c>
      <c r="BO221" s="14">
        <v>0</v>
      </c>
      <c r="BP221" s="14">
        <v>0</v>
      </c>
      <c r="BQ221" s="14">
        <v>950.84</v>
      </c>
      <c r="BR221" s="14">
        <v>352.95</v>
      </c>
      <c r="BS221" s="14">
        <v>0</v>
      </c>
      <c r="BT221" s="14">
        <v>1815.56</v>
      </c>
      <c r="BU221" s="14">
        <v>0</v>
      </c>
      <c r="BV221" s="14">
        <v>0</v>
      </c>
      <c r="BW221" s="14">
        <v>0</v>
      </c>
      <c r="BX221" s="14">
        <v>2168.5100000000002</v>
      </c>
    </row>
    <row r="222" spans="1:76" s="1" customFormat="1" ht="11.25" x14ac:dyDescent="0.2">
      <c r="A222" s="2" t="s">
        <v>432</v>
      </c>
      <c r="B222" s="1" t="s">
        <v>433</v>
      </c>
      <c r="C222" s="51">
        <v>12456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1016</v>
      </c>
      <c r="U222" s="14">
        <v>0</v>
      </c>
      <c r="V222" s="14">
        <v>0</v>
      </c>
      <c r="W222" s="14">
        <v>684</v>
      </c>
      <c r="X222" s="14">
        <v>102.68</v>
      </c>
      <c r="Y222" s="14">
        <v>0</v>
      </c>
      <c r="Z222" s="14">
        <v>0</v>
      </c>
      <c r="AA222" s="14">
        <v>102.68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  <c r="AH222" s="14">
        <v>15396.56</v>
      </c>
      <c r="AI222" s="14">
        <v>0</v>
      </c>
      <c r="AJ222" s="14">
        <v>0</v>
      </c>
      <c r="AK222" s="14">
        <v>0</v>
      </c>
      <c r="AL222" s="14">
        <v>0</v>
      </c>
      <c r="AM222" s="14">
        <v>0</v>
      </c>
      <c r="AN222" s="14">
        <v>0</v>
      </c>
      <c r="AO222" s="14">
        <v>1947.79</v>
      </c>
      <c r="AP222" s="14">
        <v>0</v>
      </c>
      <c r="AQ222" s="14">
        <v>1947.79</v>
      </c>
      <c r="AR222" s="14">
        <v>0</v>
      </c>
      <c r="AS222" s="14">
        <v>0</v>
      </c>
      <c r="AT222" s="14">
        <v>130.56</v>
      </c>
      <c r="AU222" s="14">
        <v>0</v>
      </c>
      <c r="AV222" s="14">
        <v>0</v>
      </c>
      <c r="AW222" s="14">
        <v>1501.44</v>
      </c>
      <c r="AX222" s="14">
        <v>3966</v>
      </c>
      <c r="AY222" s="14">
        <v>0</v>
      </c>
      <c r="AZ222" s="14">
        <v>0</v>
      </c>
      <c r="BA222" s="14">
        <v>0</v>
      </c>
      <c r="BB222" s="14">
        <v>0.27</v>
      </c>
      <c r="BC222" s="14">
        <v>0</v>
      </c>
      <c r="BD222" s="14">
        <v>0</v>
      </c>
      <c r="BE222" s="14">
        <v>0</v>
      </c>
      <c r="BF222" s="14">
        <v>0</v>
      </c>
      <c r="BG222" s="14">
        <v>0</v>
      </c>
      <c r="BH222" s="14">
        <v>0</v>
      </c>
      <c r="BI222" s="14">
        <v>0</v>
      </c>
      <c r="BJ222" s="14">
        <v>0</v>
      </c>
      <c r="BK222" s="14">
        <v>0</v>
      </c>
      <c r="BL222" s="14">
        <v>0</v>
      </c>
      <c r="BM222" s="14">
        <v>7546.06</v>
      </c>
      <c r="BN222" s="14">
        <v>7850.5</v>
      </c>
      <c r="BO222" s="14">
        <v>0</v>
      </c>
      <c r="BP222" s="14">
        <v>0</v>
      </c>
      <c r="BQ222" s="14">
        <v>925.98</v>
      </c>
      <c r="BR222" s="14">
        <v>335.5</v>
      </c>
      <c r="BS222" s="14">
        <v>0</v>
      </c>
      <c r="BT222" s="14">
        <v>1747.96</v>
      </c>
      <c r="BU222" s="14">
        <v>0</v>
      </c>
      <c r="BV222" s="14">
        <v>0</v>
      </c>
      <c r="BW222" s="14">
        <v>0</v>
      </c>
      <c r="BX222" s="14">
        <v>2083.46</v>
      </c>
    </row>
    <row r="223" spans="1:76" s="1" customFormat="1" ht="11.25" x14ac:dyDescent="0.2">
      <c r="A223" s="2" t="s">
        <v>434</v>
      </c>
      <c r="B223" s="1" t="s">
        <v>435</v>
      </c>
      <c r="C223" s="51">
        <v>12456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435.2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1016</v>
      </c>
      <c r="U223" s="14">
        <v>0</v>
      </c>
      <c r="V223" s="14">
        <v>0</v>
      </c>
      <c r="W223" s="14">
        <v>684</v>
      </c>
      <c r="X223" s="14">
        <v>102.68</v>
      </c>
      <c r="Y223" s="14">
        <v>0</v>
      </c>
      <c r="Z223" s="14">
        <v>0</v>
      </c>
      <c r="AA223" s="14">
        <v>102.68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15822.09</v>
      </c>
      <c r="AI223" s="14">
        <v>0</v>
      </c>
      <c r="AJ223" s="14">
        <v>0</v>
      </c>
      <c r="AK223" s="14">
        <v>0</v>
      </c>
      <c r="AL223" s="14">
        <v>0</v>
      </c>
      <c r="AM223" s="14">
        <v>0</v>
      </c>
      <c r="AN223" s="14">
        <v>0</v>
      </c>
      <c r="AO223" s="14">
        <v>1992.21</v>
      </c>
      <c r="AP223" s="14">
        <v>0</v>
      </c>
      <c r="AQ223" s="14">
        <v>1992.21</v>
      </c>
      <c r="AR223" s="14">
        <v>0</v>
      </c>
      <c r="AS223" s="14">
        <v>0</v>
      </c>
      <c r="AT223" s="14">
        <v>130.56</v>
      </c>
      <c r="AU223" s="14">
        <v>0</v>
      </c>
      <c r="AV223" s="14">
        <v>0</v>
      </c>
      <c r="AW223" s="14">
        <v>1501.44</v>
      </c>
      <c r="AX223" s="14">
        <v>3000</v>
      </c>
      <c r="AY223" s="14">
        <v>0</v>
      </c>
      <c r="AZ223" s="14">
        <v>0</v>
      </c>
      <c r="BA223" s="14">
        <v>0</v>
      </c>
      <c r="BB223" s="15">
        <v>-0.12</v>
      </c>
      <c r="BC223" s="14">
        <v>0</v>
      </c>
      <c r="BD223" s="14">
        <v>0</v>
      </c>
      <c r="BE223" s="14">
        <v>0</v>
      </c>
      <c r="BF223" s="14">
        <v>0</v>
      </c>
      <c r="BG223" s="14">
        <v>0</v>
      </c>
      <c r="BH223" s="14">
        <v>0</v>
      </c>
      <c r="BI223" s="14">
        <v>0</v>
      </c>
      <c r="BJ223" s="14">
        <v>0</v>
      </c>
      <c r="BK223" s="14">
        <v>0</v>
      </c>
      <c r="BL223" s="14">
        <v>0</v>
      </c>
      <c r="BM223" s="14">
        <v>6624.09</v>
      </c>
      <c r="BN223" s="14">
        <v>9198</v>
      </c>
      <c r="BO223" s="14">
        <v>0</v>
      </c>
      <c r="BP223" s="14">
        <v>0</v>
      </c>
      <c r="BQ223" s="14">
        <v>930.33</v>
      </c>
      <c r="BR223" s="14">
        <v>338.56</v>
      </c>
      <c r="BS223" s="14">
        <v>0</v>
      </c>
      <c r="BT223" s="14">
        <v>1759.78</v>
      </c>
      <c r="BU223" s="14">
        <v>0</v>
      </c>
      <c r="BV223" s="14">
        <v>0</v>
      </c>
      <c r="BW223" s="14">
        <v>0</v>
      </c>
      <c r="BX223" s="14">
        <v>2098.34</v>
      </c>
    </row>
    <row r="224" spans="1:76" s="1" customFormat="1" ht="11.25" x14ac:dyDescent="0.2">
      <c r="A224" s="2" t="s">
        <v>436</v>
      </c>
      <c r="B224" s="1" t="s">
        <v>437</v>
      </c>
      <c r="C224" s="51">
        <v>12456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870.4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1016</v>
      </c>
      <c r="U224" s="14">
        <v>0</v>
      </c>
      <c r="V224" s="14">
        <v>0</v>
      </c>
      <c r="W224" s="14">
        <v>684</v>
      </c>
      <c r="X224" s="14">
        <v>0</v>
      </c>
      <c r="Y224" s="14">
        <v>0</v>
      </c>
      <c r="Z224" s="14">
        <v>0</v>
      </c>
      <c r="AA224" s="14">
        <v>0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  <c r="AH224" s="14">
        <v>16061.6</v>
      </c>
      <c r="AI224" s="14">
        <v>0</v>
      </c>
      <c r="AJ224" s="14">
        <v>0</v>
      </c>
      <c r="AK224" s="14">
        <v>0</v>
      </c>
      <c r="AL224" s="14">
        <v>0</v>
      </c>
      <c r="AM224" s="14">
        <v>0</v>
      </c>
      <c r="AN224" s="14">
        <v>0</v>
      </c>
      <c r="AO224" s="14">
        <v>2018.81</v>
      </c>
      <c r="AP224" s="14">
        <v>0</v>
      </c>
      <c r="AQ224" s="14">
        <v>2018.81</v>
      </c>
      <c r="AR224" s="14">
        <v>0</v>
      </c>
      <c r="AS224" s="14">
        <v>0</v>
      </c>
      <c r="AT224" s="14">
        <v>130.56</v>
      </c>
      <c r="AU224" s="14">
        <v>0</v>
      </c>
      <c r="AV224" s="14">
        <v>0</v>
      </c>
      <c r="AW224" s="14">
        <v>1501.44</v>
      </c>
      <c r="AX224" s="14">
        <v>2400</v>
      </c>
      <c r="AY224" s="14">
        <v>0</v>
      </c>
      <c r="AZ224" s="14">
        <v>0</v>
      </c>
      <c r="BA224" s="14">
        <v>0</v>
      </c>
      <c r="BB224" s="15">
        <v>-0.21</v>
      </c>
      <c r="BC224" s="14">
        <v>0</v>
      </c>
      <c r="BD224" s="14">
        <v>0</v>
      </c>
      <c r="BE224" s="14">
        <v>0</v>
      </c>
      <c r="BF224" s="14">
        <v>0</v>
      </c>
      <c r="BG224" s="14">
        <v>0</v>
      </c>
      <c r="BH224" s="14">
        <v>0</v>
      </c>
      <c r="BI224" s="14">
        <v>0</v>
      </c>
      <c r="BJ224" s="14">
        <v>0</v>
      </c>
      <c r="BK224" s="14">
        <v>0</v>
      </c>
      <c r="BL224" s="14">
        <v>0</v>
      </c>
      <c r="BM224" s="14">
        <v>6050.6</v>
      </c>
      <c r="BN224" s="14">
        <v>10011</v>
      </c>
      <c r="BO224" s="14">
        <v>0</v>
      </c>
      <c r="BP224" s="14">
        <v>0</v>
      </c>
      <c r="BQ224" s="14">
        <v>930.33</v>
      </c>
      <c r="BR224" s="14">
        <v>338.56</v>
      </c>
      <c r="BS224" s="14">
        <v>0</v>
      </c>
      <c r="BT224" s="14">
        <v>1759.78</v>
      </c>
      <c r="BU224" s="14">
        <v>0</v>
      </c>
      <c r="BV224" s="14">
        <v>0</v>
      </c>
      <c r="BW224" s="14">
        <v>0</v>
      </c>
      <c r="BX224" s="14">
        <v>2098.34</v>
      </c>
    </row>
    <row r="225" spans="1:76" s="1" customFormat="1" ht="11.25" x14ac:dyDescent="0.2">
      <c r="A225" s="2" t="s">
        <v>438</v>
      </c>
      <c r="B225" s="1" t="s">
        <v>439</v>
      </c>
      <c r="C225" s="51">
        <v>12456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435.2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1016</v>
      </c>
      <c r="U225" s="14">
        <v>0</v>
      </c>
      <c r="V225" s="14">
        <v>0</v>
      </c>
      <c r="W225" s="14">
        <v>684</v>
      </c>
      <c r="X225" s="14">
        <v>0</v>
      </c>
      <c r="Y225" s="14">
        <v>0</v>
      </c>
      <c r="Z225" s="14">
        <v>0</v>
      </c>
      <c r="AA225" s="14">
        <v>0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15608.27</v>
      </c>
      <c r="AI225" s="14">
        <v>0</v>
      </c>
      <c r="AJ225" s="14">
        <v>0</v>
      </c>
      <c r="AK225" s="14">
        <v>0</v>
      </c>
      <c r="AL225" s="14">
        <v>0</v>
      </c>
      <c r="AM225" s="14">
        <v>0</v>
      </c>
      <c r="AN225" s="14">
        <v>0</v>
      </c>
      <c r="AO225" s="14">
        <v>1968.46</v>
      </c>
      <c r="AP225" s="14">
        <v>0</v>
      </c>
      <c r="AQ225" s="14">
        <v>1968.46</v>
      </c>
      <c r="AR225" s="14">
        <v>0</v>
      </c>
      <c r="AS225" s="14">
        <v>0</v>
      </c>
      <c r="AT225" s="14">
        <v>130.56</v>
      </c>
      <c r="AU225" s="14">
        <v>0</v>
      </c>
      <c r="AV225" s="14">
        <v>0</v>
      </c>
      <c r="AW225" s="14">
        <v>1501.44</v>
      </c>
      <c r="AX225" s="14">
        <v>3460</v>
      </c>
      <c r="AY225" s="14">
        <v>0</v>
      </c>
      <c r="AZ225" s="14">
        <v>0</v>
      </c>
      <c r="BA225" s="14">
        <v>0</v>
      </c>
      <c r="BB225" s="15">
        <v>-0.19</v>
      </c>
      <c r="BC225" s="14">
        <v>0</v>
      </c>
      <c r="BD225" s="14">
        <v>0</v>
      </c>
      <c r="BE225" s="14">
        <v>0</v>
      </c>
      <c r="BF225" s="14">
        <v>0</v>
      </c>
      <c r="BG225" s="14">
        <v>0</v>
      </c>
      <c r="BH225" s="14">
        <v>0</v>
      </c>
      <c r="BI225" s="14">
        <v>0</v>
      </c>
      <c r="BJ225" s="14">
        <v>0</v>
      </c>
      <c r="BK225" s="14">
        <v>0</v>
      </c>
      <c r="BL225" s="14">
        <v>0</v>
      </c>
      <c r="BM225" s="14">
        <v>7060.27</v>
      </c>
      <c r="BN225" s="14">
        <v>8548</v>
      </c>
      <c r="BO225" s="14">
        <v>0</v>
      </c>
      <c r="BP225" s="14">
        <v>0</v>
      </c>
      <c r="BQ225" s="14">
        <v>930.33</v>
      </c>
      <c r="BR225" s="14">
        <v>338.56</v>
      </c>
      <c r="BS225" s="14">
        <v>0</v>
      </c>
      <c r="BT225" s="14">
        <v>1759.78</v>
      </c>
      <c r="BU225" s="14">
        <v>0</v>
      </c>
      <c r="BV225" s="14">
        <v>0</v>
      </c>
      <c r="BW225" s="14">
        <v>0</v>
      </c>
      <c r="BX225" s="14">
        <v>2098.34</v>
      </c>
    </row>
    <row r="226" spans="1:76" s="1" customFormat="1" ht="11.25" x14ac:dyDescent="0.2">
      <c r="A226" s="2" t="s">
        <v>440</v>
      </c>
      <c r="B226" s="1" t="s">
        <v>441</v>
      </c>
      <c r="C226" s="51">
        <v>12456</v>
      </c>
      <c r="D226" s="14">
        <v>0</v>
      </c>
      <c r="E226" s="14">
        <v>0</v>
      </c>
      <c r="F226" s="14">
        <v>0</v>
      </c>
      <c r="G226" s="14">
        <v>0</v>
      </c>
      <c r="H226" s="14">
        <v>6528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1016</v>
      </c>
      <c r="U226" s="14">
        <v>0</v>
      </c>
      <c r="V226" s="14">
        <v>0</v>
      </c>
      <c r="W226" s="14">
        <v>684</v>
      </c>
      <c r="X226" s="14">
        <v>0</v>
      </c>
      <c r="Y226" s="14">
        <v>0</v>
      </c>
      <c r="Z226" s="14">
        <v>0</v>
      </c>
      <c r="AA226" s="14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15191.2</v>
      </c>
      <c r="AI226" s="14">
        <v>0</v>
      </c>
      <c r="AJ226" s="14">
        <v>0</v>
      </c>
      <c r="AK226" s="14">
        <v>0</v>
      </c>
      <c r="AL226" s="14">
        <v>0</v>
      </c>
      <c r="AM226" s="15">
        <v>-200.83</v>
      </c>
      <c r="AN226" s="15">
        <v>-159.22</v>
      </c>
      <c r="AO226" s="14">
        <v>1029.74</v>
      </c>
      <c r="AP226" s="14">
        <v>0</v>
      </c>
      <c r="AQ226" s="14">
        <v>988.13</v>
      </c>
      <c r="AR226" s="14">
        <v>0</v>
      </c>
      <c r="AS226" s="14">
        <v>0</v>
      </c>
      <c r="AT226" s="14">
        <v>130.56</v>
      </c>
      <c r="AU226" s="14">
        <v>0</v>
      </c>
      <c r="AV226" s="14">
        <v>0</v>
      </c>
      <c r="AW226" s="14">
        <v>1501.44</v>
      </c>
      <c r="AX226" s="14">
        <v>2082</v>
      </c>
      <c r="AY226" s="14">
        <v>0</v>
      </c>
      <c r="AZ226" s="14">
        <v>0</v>
      </c>
      <c r="BA226" s="14">
        <v>0</v>
      </c>
      <c r="BB226" s="15">
        <v>-0.21</v>
      </c>
      <c r="BC226" s="14">
        <v>0</v>
      </c>
      <c r="BD226" s="14">
        <v>0</v>
      </c>
      <c r="BE226" s="14">
        <v>0</v>
      </c>
      <c r="BF226" s="14">
        <v>0</v>
      </c>
      <c r="BG226" s="14">
        <v>0</v>
      </c>
      <c r="BH226" s="14">
        <v>0</v>
      </c>
      <c r="BI226" s="14">
        <v>0</v>
      </c>
      <c r="BJ226" s="14">
        <v>0</v>
      </c>
      <c r="BK226" s="14">
        <v>0</v>
      </c>
      <c r="BL226" s="14">
        <v>0</v>
      </c>
      <c r="BM226" s="14">
        <v>4542.7</v>
      </c>
      <c r="BN226" s="14">
        <v>10648.5</v>
      </c>
      <c r="BO226" s="14">
        <v>0</v>
      </c>
      <c r="BP226" s="14">
        <v>0</v>
      </c>
      <c r="BQ226" s="14">
        <v>478.11</v>
      </c>
      <c r="BR226" s="14">
        <v>335.75</v>
      </c>
      <c r="BS226" s="14">
        <v>0</v>
      </c>
      <c r="BT226" s="14">
        <v>902.67</v>
      </c>
      <c r="BU226" s="14">
        <v>0</v>
      </c>
      <c r="BV226" s="14">
        <v>0</v>
      </c>
      <c r="BW226" s="14">
        <v>0</v>
      </c>
      <c r="BX226" s="14">
        <v>1238.42</v>
      </c>
    </row>
    <row r="227" spans="1:76" s="1" customFormat="1" ht="11.25" x14ac:dyDescent="0.2">
      <c r="A227" s="2" t="s">
        <v>442</v>
      </c>
      <c r="B227" s="1" t="s">
        <v>443</v>
      </c>
      <c r="C227" s="51">
        <v>12456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870.4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1016</v>
      </c>
      <c r="U227" s="14">
        <v>0</v>
      </c>
      <c r="V227" s="14">
        <v>0</v>
      </c>
      <c r="W227" s="14">
        <v>684</v>
      </c>
      <c r="X227" s="14">
        <v>0</v>
      </c>
      <c r="Y227" s="14">
        <v>0</v>
      </c>
      <c r="Z227" s="14">
        <v>0</v>
      </c>
      <c r="AA227" s="14">
        <v>0</v>
      </c>
      <c r="AB227" s="14">
        <v>0</v>
      </c>
      <c r="AC227" s="14">
        <v>0</v>
      </c>
      <c r="AD227" s="14">
        <v>0</v>
      </c>
      <c r="AE227" s="14">
        <v>0</v>
      </c>
      <c r="AF227" s="14">
        <v>0</v>
      </c>
      <c r="AG227" s="14">
        <v>0</v>
      </c>
      <c r="AH227" s="14">
        <v>16061.6</v>
      </c>
      <c r="AI227" s="14">
        <v>0</v>
      </c>
      <c r="AJ227" s="14">
        <v>0</v>
      </c>
      <c r="AK227" s="14">
        <v>0</v>
      </c>
      <c r="AL227" s="14">
        <v>0</v>
      </c>
      <c r="AM227" s="14">
        <v>0</v>
      </c>
      <c r="AN227" s="14">
        <v>0</v>
      </c>
      <c r="AO227" s="14">
        <v>2018.81</v>
      </c>
      <c r="AP227" s="14">
        <v>0</v>
      </c>
      <c r="AQ227" s="14">
        <v>2018.81</v>
      </c>
      <c r="AR227" s="14">
        <v>0</v>
      </c>
      <c r="AS227" s="14">
        <v>0</v>
      </c>
      <c r="AT227" s="14">
        <v>130.56</v>
      </c>
      <c r="AU227" s="14">
        <v>0</v>
      </c>
      <c r="AV227" s="14">
        <v>0</v>
      </c>
      <c r="AW227" s="14">
        <v>1501.44</v>
      </c>
      <c r="AX227" s="14">
        <v>0</v>
      </c>
      <c r="AY227" s="14">
        <v>0</v>
      </c>
      <c r="AZ227" s="14">
        <v>0</v>
      </c>
      <c r="BA227" s="14">
        <v>0</v>
      </c>
      <c r="BB227" s="15">
        <v>-0.21</v>
      </c>
      <c r="BC227" s="14">
        <v>0</v>
      </c>
      <c r="BD227" s="14">
        <v>0</v>
      </c>
      <c r="BE227" s="14">
        <v>0</v>
      </c>
      <c r="BF227" s="14">
        <v>0</v>
      </c>
      <c r="BG227" s="14">
        <v>0</v>
      </c>
      <c r="BH227" s="14">
        <v>0</v>
      </c>
      <c r="BI227" s="14">
        <v>0</v>
      </c>
      <c r="BJ227" s="14">
        <v>0</v>
      </c>
      <c r="BK227" s="14">
        <v>0</v>
      </c>
      <c r="BL227" s="14">
        <v>0</v>
      </c>
      <c r="BM227" s="14">
        <v>3650.6</v>
      </c>
      <c r="BN227" s="14">
        <v>12411</v>
      </c>
      <c r="BO227" s="14">
        <v>0</v>
      </c>
      <c r="BP227" s="14">
        <v>0</v>
      </c>
      <c r="BQ227" s="14">
        <v>927.75</v>
      </c>
      <c r="BR227" s="14">
        <v>336.74</v>
      </c>
      <c r="BS227" s="14">
        <v>0</v>
      </c>
      <c r="BT227" s="14">
        <v>1752.77</v>
      </c>
      <c r="BU227" s="14">
        <v>0</v>
      </c>
      <c r="BV227" s="14">
        <v>0</v>
      </c>
      <c r="BW227" s="14">
        <v>0</v>
      </c>
      <c r="BX227" s="14">
        <v>2089.5100000000002</v>
      </c>
    </row>
    <row r="228" spans="1:76" s="1" customFormat="1" ht="11.25" x14ac:dyDescent="0.2">
      <c r="A228" s="2" t="s">
        <v>444</v>
      </c>
      <c r="B228" s="1" t="s">
        <v>445</v>
      </c>
      <c r="C228" s="51">
        <v>12456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1305.5999999999999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1016</v>
      </c>
      <c r="U228" s="14">
        <v>0</v>
      </c>
      <c r="V228" s="14">
        <v>0</v>
      </c>
      <c r="W228" s="14">
        <v>684</v>
      </c>
      <c r="X228" s="14">
        <v>0</v>
      </c>
      <c r="Y228" s="14">
        <v>0</v>
      </c>
      <c r="Z228" s="14">
        <v>0</v>
      </c>
      <c r="AA228" s="14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16496.8</v>
      </c>
      <c r="AI228" s="14">
        <v>0</v>
      </c>
      <c r="AJ228" s="14">
        <v>0</v>
      </c>
      <c r="AK228" s="14">
        <v>0</v>
      </c>
      <c r="AL228" s="14">
        <v>0</v>
      </c>
      <c r="AM228" s="14">
        <v>0</v>
      </c>
      <c r="AN228" s="14">
        <v>0</v>
      </c>
      <c r="AO228" s="14">
        <v>2114.4899999999998</v>
      </c>
      <c r="AP228" s="14">
        <v>0</v>
      </c>
      <c r="AQ228" s="14">
        <v>2114.4899999999998</v>
      </c>
      <c r="AR228" s="14">
        <v>0</v>
      </c>
      <c r="AS228" s="14">
        <v>0</v>
      </c>
      <c r="AT228" s="14">
        <v>130.56</v>
      </c>
      <c r="AU228" s="14">
        <v>0</v>
      </c>
      <c r="AV228" s="14">
        <v>0</v>
      </c>
      <c r="AW228" s="14">
        <v>1501.44</v>
      </c>
      <c r="AX228" s="14">
        <v>0</v>
      </c>
      <c r="AY228" s="14">
        <v>0</v>
      </c>
      <c r="AZ228" s="14">
        <v>0</v>
      </c>
      <c r="BA228" s="14">
        <v>0</v>
      </c>
      <c r="BB228" s="14">
        <v>0.14000000000000001</v>
      </c>
      <c r="BC228" s="14">
        <v>0</v>
      </c>
      <c r="BD228" s="14">
        <v>0</v>
      </c>
      <c r="BE228" s="14">
        <v>0</v>
      </c>
      <c r="BF228" s="14">
        <v>0</v>
      </c>
      <c r="BG228" s="14">
        <v>0</v>
      </c>
      <c r="BH228" s="14">
        <v>0</v>
      </c>
      <c r="BI228" s="14">
        <v>0</v>
      </c>
      <c r="BJ228" s="14">
        <v>0</v>
      </c>
      <c r="BK228" s="14">
        <v>518.66999999999996</v>
      </c>
      <c r="BL228" s="14">
        <v>0</v>
      </c>
      <c r="BM228" s="14">
        <v>4265.3</v>
      </c>
      <c r="BN228" s="14">
        <v>12231.5</v>
      </c>
      <c r="BO228" s="14">
        <v>0</v>
      </c>
      <c r="BP228" s="14">
        <v>0</v>
      </c>
      <c r="BQ228" s="14">
        <v>925.98</v>
      </c>
      <c r="BR228" s="14">
        <v>335.5</v>
      </c>
      <c r="BS228" s="14">
        <v>0</v>
      </c>
      <c r="BT228" s="14">
        <v>1747.96</v>
      </c>
      <c r="BU228" s="14">
        <v>0</v>
      </c>
      <c r="BV228" s="14">
        <v>0</v>
      </c>
      <c r="BW228" s="14">
        <v>0</v>
      </c>
      <c r="BX228" s="14">
        <v>2083.46</v>
      </c>
    </row>
    <row r="229" spans="1:76" s="1" customFormat="1" ht="11.25" x14ac:dyDescent="0.2">
      <c r="A229" s="2" t="s">
        <v>446</v>
      </c>
      <c r="B229" s="1" t="s">
        <v>447</v>
      </c>
      <c r="C229" s="51">
        <v>12456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435.2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1016</v>
      </c>
      <c r="U229" s="14">
        <v>0</v>
      </c>
      <c r="V229" s="14">
        <v>0</v>
      </c>
      <c r="W229" s="14">
        <v>684</v>
      </c>
      <c r="X229" s="14">
        <v>0</v>
      </c>
      <c r="Y229" s="14">
        <v>0</v>
      </c>
      <c r="Z229" s="14">
        <v>0</v>
      </c>
      <c r="AA229" s="14">
        <v>0</v>
      </c>
      <c r="AB229" s="14">
        <v>0</v>
      </c>
      <c r="AC229" s="14">
        <v>0</v>
      </c>
      <c r="AD229" s="14">
        <v>0</v>
      </c>
      <c r="AE229" s="14">
        <v>0</v>
      </c>
      <c r="AF229" s="14">
        <v>0</v>
      </c>
      <c r="AG229" s="14">
        <v>0</v>
      </c>
      <c r="AH229" s="14">
        <v>15626.4</v>
      </c>
      <c r="AI229" s="14">
        <v>0</v>
      </c>
      <c r="AJ229" s="14">
        <v>0</v>
      </c>
      <c r="AK229" s="14">
        <v>0</v>
      </c>
      <c r="AL229" s="14">
        <v>0</v>
      </c>
      <c r="AM229" s="14">
        <v>0</v>
      </c>
      <c r="AN229" s="14">
        <v>0</v>
      </c>
      <c r="AO229" s="14">
        <v>1972.33</v>
      </c>
      <c r="AP229" s="14">
        <v>0</v>
      </c>
      <c r="AQ229" s="14">
        <v>1972.33</v>
      </c>
      <c r="AR229" s="14">
        <v>0</v>
      </c>
      <c r="AS229" s="14">
        <v>0</v>
      </c>
      <c r="AT229" s="14">
        <v>130.56</v>
      </c>
      <c r="AU229" s="14">
        <v>0</v>
      </c>
      <c r="AV229" s="14">
        <v>0</v>
      </c>
      <c r="AW229" s="14">
        <v>1501.44</v>
      </c>
      <c r="AX229" s="14">
        <v>2448</v>
      </c>
      <c r="AY229" s="14">
        <v>0</v>
      </c>
      <c r="AZ229" s="14">
        <v>0</v>
      </c>
      <c r="BA229" s="14">
        <v>0</v>
      </c>
      <c r="BB229" s="14">
        <v>7.0000000000000007E-2</v>
      </c>
      <c r="BC229" s="14">
        <v>0</v>
      </c>
      <c r="BD229" s="14">
        <v>0</v>
      </c>
      <c r="BE229" s="14">
        <v>0</v>
      </c>
      <c r="BF229" s="14">
        <v>0</v>
      </c>
      <c r="BG229" s="14">
        <v>0</v>
      </c>
      <c r="BH229" s="14">
        <v>0</v>
      </c>
      <c r="BI229" s="14">
        <v>0</v>
      </c>
      <c r="BJ229" s="14">
        <v>0</v>
      </c>
      <c r="BK229" s="14">
        <v>0</v>
      </c>
      <c r="BL229" s="14">
        <v>0</v>
      </c>
      <c r="BM229" s="14">
        <v>6052.4</v>
      </c>
      <c r="BN229" s="14">
        <v>9574</v>
      </c>
      <c r="BO229" s="14">
        <v>0</v>
      </c>
      <c r="BP229" s="14">
        <v>0</v>
      </c>
      <c r="BQ229" s="14">
        <v>925.98</v>
      </c>
      <c r="BR229" s="14">
        <v>335.5</v>
      </c>
      <c r="BS229" s="14">
        <v>0</v>
      </c>
      <c r="BT229" s="14">
        <v>1747.96</v>
      </c>
      <c r="BU229" s="14">
        <v>0</v>
      </c>
      <c r="BV229" s="14">
        <v>0</v>
      </c>
      <c r="BW229" s="14">
        <v>0</v>
      </c>
      <c r="BX229" s="14">
        <v>2083.46</v>
      </c>
    </row>
    <row r="230" spans="1:76" s="1" customFormat="1" ht="11.25" x14ac:dyDescent="0.2">
      <c r="A230" s="2" t="s">
        <v>570</v>
      </c>
      <c r="B230" s="1" t="s">
        <v>571</v>
      </c>
      <c r="C230" s="49">
        <v>12456</v>
      </c>
      <c r="D230" s="14">
        <v>0</v>
      </c>
      <c r="E230" s="14">
        <v>185.11</v>
      </c>
      <c r="F230" s="14">
        <v>0</v>
      </c>
      <c r="G230" s="14">
        <v>0</v>
      </c>
      <c r="H230" s="14">
        <v>0</v>
      </c>
      <c r="I230" s="14">
        <v>830.4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1016</v>
      </c>
      <c r="U230" s="14">
        <v>0</v>
      </c>
      <c r="V230" s="14">
        <v>0</v>
      </c>
      <c r="W230" s="14">
        <v>684</v>
      </c>
      <c r="X230" s="14">
        <v>0</v>
      </c>
      <c r="Y230" s="14">
        <v>0</v>
      </c>
      <c r="Z230" s="14">
        <v>0</v>
      </c>
      <c r="AA230" s="14">
        <v>0</v>
      </c>
      <c r="AB230" s="14">
        <v>0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15586.71</v>
      </c>
      <c r="AI230" s="14">
        <v>0</v>
      </c>
      <c r="AJ230" s="14">
        <v>0</v>
      </c>
      <c r="AK230" s="14">
        <v>0</v>
      </c>
      <c r="AL230" s="14">
        <v>0</v>
      </c>
      <c r="AM230" s="14">
        <v>0</v>
      </c>
      <c r="AN230" s="14">
        <v>0</v>
      </c>
      <c r="AO230" s="14">
        <v>1901.88</v>
      </c>
      <c r="AP230" s="14">
        <v>0</v>
      </c>
      <c r="AQ230" s="14">
        <v>1901.88</v>
      </c>
      <c r="AR230" s="14">
        <v>0</v>
      </c>
      <c r="AS230" s="14">
        <v>0</v>
      </c>
      <c r="AT230" s="14">
        <v>498.24</v>
      </c>
      <c r="AU230" s="14">
        <v>0</v>
      </c>
      <c r="AV230" s="14">
        <v>0</v>
      </c>
      <c r="AW230" s="14">
        <v>1432.44</v>
      </c>
      <c r="AX230" s="14">
        <v>0</v>
      </c>
      <c r="AY230" s="14">
        <v>0</v>
      </c>
      <c r="AZ230" s="14">
        <v>0</v>
      </c>
      <c r="BA230" s="14">
        <v>0</v>
      </c>
      <c r="BB230" s="15">
        <v>-0.21</v>
      </c>
      <c r="BC230" s="14">
        <v>0</v>
      </c>
      <c r="BD230" s="14">
        <v>0</v>
      </c>
      <c r="BE230" s="14">
        <v>0</v>
      </c>
      <c r="BF230" s="14">
        <v>0</v>
      </c>
      <c r="BG230" s="14">
        <v>0</v>
      </c>
      <c r="BH230" s="14">
        <v>2867.36</v>
      </c>
      <c r="BI230" s="14">
        <v>0</v>
      </c>
      <c r="BJ230" s="14">
        <v>0</v>
      </c>
      <c r="BK230" s="14">
        <v>0</v>
      </c>
      <c r="BL230" s="14">
        <v>0</v>
      </c>
      <c r="BM230" s="14">
        <v>6699.71</v>
      </c>
      <c r="BN230" s="14">
        <v>8887</v>
      </c>
      <c r="BO230" s="14">
        <v>0</v>
      </c>
      <c r="BP230" s="14">
        <v>0</v>
      </c>
      <c r="BQ230" s="14">
        <v>885.08</v>
      </c>
      <c r="BR230" s="14">
        <v>306.8</v>
      </c>
      <c r="BS230" s="14">
        <v>0</v>
      </c>
      <c r="BT230" s="14">
        <v>1636.75</v>
      </c>
      <c r="BU230" s="14">
        <v>0</v>
      </c>
      <c r="BV230" s="14">
        <v>0</v>
      </c>
      <c r="BW230" s="14">
        <v>0</v>
      </c>
      <c r="BX230" s="14">
        <v>1943.55</v>
      </c>
    </row>
    <row r="231" spans="1:76" s="7" customFormat="1" ht="11.25" x14ac:dyDescent="0.2">
      <c r="A231" s="17" t="s">
        <v>101</v>
      </c>
      <c r="C231" s="7" t="s">
        <v>102</v>
      </c>
      <c r="D231" s="7" t="s">
        <v>102</v>
      </c>
      <c r="E231" s="7" t="s">
        <v>102</v>
      </c>
      <c r="F231" s="7" t="s">
        <v>102</v>
      </c>
      <c r="G231" s="7" t="s">
        <v>102</v>
      </c>
      <c r="H231" s="7" t="s">
        <v>102</v>
      </c>
      <c r="I231" s="7" t="s">
        <v>102</v>
      </c>
      <c r="J231" s="7" t="s">
        <v>102</v>
      </c>
      <c r="K231" s="7" t="s">
        <v>102</v>
      </c>
      <c r="L231" s="7" t="s">
        <v>102</v>
      </c>
      <c r="M231" s="7" t="s">
        <v>102</v>
      </c>
      <c r="N231" s="7" t="s">
        <v>102</v>
      </c>
      <c r="O231" s="7" t="s">
        <v>102</v>
      </c>
      <c r="P231" s="7" t="s">
        <v>102</v>
      </c>
      <c r="Q231" s="7" t="s">
        <v>102</v>
      </c>
      <c r="R231" s="7" t="s">
        <v>102</v>
      </c>
      <c r="S231" s="7" t="s">
        <v>102</v>
      </c>
      <c r="T231" s="7" t="s">
        <v>102</v>
      </c>
      <c r="U231" s="7" t="s">
        <v>102</v>
      </c>
      <c r="V231" s="7" t="s">
        <v>102</v>
      </c>
      <c r="W231" s="7" t="s">
        <v>102</v>
      </c>
      <c r="X231" s="7" t="s">
        <v>102</v>
      </c>
      <c r="Y231" s="7" t="s">
        <v>102</v>
      </c>
      <c r="Z231" s="7" t="s">
        <v>102</v>
      </c>
      <c r="AA231" s="7" t="s">
        <v>102</v>
      </c>
      <c r="AB231" s="7" t="s">
        <v>102</v>
      </c>
      <c r="AC231" s="7" t="s">
        <v>102</v>
      </c>
      <c r="AD231" s="7" t="s">
        <v>102</v>
      </c>
      <c r="AE231" s="7" t="s">
        <v>102</v>
      </c>
      <c r="AF231" s="7" t="s">
        <v>102</v>
      </c>
      <c r="AG231" s="7" t="s">
        <v>102</v>
      </c>
      <c r="AH231" s="7" t="s">
        <v>102</v>
      </c>
      <c r="AI231" s="7" t="s">
        <v>102</v>
      </c>
      <c r="AJ231" s="7" t="s">
        <v>102</v>
      </c>
      <c r="AK231" s="7" t="s">
        <v>102</v>
      </c>
      <c r="AL231" s="7" t="s">
        <v>102</v>
      </c>
      <c r="AM231" s="7" t="s">
        <v>102</v>
      </c>
      <c r="AN231" s="7" t="s">
        <v>102</v>
      </c>
      <c r="AO231" s="7" t="s">
        <v>102</v>
      </c>
      <c r="AP231" s="7" t="s">
        <v>102</v>
      </c>
      <c r="AQ231" s="7" t="s">
        <v>102</v>
      </c>
      <c r="AR231" s="7" t="s">
        <v>102</v>
      </c>
      <c r="AS231" s="7" t="s">
        <v>102</v>
      </c>
      <c r="AT231" s="7" t="s">
        <v>102</v>
      </c>
      <c r="AU231" s="7" t="s">
        <v>102</v>
      </c>
      <c r="AV231" s="7" t="s">
        <v>102</v>
      </c>
      <c r="AW231" s="7" t="s">
        <v>102</v>
      </c>
      <c r="AX231" s="7" t="s">
        <v>102</v>
      </c>
      <c r="AY231" s="7" t="s">
        <v>102</v>
      </c>
      <c r="AZ231" s="7" t="s">
        <v>102</v>
      </c>
      <c r="BA231" s="7" t="s">
        <v>102</v>
      </c>
      <c r="BB231" s="7" t="s">
        <v>102</v>
      </c>
      <c r="BC231" s="7" t="s">
        <v>102</v>
      </c>
      <c r="BD231" s="7" t="s">
        <v>102</v>
      </c>
      <c r="BE231" s="7" t="s">
        <v>102</v>
      </c>
      <c r="BF231" s="7" t="s">
        <v>102</v>
      </c>
      <c r="BG231" s="7" t="s">
        <v>102</v>
      </c>
      <c r="BH231" s="7" t="s">
        <v>102</v>
      </c>
      <c r="BI231" s="7" t="s">
        <v>102</v>
      </c>
      <c r="BJ231" s="7" t="s">
        <v>102</v>
      </c>
      <c r="BK231" s="7" t="s">
        <v>102</v>
      </c>
      <c r="BL231" s="7" t="s">
        <v>102</v>
      </c>
      <c r="BM231" s="7" t="s">
        <v>102</v>
      </c>
      <c r="BN231" s="7" t="s">
        <v>102</v>
      </c>
      <c r="BO231" s="7" t="s">
        <v>102</v>
      </c>
      <c r="BP231" s="7" t="s">
        <v>102</v>
      </c>
      <c r="BQ231" s="7" t="s">
        <v>102</v>
      </c>
      <c r="BR231" s="7" t="s">
        <v>102</v>
      </c>
      <c r="BS231" s="7" t="s">
        <v>102</v>
      </c>
      <c r="BT231" s="7" t="s">
        <v>102</v>
      </c>
      <c r="BU231" s="7" t="s">
        <v>102</v>
      </c>
      <c r="BV231" s="7" t="s">
        <v>102</v>
      </c>
      <c r="BW231" s="7" t="s">
        <v>102</v>
      </c>
      <c r="BX231" s="7" t="s">
        <v>102</v>
      </c>
    </row>
    <row r="232" spans="1:76" s="1" customFormat="1" ht="11.25" x14ac:dyDescent="0.2">
      <c r="A232" s="2"/>
      <c r="C232" s="19">
        <f>SUM(C212:C231)</f>
        <v>227156</v>
      </c>
      <c r="D232" s="19">
        <v>0</v>
      </c>
      <c r="E232" s="19">
        <v>185.11</v>
      </c>
      <c r="F232" s="19">
        <v>0</v>
      </c>
      <c r="G232" s="19">
        <v>0</v>
      </c>
      <c r="H232" s="19">
        <v>6528</v>
      </c>
      <c r="I232" s="19">
        <v>7358.4</v>
      </c>
      <c r="J232" s="19">
        <v>500</v>
      </c>
      <c r="K232" s="19">
        <v>0</v>
      </c>
      <c r="L232" s="19">
        <v>1400</v>
      </c>
      <c r="M232" s="19">
        <v>0</v>
      </c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19">
        <v>0</v>
      </c>
      <c r="T232" s="19">
        <v>18188</v>
      </c>
      <c r="U232" s="19">
        <v>0</v>
      </c>
      <c r="V232" s="19">
        <v>0</v>
      </c>
      <c r="W232" s="19">
        <v>12080</v>
      </c>
      <c r="X232" s="19">
        <v>2977.72</v>
      </c>
      <c r="Y232" s="19">
        <v>0</v>
      </c>
      <c r="Z232" s="19">
        <v>0</v>
      </c>
      <c r="AA232" s="19">
        <v>205.36</v>
      </c>
      <c r="AB232" s="19">
        <v>0</v>
      </c>
      <c r="AC232" s="19">
        <v>0</v>
      </c>
      <c r="AD232" s="19">
        <v>0</v>
      </c>
      <c r="AE232" s="19">
        <v>0</v>
      </c>
      <c r="AF232" s="19">
        <v>50</v>
      </c>
      <c r="AG232" s="19">
        <v>0</v>
      </c>
      <c r="AH232" s="19">
        <v>288790.56</v>
      </c>
      <c r="AI232" s="19">
        <v>0</v>
      </c>
      <c r="AJ232" s="19">
        <v>0</v>
      </c>
      <c r="AK232" s="19">
        <v>0</v>
      </c>
      <c r="AL232" s="19">
        <v>0</v>
      </c>
      <c r="AM232" s="20">
        <v>-200.83</v>
      </c>
      <c r="AN232" s="20">
        <v>-159.22</v>
      </c>
      <c r="AO232" s="19">
        <v>34917.89</v>
      </c>
      <c r="AP232" s="19">
        <v>0</v>
      </c>
      <c r="AQ232" s="19">
        <v>34876.28</v>
      </c>
      <c r="AR232" s="19">
        <v>0</v>
      </c>
      <c r="AS232" s="19">
        <v>0</v>
      </c>
      <c r="AT232" s="19">
        <v>2747.28</v>
      </c>
      <c r="AU232" s="19">
        <v>2193.02</v>
      </c>
      <c r="AV232" s="19">
        <v>0</v>
      </c>
      <c r="AW232" s="19">
        <v>27365</v>
      </c>
      <c r="AX232" s="19">
        <v>42915.98</v>
      </c>
      <c r="AY232" s="19">
        <v>7787.48</v>
      </c>
      <c r="AZ232" s="19">
        <v>0</v>
      </c>
      <c r="BA232" s="19">
        <v>4635.66</v>
      </c>
      <c r="BB232" s="20">
        <v>-0.95</v>
      </c>
      <c r="BC232" s="19">
        <v>0</v>
      </c>
      <c r="BD232" s="19">
        <v>0</v>
      </c>
      <c r="BE232" s="19">
        <v>0</v>
      </c>
      <c r="BF232" s="19">
        <v>0</v>
      </c>
      <c r="BG232" s="19">
        <v>0</v>
      </c>
      <c r="BH232" s="19">
        <v>6242.86</v>
      </c>
      <c r="BI232" s="19">
        <v>0</v>
      </c>
      <c r="BJ232" s="19">
        <v>0</v>
      </c>
      <c r="BK232" s="19">
        <v>518.66999999999996</v>
      </c>
      <c r="BL232" s="19">
        <v>0</v>
      </c>
      <c r="BM232" s="19">
        <v>129122.06</v>
      </c>
      <c r="BN232" s="19">
        <v>159668.5</v>
      </c>
      <c r="BO232" s="19">
        <v>0</v>
      </c>
      <c r="BP232" s="19">
        <v>0</v>
      </c>
      <c r="BQ232" s="19">
        <v>16936.650000000001</v>
      </c>
      <c r="BR232" s="19">
        <v>6228.08</v>
      </c>
      <c r="BS232" s="19">
        <v>0</v>
      </c>
      <c r="BT232" s="19">
        <v>31797.37</v>
      </c>
      <c r="BU232" s="19">
        <v>0</v>
      </c>
      <c r="BV232" s="19">
        <v>0</v>
      </c>
      <c r="BW232" s="19">
        <v>0</v>
      </c>
      <c r="BX232" s="19">
        <v>38025.449999999997</v>
      </c>
    </row>
    <row r="233" spans="1:76" s="1" customFormat="1" ht="11.25" x14ac:dyDescent="0.2">
      <c r="A233" s="2"/>
    </row>
    <row r="234" spans="1:76" s="1" customFormat="1" ht="11.25" x14ac:dyDescent="0.2">
      <c r="A234" s="12" t="s">
        <v>448</v>
      </c>
    </row>
    <row r="235" spans="1:76" s="1" customFormat="1" ht="11.25" x14ac:dyDescent="0.2">
      <c r="A235" s="2" t="s">
        <v>449</v>
      </c>
      <c r="B235" s="1" t="s">
        <v>450</v>
      </c>
      <c r="C235" s="51">
        <v>10079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400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737</v>
      </c>
      <c r="U235" s="14">
        <v>0</v>
      </c>
      <c r="V235" s="14">
        <v>0</v>
      </c>
      <c r="W235" s="14">
        <v>455</v>
      </c>
      <c r="X235" s="14">
        <v>616.79999999999995</v>
      </c>
      <c r="Y235" s="14">
        <v>0</v>
      </c>
      <c r="Z235" s="14">
        <v>0</v>
      </c>
      <c r="AA235" s="14">
        <v>0</v>
      </c>
      <c r="AB235" s="14">
        <v>0</v>
      </c>
      <c r="AC235" s="14">
        <v>0</v>
      </c>
      <c r="AD235" s="14">
        <v>0</v>
      </c>
      <c r="AE235" s="14">
        <v>0</v>
      </c>
      <c r="AF235" s="14">
        <v>5</v>
      </c>
      <c r="AG235" s="14">
        <v>0</v>
      </c>
      <c r="AH235" s="14">
        <v>13248.87</v>
      </c>
      <c r="AI235" s="14">
        <v>0</v>
      </c>
      <c r="AJ235" s="14">
        <v>0</v>
      </c>
      <c r="AK235" s="14">
        <v>0</v>
      </c>
      <c r="AL235" s="14">
        <v>0</v>
      </c>
      <c r="AM235" s="14">
        <v>0</v>
      </c>
      <c r="AN235" s="14">
        <v>0</v>
      </c>
      <c r="AO235" s="14">
        <v>1509.91</v>
      </c>
      <c r="AP235" s="14">
        <v>0</v>
      </c>
      <c r="AQ235" s="14">
        <v>1509.91</v>
      </c>
      <c r="AR235" s="14">
        <v>0</v>
      </c>
      <c r="AS235" s="14">
        <v>0</v>
      </c>
      <c r="AT235" s="14">
        <v>106.74</v>
      </c>
      <c r="AU235" s="14">
        <v>0</v>
      </c>
      <c r="AV235" s="14">
        <v>0</v>
      </c>
      <c r="AW235" s="14">
        <v>1228.0999999999999</v>
      </c>
      <c r="AX235" s="14">
        <v>0</v>
      </c>
      <c r="AY235" s="14">
        <v>0</v>
      </c>
      <c r="AZ235" s="14">
        <v>0</v>
      </c>
      <c r="BA235" s="14">
        <v>0</v>
      </c>
      <c r="BB235" s="14">
        <v>0.12</v>
      </c>
      <c r="BC235" s="14">
        <v>0</v>
      </c>
      <c r="BD235" s="14">
        <v>0</v>
      </c>
      <c r="BE235" s="14">
        <v>0</v>
      </c>
      <c r="BF235" s="14">
        <v>0</v>
      </c>
      <c r="BG235" s="14">
        <v>0</v>
      </c>
      <c r="BH235" s="14">
        <v>0</v>
      </c>
      <c r="BI235" s="14">
        <v>0</v>
      </c>
      <c r="BJ235" s="14">
        <v>0</v>
      </c>
      <c r="BK235" s="14">
        <v>0</v>
      </c>
      <c r="BL235" s="14">
        <v>0</v>
      </c>
      <c r="BM235" s="14">
        <v>2844.87</v>
      </c>
      <c r="BN235" s="14">
        <v>10404</v>
      </c>
      <c r="BO235" s="14">
        <v>0</v>
      </c>
      <c r="BP235" s="14">
        <v>0</v>
      </c>
      <c r="BQ235" s="14">
        <v>866.8</v>
      </c>
      <c r="BR235" s="14">
        <v>293.98</v>
      </c>
      <c r="BS235" s="14">
        <v>0</v>
      </c>
      <c r="BT235" s="14">
        <v>1587.03</v>
      </c>
      <c r="BU235" s="14">
        <v>0</v>
      </c>
      <c r="BV235" s="14">
        <v>0</v>
      </c>
      <c r="BW235" s="14">
        <v>0</v>
      </c>
      <c r="BX235" s="14">
        <v>1881.01</v>
      </c>
    </row>
    <row r="236" spans="1:76" s="1" customFormat="1" ht="11.25" x14ac:dyDescent="0.2">
      <c r="A236" s="2" t="s">
        <v>451</v>
      </c>
      <c r="B236" s="1" t="s">
        <v>452</v>
      </c>
      <c r="C236" s="51">
        <v>12456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435.2</v>
      </c>
      <c r="J236" s="14">
        <v>250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1016</v>
      </c>
      <c r="U236" s="14">
        <v>0</v>
      </c>
      <c r="V236" s="14">
        <v>0</v>
      </c>
      <c r="W236" s="14">
        <v>684</v>
      </c>
      <c r="X236" s="14">
        <v>410.72</v>
      </c>
      <c r="Y236" s="14">
        <v>0</v>
      </c>
      <c r="Z236" s="14">
        <v>0</v>
      </c>
      <c r="AA236" s="14">
        <v>0</v>
      </c>
      <c r="AB236" s="14">
        <v>0</v>
      </c>
      <c r="AC236" s="14">
        <v>0</v>
      </c>
      <c r="AD236" s="14">
        <v>0</v>
      </c>
      <c r="AE236" s="14">
        <v>0</v>
      </c>
      <c r="AF236" s="14">
        <v>5</v>
      </c>
      <c r="AG236" s="14">
        <v>0</v>
      </c>
      <c r="AH236" s="14">
        <v>16292.12</v>
      </c>
      <c r="AI236" s="14">
        <v>0</v>
      </c>
      <c r="AJ236" s="14">
        <v>0</v>
      </c>
      <c r="AK236" s="14">
        <v>0</v>
      </c>
      <c r="AL236" s="14">
        <v>0</v>
      </c>
      <c r="AM236" s="14">
        <v>0</v>
      </c>
      <c r="AN236" s="14">
        <v>0</v>
      </c>
      <c r="AO236" s="14">
        <v>2113.4699999999998</v>
      </c>
      <c r="AP236" s="14">
        <v>0</v>
      </c>
      <c r="AQ236" s="14">
        <v>2113.4699999999998</v>
      </c>
      <c r="AR236" s="14">
        <v>0</v>
      </c>
      <c r="AS236" s="14">
        <v>0</v>
      </c>
      <c r="AT236" s="14">
        <v>130.56</v>
      </c>
      <c r="AU236" s="14">
        <v>0</v>
      </c>
      <c r="AV236" s="14">
        <v>0</v>
      </c>
      <c r="AW236" s="14">
        <v>1501.44</v>
      </c>
      <c r="AX236" s="14">
        <v>366</v>
      </c>
      <c r="AY236" s="14">
        <v>5862.26</v>
      </c>
      <c r="AZ236" s="14">
        <v>0</v>
      </c>
      <c r="BA236" s="14">
        <v>0</v>
      </c>
      <c r="BB236" s="15">
        <v>-0.11</v>
      </c>
      <c r="BC236" s="14">
        <v>0</v>
      </c>
      <c r="BD236" s="14">
        <v>0</v>
      </c>
      <c r="BE236" s="14">
        <v>0</v>
      </c>
      <c r="BF236" s="14">
        <v>0</v>
      </c>
      <c r="BG236" s="14">
        <v>0</v>
      </c>
      <c r="BH236" s="14">
        <v>0</v>
      </c>
      <c r="BI236" s="14">
        <v>0</v>
      </c>
      <c r="BJ236" s="14">
        <v>0</v>
      </c>
      <c r="BK236" s="14">
        <v>0</v>
      </c>
      <c r="BL236" s="14">
        <v>0</v>
      </c>
      <c r="BM236" s="14">
        <v>9973.6200000000008</v>
      </c>
      <c r="BN236" s="14">
        <v>6318.5</v>
      </c>
      <c r="BO236" s="14">
        <v>0</v>
      </c>
      <c r="BP236" s="14">
        <v>0</v>
      </c>
      <c r="BQ236" s="14">
        <v>954.37</v>
      </c>
      <c r="BR236" s="14">
        <v>355.43</v>
      </c>
      <c r="BS236" s="14">
        <v>0</v>
      </c>
      <c r="BT236" s="14">
        <v>1825.17</v>
      </c>
      <c r="BU236" s="14">
        <v>0</v>
      </c>
      <c r="BV236" s="14">
        <v>0</v>
      </c>
      <c r="BW236" s="14">
        <v>0</v>
      </c>
      <c r="BX236" s="14">
        <v>2180.6</v>
      </c>
    </row>
    <row r="237" spans="1:76" s="1" customFormat="1" ht="11.25" x14ac:dyDescent="0.2">
      <c r="A237" s="2" t="s">
        <v>453</v>
      </c>
      <c r="B237" s="1" t="s">
        <v>454</v>
      </c>
      <c r="C237" s="51">
        <v>10079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355.97</v>
      </c>
      <c r="J237" s="14">
        <v>0</v>
      </c>
      <c r="K237" s="14">
        <v>0</v>
      </c>
      <c r="L237" s="14">
        <v>400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737</v>
      </c>
      <c r="U237" s="14">
        <v>0</v>
      </c>
      <c r="V237" s="14">
        <v>0</v>
      </c>
      <c r="W237" s="14">
        <v>455</v>
      </c>
      <c r="X237" s="14">
        <v>410.72</v>
      </c>
      <c r="Y237" s="14">
        <v>0</v>
      </c>
      <c r="Z237" s="14">
        <v>0</v>
      </c>
      <c r="AA237" s="14">
        <v>0</v>
      </c>
      <c r="AB237" s="14">
        <v>0</v>
      </c>
      <c r="AC237" s="14">
        <v>0</v>
      </c>
      <c r="AD237" s="14">
        <v>0</v>
      </c>
      <c r="AE237" s="14">
        <v>0</v>
      </c>
      <c r="AF237" s="14">
        <v>5</v>
      </c>
      <c r="AG237" s="14">
        <v>0</v>
      </c>
      <c r="AH237" s="14">
        <v>13398.76</v>
      </c>
      <c r="AI237" s="14">
        <v>0</v>
      </c>
      <c r="AJ237" s="14">
        <v>0</v>
      </c>
      <c r="AK237" s="14">
        <v>0</v>
      </c>
      <c r="AL237" s="14">
        <v>0</v>
      </c>
      <c r="AM237" s="14">
        <v>0</v>
      </c>
      <c r="AN237" s="14">
        <v>0</v>
      </c>
      <c r="AO237" s="14">
        <v>1503.91</v>
      </c>
      <c r="AP237" s="14">
        <v>0</v>
      </c>
      <c r="AQ237" s="14">
        <v>1503.91</v>
      </c>
      <c r="AR237" s="14">
        <v>0</v>
      </c>
      <c r="AS237" s="14">
        <v>0</v>
      </c>
      <c r="AT237" s="14">
        <v>106.8</v>
      </c>
      <c r="AU237" s="14">
        <v>0</v>
      </c>
      <c r="AV237" s="14">
        <v>0</v>
      </c>
      <c r="AW237" s="14">
        <v>1228.0999999999999</v>
      </c>
      <c r="AX237" s="14">
        <v>0</v>
      </c>
      <c r="AY237" s="14">
        <v>0</v>
      </c>
      <c r="AZ237" s="14">
        <v>0</v>
      </c>
      <c r="BA237" s="14">
        <v>0</v>
      </c>
      <c r="BB237" s="15">
        <v>-0.05</v>
      </c>
      <c r="BC237" s="14">
        <v>0</v>
      </c>
      <c r="BD237" s="14">
        <v>0</v>
      </c>
      <c r="BE237" s="14">
        <v>0</v>
      </c>
      <c r="BF237" s="14">
        <v>0</v>
      </c>
      <c r="BG237" s="14">
        <v>0</v>
      </c>
      <c r="BH237" s="14">
        <v>0</v>
      </c>
      <c r="BI237" s="14">
        <v>0</v>
      </c>
      <c r="BJ237" s="14">
        <v>0</v>
      </c>
      <c r="BK237" s="14">
        <v>0</v>
      </c>
      <c r="BL237" s="14">
        <v>0</v>
      </c>
      <c r="BM237" s="14">
        <v>2838.76</v>
      </c>
      <c r="BN237" s="14">
        <v>10560</v>
      </c>
      <c r="BO237" s="14">
        <v>0</v>
      </c>
      <c r="BP237" s="14">
        <v>0</v>
      </c>
      <c r="BQ237" s="14">
        <v>822.72</v>
      </c>
      <c r="BR237" s="14">
        <v>263.04000000000002</v>
      </c>
      <c r="BS237" s="14">
        <v>0</v>
      </c>
      <c r="BT237" s="14">
        <v>1467.16</v>
      </c>
      <c r="BU237" s="14">
        <v>0</v>
      </c>
      <c r="BV237" s="14">
        <v>0</v>
      </c>
      <c r="BW237" s="14">
        <v>0</v>
      </c>
      <c r="BX237" s="14">
        <v>1730.2</v>
      </c>
    </row>
    <row r="238" spans="1:76" s="1" customFormat="1" ht="11.25" x14ac:dyDescent="0.2">
      <c r="A238" s="2" t="s">
        <v>455</v>
      </c>
      <c r="B238" s="1" t="s">
        <v>456</v>
      </c>
      <c r="C238" s="51">
        <v>12456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435.2</v>
      </c>
      <c r="J238" s="14">
        <v>250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1016</v>
      </c>
      <c r="U238" s="14">
        <v>0</v>
      </c>
      <c r="V238" s="14">
        <v>0</v>
      </c>
      <c r="W238" s="14">
        <v>684</v>
      </c>
      <c r="X238" s="14">
        <v>308.04000000000002</v>
      </c>
      <c r="Y238" s="14">
        <v>0</v>
      </c>
      <c r="Z238" s="14">
        <v>0</v>
      </c>
      <c r="AA238" s="14">
        <v>0</v>
      </c>
      <c r="AB238" s="14">
        <v>0</v>
      </c>
      <c r="AC238" s="14">
        <v>0</v>
      </c>
      <c r="AD238" s="14">
        <v>0</v>
      </c>
      <c r="AE238" s="14">
        <v>0</v>
      </c>
      <c r="AF238" s="14">
        <v>5</v>
      </c>
      <c r="AG238" s="14">
        <v>0</v>
      </c>
      <c r="AH238" s="14">
        <v>16189.44</v>
      </c>
      <c r="AI238" s="14">
        <v>0</v>
      </c>
      <c r="AJ238" s="14">
        <v>0</v>
      </c>
      <c r="AK238" s="14">
        <v>0</v>
      </c>
      <c r="AL238" s="14">
        <v>0</v>
      </c>
      <c r="AM238" s="14">
        <v>0</v>
      </c>
      <c r="AN238" s="14">
        <v>0</v>
      </c>
      <c r="AO238" s="14">
        <v>2091.5300000000002</v>
      </c>
      <c r="AP238" s="14">
        <v>0</v>
      </c>
      <c r="AQ238" s="14">
        <v>2091.5300000000002</v>
      </c>
      <c r="AR238" s="14">
        <v>0</v>
      </c>
      <c r="AS238" s="14">
        <v>0</v>
      </c>
      <c r="AT238" s="14">
        <v>130.56</v>
      </c>
      <c r="AU238" s="14">
        <v>0</v>
      </c>
      <c r="AV238" s="14">
        <v>0</v>
      </c>
      <c r="AW238" s="14">
        <v>1501.44</v>
      </c>
      <c r="AX238" s="14">
        <v>3780</v>
      </c>
      <c r="AY238" s="14">
        <v>0</v>
      </c>
      <c r="AZ238" s="14">
        <v>0</v>
      </c>
      <c r="BA238" s="14">
        <v>0</v>
      </c>
      <c r="BB238" s="15">
        <v>-0.09</v>
      </c>
      <c r="BC238" s="14">
        <v>0</v>
      </c>
      <c r="BD238" s="14">
        <v>0</v>
      </c>
      <c r="BE238" s="14">
        <v>0</v>
      </c>
      <c r="BF238" s="14">
        <v>0</v>
      </c>
      <c r="BG238" s="14">
        <v>0</v>
      </c>
      <c r="BH238" s="14">
        <v>0</v>
      </c>
      <c r="BI238" s="14">
        <v>0</v>
      </c>
      <c r="BJ238" s="14">
        <v>0</v>
      </c>
      <c r="BK238" s="14">
        <v>0</v>
      </c>
      <c r="BL238" s="14">
        <v>0</v>
      </c>
      <c r="BM238" s="14">
        <v>7503.44</v>
      </c>
      <c r="BN238" s="14">
        <v>8686</v>
      </c>
      <c r="BO238" s="14">
        <v>0</v>
      </c>
      <c r="BP238" s="14">
        <v>0</v>
      </c>
      <c r="BQ238" s="14">
        <v>959.08</v>
      </c>
      <c r="BR238" s="14">
        <v>358.74</v>
      </c>
      <c r="BS238" s="14">
        <v>0</v>
      </c>
      <c r="BT238" s="14">
        <v>1837.99</v>
      </c>
      <c r="BU238" s="14">
        <v>0</v>
      </c>
      <c r="BV238" s="14">
        <v>0</v>
      </c>
      <c r="BW238" s="14">
        <v>0</v>
      </c>
      <c r="BX238" s="14">
        <v>2196.73</v>
      </c>
    </row>
    <row r="239" spans="1:76" s="1" customFormat="1" ht="11.25" x14ac:dyDescent="0.2">
      <c r="A239" s="2" t="s">
        <v>457</v>
      </c>
      <c r="B239" s="1" t="s">
        <v>458</v>
      </c>
      <c r="C239" s="51">
        <v>10079</v>
      </c>
      <c r="D239" s="14">
        <v>0</v>
      </c>
      <c r="E239" s="14">
        <v>0</v>
      </c>
      <c r="F239" s="14">
        <v>0</v>
      </c>
      <c r="G239" s="14">
        <v>0</v>
      </c>
      <c r="H239" s="14">
        <v>10679.15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737</v>
      </c>
      <c r="U239" s="14">
        <v>0</v>
      </c>
      <c r="V239" s="14">
        <v>0</v>
      </c>
      <c r="W239" s="14">
        <v>14.21</v>
      </c>
      <c r="X239" s="14">
        <v>205.36</v>
      </c>
      <c r="Y239" s="14">
        <v>0</v>
      </c>
      <c r="Z239" s="14">
        <v>0</v>
      </c>
      <c r="AA239" s="14">
        <v>0</v>
      </c>
      <c r="AB239" s="14">
        <v>0</v>
      </c>
      <c r="AC239" s="14">
        <v>0</v>
      </c>
      <c r="AD239" s="14">
        <v>0</v>
      </c>
      <c r="AE239" s="14">
        <v>0</v>
      </c>
      <c r="AF239" s="14">
        <v>5</v>
      </c>
      <c r="AG239" s="14">
        <v>0</v>
      </c>
      <c r="AH239" s="14">
        <v>11996.69</v>
      </c>
      <c r="AI239" s="14">
        <v>0</v>
      </c>
      <c r="AJ239" s="14">
        <v>0</v>
      </c>
      <c r="AK239" s="14">
        <v>0</v>
      </c>
      <c r="AL239" s="14">
        <v>0</v>
      </c>
      <c r="AM239" s="15">
        <v>-415.05</v>
      </c>
      <c r="AN239" s="15">
        <v>-357.47</v>
      </c>
      <c r="AO239" s="14">
        <v>57.58</v>
      </c>
      <c r="AP239" s="14">
        <v>0</v>
      </c>
      <c r="AQ239" s="14">
        <v>0</v>
      </c>
      <c r="AR239" s="14">
        <v>0</v>
      </c>
      <c r="AS239" s="14">
        <v>0</v>
      </c>
      <c r="AT239" s="14">
        <v>106.8</v>
      </c>
      <c r="AU239" s="14">
        <v>0</v>
      </c>
      <c r="AV239" s="14">
        <v>0</v>
      </c>
      <c r="AW239" s="14">
        <v>1228.0999999999999</v>
      </c>
      <c r="AX239" s="14">
        <v>0</v>
      </c>
      <c r="AY239" s="14">
        <v>0</v>
      </c>
      <c r="AZ239" s="14">
        <v>0</v>
      </c>
      <c r="BA239" s="14">
        <v>0</v>
      </c>
      <c r="BB239" s="15">
        <v>-0.24</v>
      </c>
      <c r="BC239" s="14">
        <v>0</v>
      </c>
      <c r="BD239" s="14">
        <v>0</v>
      </c>
      <c r="BE239" s="14">
        <v>0</v>
      </c>
      <c r="BF239" s="14">
        <v>0</v>
      </c>
      <c r="BG239" s="14">
        <v>0</v>
      </c>
      <c r="BH239" s="14">
        <v>0</v>
      </c>
      <c r="BI239" s="14">
        <v>0</v>
      </c>
      <c r="BJ239" s="14">
        <v>0</v>
      </c>
      <c r="BK239" s="14">
        <v>0</v>
      </c>
      <c r="BL239" s="14">
        <v>0</v>
      </c>
      <c r="BM239" s="14">
        <v>977.19</v>
      </c>
      <c r="BN239" s="14">
        <v>11019.5</v>
      </c>
      <c r="BO239" s="14">
        <v>0</v>
      </c>
      <c r="BP239" s="14">
        <v>0</v>
      </c>
      <c r="BQ239" s="14">
        <v>0</v>
      </c>
      <c r="BR239" s="14">
        <v>248.25</v>
      </c>
      <c r="BS239" s="14">
        <v>0</v>
      </c>
      <c r="BT239" s="14">
        <v>0</v>
      </c>
      <c r="BU239" s="14">
        <v>0</v>
      </c>
      <c r="BV239" s="14">
        <v>0</v>
      </c>
      <c r="BW239" s="14">
        <v>0</v>
      </c>
      <c r="BX239" s="14">
        <v>248.25</v>
      </c>
    </row>
    <row r="240" spans="1:76" s="1" customFormat="1" ht="11.25" x14ac:dyDescent="0.2">
      <c r="A240" s="2" t="s">
        <v>459</v>
      </c>
      <c r="B240" s="1" t="s">
        <v>460</v>
      </c>
      <c r="C240" s="51">
        <v>12456</v>
      </c>
      <c r="D240" s="14">
        <v>0</v>
      </c>
      <c r="E240" s="14">
        <v>0</v>
      </c>
      <c r="F240" s="14">
        <v>0</v>
      </c>
      <c r="G240" s="14">
        <v>0</v>
      </c>
      <c r="H240" s="14">
        <v>435.2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1016</v>
      </c>
      <c r="U240" s="14">
        <v>0</v>
      </c>
      <c r="V240" s="14">
        <v>0</v>
      </c>
      <c r="W240" s="14">
        <v>661.2</v>
      </c>
      <c r="X240" s="14">
        <v>205.36</v>
      </c>
      <c r="Y240" s="14">
        <v>0</v>
      </c>
      <c r="Z240" s="14">
        <v>0</v>
      </c>
      <c r="AA240" s="14">
        <v>0</v>
      </c>
      <c r="AB240" s="14">
        <v>0</v>
      </c>
      <c r="AC240" s="14">
        <v>0</v>
      </c>
      <c r="AD240" s="14">
        <v>0</v>
      </c>
      <c r="AE240" s="14">
        <v>0</v>
      </c>
      <c r="AF240" s="14">
        <v>5</v>
      </c>
      <c r="AG240" s="14">
        <v>0</v>
      </c>
      <c r="AH240" s="14">
        <v>15378.76</v>
      </c>
      <c r="AI240" s="14">
        <v>0</v>
      </c>
      <c r="AJ240" s="14">
        <v>0</v>
      </c>
      <c r="AK240" s="14">
        <v>0</v>
      </c>
      <c r="AL240" s="14">
        <v>0</v>
      </c>
      <c r="AM240" s="14">
        <v>0</v>
      </c>
      <c r="AN240" s="14">
        <v>0</v>
      </c>
      <c r="AO240" s="14">
        <v>1871.9</v>
      </c>
      <c r="AP240" s="14">
        <v>0</v>
      </c>
      <c r="AQ240" s="14">
        <v>1871.9</v>
      </c>
      <c r="AR240" s="14">
        <v>0</v>
      </c>
      <c r="AS240" s="14">
        <v>0</v>
      </c>
      <c r="AT240" s="14">
        <v>130.56</v>
      </c>
      <c r="AU240" s="14">
        <v>0</v>
      </c>
      <c r="AV240" s="14">
        <v>0</v>
      </c>
      <c r="AW240" s="14">
        <v>1501.44</v>
      </c>
      <c r="AX240" s="14">
        <v>0</v>
      </c>
      <c r="AY240" s="14">
        <v>0</v>
      </c>
      <c r="AZ240" s="14">
        <v>0</v>
      </c>
      <c r="BA240" s="14">
        <v>0</v>
      </c>
      <c r="BB240" s="14">
        <v>0.36</v>
      </c>
      <c r="BC240" s="14">
        <v>0</v>
      </c>
      <c r="BD240" s="14">
        <v>0</v>
      </c>
      <c r="BE240" s="14">
        <v>0</v>
      </c>
      <c r="BF240" s="14">
        <v>0</v>
      </c>
      <c r="BG240" s="14">
        <v>0</v>
      </c>
      <c r="BH240" s="14">
        <v>0</v>
      </c>
      <c r="BI240" s="14">
        <v>0</v>
      </c>
      <c r="BJ240" s="14">
        <v>0</v>
      </c>
      <c r="BK240" s="14">
        <v>0</v>
      </c>
      <c r="BL240" s="14">
        <v>0</v>
      </c>
      <c r="BM240" s="14">
        <v>3504.26</v>
      </c>
      <c r="BN240" s="14">
        <v>11874.5</v>
      </c>
      <c r="BO240" s="14">
        <v>0</v>
      </c>
      <c r="BP240" s="14">
        <v>0</v>
      </c>
      <c r="BQ240" s="14">
        <v>911.02</v>
      </c>
      <c r="BR240" s="14">
        <v>346.31</v>
      </c>
      <c r="BS240" s="14">
        <v>0</v>
      </c>
      <c r="BT240" s="14">
        <v>1732.12</v>
      </c>
      <c r="BU240" s="14">
        <v>0</v>
      </c>
      <c r="BV240" s="14">
        <v>0</v>
      </c>
      <c r="BW240" s="14">
        <v>0</v>
      </c>
      <c r="BX240" s="14">
        <v>2078.4299999999998</v>
      </c>
    </row>
    <row r="241" spans="1:76" s="1" customFormat="1" ht="11.25" x14ac:dyDescent="0.2">
      <c r="A241" s="2" t="s">
        <v>461</v>
      </c>
      <c r="B241" s="1" t="s">
        <v>462</v>
      </c>
      <c r="C241" s="51">
        <v>10079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400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737</v>
      </c>
      <c r="U241" s="14">
        <v>0</v>
      </c>
      <c r="V241" s="14">
        <v>0</v>
      </c>
      <c r="W241" s="14">
        <v>455</v>
      </c>
      <c r="X241" s="14">
        <v>205.36</v>
      </c>
      <c r="Y241" s="14">
        <v>0</v>
      </c>
      <c r="Z241" s="14">
        <v>0</v>
      </c>
      <c r="AA241" s="14">
        <v>0</v>
      </c>
      <c r="AB241" s="14">
        <v>0</v>
      </c>
      <c r="AC241" s="14">
        <v>0</v>
      </c>
      <c r="AD241" s="14">
        <v>0</v>
      </c>
      <c r="AE241" s="14">
        <v>0</v>
      </c>
      <c r="AF241" s="14">
        <v>5</v>
      </c>
      <c r="AG241" s="14">
        <v>0</v>
      </c>
      <c r="AH241" s="14">
        <v>12837.43</v>
      </c>
      <c r="AI241" s="14">
        <v>0</v>
      </c>
      <c r="AJ241" s="14">
        <v>0</v>
      </c>
      <c r="AK241" s="14">
        <v>0</v>
      </c>
      <c r="AL241" s="14">
        <v>0</v>
      </c>
      <c r="AM241" s="14">
        <v>0</v>
      </c>
      <c r="AN241" s="14">
        <v>0</v>
      </c>
      <c r="AO241" s="14">
        <v>1422.03</v>
      </c>
      <c r="AP241" s="14">
        <v>0</v>
      </c>
      <c r="AQ241" s="14">
        <v>1422.03</v>
      </c>
      <c r="AR241" s="14">
        <v>0</v>
      </c>
      <c r="AS241" s="14">
        <v>0</v>
      </c>
      <c r="AT241" s="14">
        <v>106.8</v>
      </c>
      <c r="AU241" s="14">
        <v>0</v>
      </c>
      <c r="AV241" s="14">
        <v>0</v>
      </c>
      <c r="AW241" s="14">
        <v>1228.0999999999999</v>
      </c>
      <c r="AX241" s="14">
        <v>5340</v>
      </c>
      <c r="AY241" s="14">
        <v>0</v>
      </c>
      <c r="AZ241" s="14">
        <v>0</v>
      </c>
      <c r="BA241" s="14">
        <v>0</v>
      </c>
      <c r="BB241" s="14">
        <v>0</v>
      </c>
      <c r="BC241" s="14">
        <v>0</v>
      </c>
      <c r="BD241" s="14">
        <v>0</v>
      </c>
      <c r="BE241" s="14">
        <v>0</v>
      </c>
      <c r="BF241" s="14">
        <v>0</v>
      </c>
      <c r="BG241" s="14">
        <v>0</v>
      </c>
      <c r="BH241" s="14">
        <v>0</v>
      </c>
      <c r="BI241" s="14">
        <v>0</v>
      </c>
      <c r="BJ241" s="14">
        <v>0</v>
      </c>
      <c r="BK241" s="14">
        <v>0</v>
      </c>
      <c r="BL241" s="14">
        <v>0</v>
      </c>
      <c r="BM241" s="14">
        <v>8096.93</v>
      </c>
      <c r="BN241" s="14">
        <v>4740.5</v>
      </c>
      <c r="BO241" s="14">
        <v>0</v>
      </c>
      <c r="BP241" s="14">
        <v>0</v>
      </c>
      <c r="BQ241" s="14">
        <v>857.77</v>
      </c>
      <c r="BR241" s="14">
        <v>287.64</v>
      </c>
      <c r="BS241" s="14">
        <v>0</v>
      </c>
      <c r="BT241" s="14">
        <v>1562.48</v>
      </c>
      <c r="BU241" s="14">
        <v>0</v>
      </c>
      <c r="BV241" s="14">
        <v>0</v>
      </c>
      <c r="BW241" s="14">
        <v>0</v>
      </c>
      <c r="BX241" s="14">
        <v>1850.12</v>
      </c>
    </row>
    <row r="242" spans="1:76" s="1" customFormat="1" ht="11.25" x14ac:dyDescent="0.2">
      <c r="A242" s="2" t="s">
        <v>463</v>
      </c>
      <c r="B242" s="1" t="s">
        <v>464</v>
      </c>
      <c r="C242" s="51">
        <v>12456</v>
      </c>
      <c r="D242" s="14">
        <v>0</v>
      </c>
      <c r="E242" s="14">
        <v>597.19000000000005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1016</v>
      </c>
      <c r="U242" s="14">
        <v>0</v>
      </c>
      <c r="V242" s="14">
        <v>0</v>
      </c>
      <c r="W242" s="14">
        <v>684</v>
      </c>
      <c r="X242" s="14">
        <v>205.36</v>
      </c>
      <c r="Y242" s="14">
        <v>0</v>
      </c>
      <c r="Z242" s="14">
        <v>0</v>
      </c>
      <c r="AA242" s="14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5</v>
      </c>
      <c r="AG242" s="14">
        <v>0</v>
      </c>
      <c r="AH242" s="14">
        <v>15998.75</v>
      </c>
      <c r="AI242" s="14">
        <v>0</v>
      </c>
      <c r="AJ242" s="14">
        <v>0</v>
      </c>
      <c r="AK242" s="14">
        <v>0</v>
      </c>
      <c r="AL242" s="14">
        <v>0</v>
      </c>
      <c r="AM242" s="14">
        <v>0</v>
      </c>
      <c r="AN242" s="14">
        <v>0</v>
      </c>
      <c r="AO242" s="14">
        <v>2046.41</v>
      </c>
      <c r="AP242" s="14">
        <v>0</v>
      </c>
      <c r="AQ242" s="14">
        <v>2046.41</v>
      </c>
      <c r="AR242" s="14">
        <v>0</v>
      </c>
      <c r="AS242" s="14">
        <v>0</v>
      </c>
      <c r="AT242" s="14">
        <v>130.56</v>
      </c>
      <c r="AU242" s="14">
        <v>0</v>
      </c>
      <c r="AV242" s="14">
        <v>0</v>
      </c>
      <c r="AW242" s="14">
        <v>1501.44</v>
      </c>
      <c r="AX242" s="14">
        <v>4152</v>
      </c>
      <c r="AY242" s="14">
        <v>0</v>
      </c>
      <c r="AZ242" s="14">
        <v>0</v>
      </c>
      <c r="BA242" s="14">
        <v>0</v>
      </c>
      <c r="BB242" s="14">
        <v>0.34</v>
      </c>
      <c r="BC242" s="14">
        <v>0</v>
      </c>
      <c r="BD242" s="14">
        <v>0</v>
      </c>
      <c r="BE242" s="14">
        <v>0</v>
      </c>
      <c r="BF242" s="14">
        <v>0</v>
      </c>
      <c r="BG242" s="14">
        <v>0</v>
      </c>
      <c r="BH242" s="14">
        <v>0</v>
      </c>
      <c r="BI242" s="14">
        <v>0</v>
      </c>
      <c r="BJ242" s="14">
        <v>0</v>
      </c>
      <c r="BK242" s="14">
        <v>0</v>
      </c>
      <c r="BL242" s="14">
        <v>0</v>
      </c>
      <c r="BM242" s="14">
        <v>7830.75</v>
      </c>
      <c r="BN242" s="14">
        <v>8168</v>
      </c>
      <c r="BO242" s="14">
        <v>0</v>
      </c>
      <c r="BP242" s="14">
        <v>0</v>
      </c>
      <c r="BQ242" s="14">
        <v>946.72</v>
      </c>
      <c r="BR242" s="14">
        <v>350.06</v>
      </c>
      <c r="BS242" s="14">
        <v>0</v>
      </c>
      <c r="BT242" s="14">
        <v>1804.36</v>
      </c>
      <c r="BU242" s="14">
        <v>0</v>
      </c>
      <c r="BV242" s="14">
        <v>0</v>
      </c>
      <c r="BW242" s="14">
        <v>0</v>
      </c>
      <c r="BX242" s="14">
        <v>2154.42</v>
      </c>
    </row>
    <row r="243" spans="1:76" s="1" customFormat="1" ht="11.25" x14ac:dyDescent="0.2">
      <c r="A243" s="2" t="s">
        <v>465</v>
      </c>
      <c r="B243" s="1" t="s">
        <v>466</v>
      </c>
      <c r="C243" s="51">
        <v>12456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1016</v>
      </c>
      <c r="U243" s="14">
        <v>0</v>
      </c>
      <c r="V243" s="14">
        <v>0</v>
      </c>
      <c r="W243" s="14">
        <v>662.62</v>
      </c>
      <c r="X243" s="14">
        <v>205.36</v>
      </c>
      <c r="Y243" s="14">
        <v>0</v>
      </c>
      <c r="Z243" s="14">
        <v>0</v>
      </c>
      <c r="AA243" s="14">
        <v>0</v>
      </c>
      <c r="AB243" s="14">
        <v>0</v>
      </c>
      <c r="AC243" s="14">
        <v>0</v>
      </c>
      <c r="AD243" s="14">
        <v>0</v>
      </c>
      <c r="AE243" s="14">
        <v>0</v>
      </c>
      <c r="AF243" s="14">
        <v>5</v>
      </c>
      <c r="AG243" s="14">
        <v>0</v>
      </c>
      <c r="AH243" s="14">
        <v>14944.98</v>
      </c>
      <c r="AI243" s="14">
        <v>0</v>
      </c>
      <c r="AJ243" s="14">
        <v>0</v>
      </c>
      <c r="AK243" s="14">
        <v>0</v>
      </c>
      <c r="AL243" s="14">
        <v>0</v>
      </c>
      <c r="AM243" s="14">
        <v>0</v>
      </c>
      <c r="AN243" s="14">
        <v>0</v>
      </c>
      <c r="AO243" s="14">
        <v>1872.2</v>
      </c>
      <c r="AP243" s="14">
        <v>0</v>
      </c>
      <c r="AQ243" s="14">
        <v>1872.2</v>
      </c>
      <c r="AR243" s="14">
        <v>0</v>
      </c>
      <c r="AS243" s="14">
        <v>0</v>
      </c>
      <c r="AT243" s="14">
        <v>124.56</v>
      </c>
      <c r="AU243" s="14">
        <v>0</v>
      </c>
      <c r="AV243" s="14">
        <v>0</v>
      </c>
      <c r="AW243" s="14">
        <v>1501.44</v>
      </c>
      <c r="AX243" s="14">
        <v>0</v>
      </c>
      <c r="AY243" s="14">
        <v>0</v>
      </c>
      <c r="AZ243" s="14">
        <v>0</v>
      </c>
      <c r="BA243" s="14">
        <v>0</v>
      </c>
      <c r="BB243" s="14">
        <v>0.28000000000000003</v>
      </c>
      <c r="BC243" s="14">
        <v>0</v>
      </c>
      <c r="BD243" s="14">
        <v>0</v>
      </c>
      <c r="BE243" s="14">
        <v>0</v>
      </c>
      <c r="BF243" s="14">
        <v>0</v>
      </c>
      <c r="BG243" s="14">
        <v>0</v>
      </c>
      <c r="BH243" s="14">
        <v>0</v>
      </c>
      <c r="BI243" s="14">
        <v>0</v>
      </c>
      <c r="BJ243" s="14">
        <v>0</v>
      </c>
      <c r="BK243" s="14">
        <v>0</v>
      </c>
      <c r="BL243" s="14">
        <v>0</v>
      </c>
      <c r="BM243" s="14">
        <v>3498.48</v>
      </c>
      <c r="BN243" s="14">
        <v>11446.5</v>
      </c>
      <c r="BO243" s="14">
        <v>0</v>
      </c>
      <c r="BP243" s="14">
        <v>0</v>
      </c>
      <c r="BQ243" s="14">
        <v>936.77</v>
      </c>
      <c r="BR243" s="14">
        <v>332.01</v>
      </c>
      <c r="BS243" s="14">
        <v>0</v>
      </c>
      <c r="BT243" s="14">
        <v>1750.19</v>
      </c>
      <c r="BU243" s="14">
        <v>0</v>
      </c>
      <c r="BV243" s="14">
        <v>0</v>
      </c>
      <c r="BW243" s="14">
        <v>0</v>
      </c>
      <c r="BX243" s="14">
        <v>2082.1999999999998</v>
      </c>
    </row>
    <row r="244" spans="1:76" s="1" customFormat="1" ht="11.25" x14ac:dyDescent="0.2">
      <c r="A244" s="2" t="s">
        <v>467</v>
      </c>
      <c r="B244" s="1" t="s">
        <v>468</v>
      </c>
      <c r="C244" s="51">
        <v>12456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1016</v>
      </c>
      <c r="U244" s="14">
        <v>0</v>
      </c>
      <c r="V244" s="14">
        <v>0</v>
      </c>
      <c r="W244" s="14">
        <v>684</v>
      </c>
      <c r="X244" s="14">
        <v>205.36</v>
      </c>
      <c r="Y244" s="14">
        <v>0</v>
      </c>
      <c r="Z244" s="14">
        <v>0</v>
      </c>
      <c r="AA244" s="14">
        <v>0</v>
      </c>
      <c r="AB244" s="14">
        <v>0</v>
      </c>
      <c r="AC244" s="14">
        <v>0</v>
      </c>
      <c r="AD244" s="14">
        <v>0</v>
      </c>
      <c r="AE244" s="14">
        <v>0</v>
      </c>
      <c r="AF244" s="14">
        <v>5</v>
      </c>
      <c r="AG244" s="14">
        <v>0</v>
      </c>
      <c r="AH244" s="14">
        <v>15368.92</v>
      </c>
      <c r="AI244" s="14">
        <v>0</v>
      </c>
      <c r="AJ244" s="14">
        <v>0</v>
      </c>
      <c r="AK244" s="14">
        <v>0</v>
      </c>
      <c r="AL244" s="14">
        <v>0</v>
      </c>
      <c r="AM244" s="14">
        <v>0</v>
      </c>
      <c r="AN244" s="14">
        <v>0</v>
      </c>
      <c r="AO244" s="14">
        <v>1962.75</v>
      </c>
      <c r="AP244" s="14">
        <v>0</v>
      </c>
      <c r="AQ244" s="14">
        <v>1962.75</v>
      </c>
      <c r="AR244" s="14">
        <v>0</v>
      </c>
      <c r="AS244" s="14">
        <v>0</v>
      </c>
      <c r="AT244" s="14">
        <v>130.56</v>
      </c>
      <c r="AU244" s="14">
        <v>469.92</v>
      </c>
      <c r="AV244" s="14">
        <v>0</v>
      </c>
      <c r="AW244" s="14">
        <v>1501.44</v>
      </c>
      <c r="AX244" s="14">
        <v>4800</v>
      </c>
      <c r="AY244" s="14">
        <v>0</v>
      </c>
      <c r="AZ244" s="14">
        <v>0</v>
      </c>
      <c r="BA244" s="14">
        <v>0</v>
      </c>
      <c r="BB244" s="14">
        <v>0.05</v>
      </c>
      <c r="BC244" s="14">
        <v>0</v>
      </c>
      <c r="BD244" s="14">
        <v>0</v>
      </c>
      <c r="BE244" s="14">
        <v>0</v>
      </c>
      <c r="BF244" s="14">
        <v>0</v>
      </c>
      <c r="BG244" s="14">
        <v>0</v>
      </c>
      <c r="BH244" s="14">
        <v>1294.2</v>
      </c>
      <c r="BI244" s="14">
        <v>0</v>
      </c>
      <c r="BJ244" s="14">
        <v>0</v>
      </c>
      <c r="BK244" s="14">
        <v>0</v>
      </c>
      <c r="BL244" s="14">
        <v>0</v>
      </c>
      <c r="BM244" s="14">
        <v>10158.92</v>
      </c>
      <c r="BN244" s="14">
        <v>5210</v>
      </c>
      <c r="BO244" s="14">
        <v>0</v>
      </c>
      <c r="BP244" s="14">
        <v>0</v>
      </c>
      <c r="BQ244" s="14">
        <v>936.27</v>
      </c>
      <c r="BR244" s="14">
        <v>342.72</v>
      </c>
      <c r="BS244" s="14">
        <v>0</v>
      </c>
      <c r="BT244" s="14">
        <v>1775.94</v>
      </c>
      <c r="BU244" s="14">
        <v>0</v>
      </c>
      <c r="BV244" s="14">
        <v>0</v>
      </c>
      <c r="BW244" s="14">
        <v>0</v>
      </c>
      <c r="BX244" s="14">
        <v>2118.66</v>
      </c>
    </row>
    <row r="245" spans="1:76" s="1" customFormat="1" ht="11.25" x14ac:dyDescent="0.2">
      <c r="A245" s="2" t="s">
        <v>471</v>
      </c>
      <c r="B245" s="1" t="s">
        <v>472</v>
      </c>
      <c r="C245" s="51">
        <v>10054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784</v>
      </c>
      <c r="U245" s="14">
        <v>0</v>
      </c>
      <c r="V245" s="14">
        <v>0</v>
      </c>
      <c r="W245" s="14">
        <v>499</v>
      </c>
      <c r="X245" s="14">
        <v>205.36</v>
      </c>
      <c r="Y245" s="14">
        <v>0</v>
      </c>
      <c r="Z245" s="14">
        <v>0</v>
      </c>
      <c r="AA245" s="14">
        <v>0</v>
      </c>
      <c r="AB245" s="14">
        <v>0</v>
      </c>
      <c r="AC245" s="14">
        <v>0</v>
      </c>
      <c r="AD245" s="14">
        <v>0</v>
      </c>
      <c r="AE245" s="14">
        <v>0</v>
      </c>
      <c r="AF245" s="14">
        <v>5</v>
      </c>
      <c r="AG245" s="14">
        <v>0</v>
      </c>
      <c r="AH245" s="14">
        <v>12347.39</v>
      </c>
      <c r="AI245" s="14">
        <v>0</v>
      </c>
      <c r="AJ245" s="14">
        <v>0</v>
      </c>
      <c r="AK245" s="14">
        <v>0</v>
      </c>
      <c r="AL245" s="14">
        <v>0</v>
      </c>
      <c r="AM245" s="14">
        <v>0</v>
      </c>
      <c r="AN245" s="14">
        <v>0</v>
      </c>
      <c r="AO245" s="14">
        <v>1317.36</v>
      </c>
      <c r="AP245" s="14">
        <v>0</v>
      </c>
      <c r="AQ245" s="14">
        <v>1317.36</v>
      </c>
      <c r="AR245" s="14">
        <v>0</v>
      </c>
      <c r="AS245" s="14">
        <v>0</v>
      </c>
      <c r="AT245" s="14">
        <v>0</v>
      </c>
      <c r="AU245" s="14">
        <v>0</v>
      </c>
      <c r="AV245" s="14">
        <v>0</v>
      </c>
      <c r="AW245" s="14">
        <v>1207.94</v>
      </c>
      <c r="AX245" s="14">
        <v>0</v>
      </c>
      <c r="AY245" s="14">
        <v>0</v>
      </c>
      <c r="AZ245" s="14">
        <v>0</v>
      </c>
      <c r="BA245" s="14">
        <v>0</v>
      </c>
      <c r="BB245" s="14">
        <v>0.09</v>
      </c>
      <c r="BC245" s="14">
        <v>0</v>
      </c>
      <c r="BD245" s="14">
        <v>0</v>
      </c>
      <c r="BE245" s="14">
        <v>0</v>
      </c>
      <c r="BF245" s="14">
        <v>0</v>
      </c>
      <c r="BG245" s="14">
        <v>0</v>
      </c>
      <c r="BH245" s="14">
        <v>0</v>
      </c>
      <c r="BI245" s="14">
        <v>0</v>
      </c>
      <c r="BJ245" s="14">
        <v>0</v>
      </c>
      <c r="BK245" s="14">
        <v>0</v>
      </c>
      <c r="BL245" s="14">
        <v>0</v>
      </c>
      <c r="BM245" s="14">
        <v>2525.39</v>
      </c>
      <c r="BN245" s="14">
        <v>9822</v>
      </c>
      <c r="BO245" s="14">
        <v>0</v>
      </c>
      <c r="BP245" s="14">
        <v>0</v>
      </c>
      <c r="BQ245" s="14">
        <v>836.95</v>
      </c>
      <c r="BR245" s="14">
        <v>273.02999999999997</v>
      </c>
      <c r="BS245" s="14">
        <v>0</v>
      </c>
      <c r="BT245" s="14">
        <v>1505.87</v>
      </c>
      <c r="BU245" s="14">
        <v>0</v>
      </c>
      <c r="BV245" s="14">
        <v>0</v>
      </c>
      <c r="BW245" s="14">
        <v>0</v>
      </c>
      <c r="BX245" s="14">
        <v>1778.9</v>
      </c>
    </row>
    <row r="246" spans="1:76" s="1" customFormat="1" ht="11.25" x14ac:dyDescent="0.2">
      <c r="A246" s="2" t="s">
        <v>473</v>
      </c>
      <c r="B246" s="1" t="s">
        <v>474</v>
      </c>
      <c r="C246" s="51">
        <v>12456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402.67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1016</v>
      </c>
      <c r="U246" s="14">
        <v>0</v>
      </c>
      <c r="V246" s="14">
        <v>0</v>
      </c>
      <c r="W246" s="14">
        <v>684</v>
      </c>
      <c r="X246" s="14">
        <v>0</v>
      </c>
      <c r="Y246" s="14">
        <v>0</v>
      </c>
      <c r="Z246" s="14">
        <v>0</v>
      </c>
      <c r="AA246" s="14">
        <v>0</v>
      </c>
      <c r="AB246" s="14">
        <v>0</v>
      </c>
      <c r="AC246" s="14">
        <v>0</v>
      </c>
      <c r="AD246" s="14">
        <v>0</v>
      </c>
      <c r="AE246" s="14">
        <v>0</v>
      </c>
      <c r="AF246" s="14">
        <v>0</v>
      </c>
      <c r="AG246" s="14">
        <v>0</v>
      </c>
      <c r="AH246" s="14">
        <v>14585.33</v>
      </c>
      <c r="AI246" s="14">
        <v>0</v>
      </c>
      <c r="AJ246" s="14">
        <v>0</v>
      </c>
      <c r="AK246" s="14">
        <v>0</v>
      </c>
      <c r="AL246" s="14">
        <v>0</v>
      </c>
      <c r="AM246" s="14">
        <v>0</v>
      </c>
      <c r="AN246" s="14">
        <v>0</v>
      </c>
      <c r="AO246" s="14">
        <v>1753.44</v>
      </c>
      <c r="AP246" s="14">
        <v>0</v>
      </c>
      <c r="AQ246" s="14">
        <v>1753.44</v>
      </c>
      <c r="AR246" s="14">
        <v>0</v>
      </c>
      <c r="AS246" s="14">
        <v>0</v>
      </c>
      <c r="AT246" s="14">
        <v>120.8</v>
      </c>
      <c r="AU246" s="14">
        <v>0</v>
      </c>
      <c r="AV246" s="14">
        <v>0</v>
      </c>
      <c r="AW246" s="14">
        <v>1389.2</v>
      </c>
      <c r="AX246" s="14">
        <v>4155.3999999999996</v>
      </c>
      <c r="AY246" s="14">
        <v>0</v>
      </c>
      <c r="AZ246" s="14">
        <v>0</v>
      </c>
      <c r="BA246" s="14">
        <v>0</v>
      </c>
      <c r="BB246" s="15">
        <v>-0.01</v>
      </c>
      <c r="BC246" s="14">
        <v>0</v>
      </c>
      <c r="BD246" s="14">
        <v>0</v>
      </c>
      <c r="BE246" s="14">
        <v>0</v>
      </c>
      <c r="BF246" s="14">
        <v>0</v>
      </c>
      <c r="BG246" s="14">
        <v>0</v>
      </c>
      <c r="BH246" s="14">
        <v>0</v>
      </c>
      <c r="BI246" s="14">
        <v>0</v>
      </c>
      <c r="BJ246" s="14">
        <v>0</v>
      </c>
      <c r="BK246" s="14">
        <v>0</v>
      </c>
      <c r="BL246" s="14">
        <v>0</v>
      </c>
      <c r="BM246" s="14">
        <v>7418.83</v>
      </c>
      <c r="BN246" s="14">
        <v>7166.5</v>
      </c>
      <c r="BO246" s="14">
        <v>0</v>
      </c>
      <c r="BP246" s="14">
        <v>0</v>
      </c>
      <c r="BQ246" s="14">
        <v>891.72</v>
      </c>
      <c r="BR246" s="14">
        <v>311.47000000000003</v>
      </c>
      <c r="BS246" s="14">
        <v>0</v>
      </c>
      <c r="BT246" s="14">
        <v>1654.81</v>
      </c>
      <c r="BU246" s="14">
        <v>0</v>
      </c>
      <c r="BV246" s="14">
        <v>0</v>
      </c>
      <c r="BW246" s="14">
        <v>0</v>
      </c>
      <c r="BX246" s="14">
        <v>1966.28</v>
      </c>
    </row>
    <row r="247" spans="1:76" s="1" customFormat="1" ht="11.25" x14ac:dyDescent="0.2">
      <c r="A247" s="2" t="s">
        <v>475</v>
      </c>
      <c r="B247" s="1" t="s">
        <v>476</v>
      </c>
      <c r="C247" s="51">
        <v>12456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435.2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1016</v>
      </c>
      <c r="U247" s="14">
        <v>0</v>
      </c>
      <c r="V247" s="14">
        <v>0</v>
      </c>
      <c r="W247" s="14">
        <v>684</v>
      </c>
      <c r="X247" s="14">
        <v>0</v>
      </c>
      <c r="Y247" s="14">
        <v>0</v>
      </c>
      <c r="Z247" s="14">
        <v>0</v>
      </c>
      <c r="AA247" s="14">
        <v>0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15626.4</v>
      </c>
      <c r="AI247" s="14">
        <v>0</v>
      </c>
      <c r="AJ247" s="14">
        <v>0</v>
      </c>
      <c r="AK247" s="14">
        <v>0</v>
      </c>
      <c r="AL247" s="14">
        <v>0</v>
      </c>
      <c r="AM247" s="14">
        <v>0</v>
      </c>
      <c r="AN247" s="14">
        <v>0</v>
      </c>
      <c r="AO247" s="14">
        <v>1972.33</v>
      </c>
      <c r="AP247" s="14">
        <v>0</v>
      </c>
      <c r="AQ247" s="14">
        <v>1972.33</v>
      </c>
      <c r="AR247" s="14">
        <v>0</v>
      </c>
      <c r="AS247" s="14">
        <v>0</v>
      </c>
      <c r="AT247" s="14">
        <v>130.56</v>
      </c>
      <c r="AU247" s="14">
        <v>0</v>
      </c>
      <c r="AV247" s="14">
        <v>0</v>
      </c>
      <c r="AW247" s="14">
        <v>1501.44</v>
      </c>
      <c r="AX247" s="14">
        <v>3112</v>
      </c>
      <c r="AY247" s="14">
        <v>0</v>
      </c>
      <c r="AZ247" s="14">
        <v>0</v>
      </c>
      <c r="BA247" s="14">
        <v>0</v>
      </c>
      <c r="BB247" s="15">
        <v>-0.43</v>
      </c>
      <c r="BC247" s="14">
        <v>0</v>
      </c>
      <c r="BD247" s="14">
        <v>0</v>
      </c>
      <c r="BE247" s="14">
        <v>0</v>
      </c>
      <c r="BF247" s="14">
        <v>0</v>
      </c>
      <c r="BG247" s="14">
        <v>0</v>
      </c>
      <c r="BH247" s="14">
        <v>1078.5</v>
      </c>
      <c r="BI247" s="14">
        <v>0</v>
      </c>
      <c r="BJ247" s="14">
        <v>0</v>
      </c>
      <c r="BK247" s="14">
        <v>0</v>
      </c>
      <c r="BL247" s="14">
        <v>0</v>
      </c>
      <c r="BM247" s="14">
        <v>7794.4</v>
      </c>
      <c r="BN247" s="14">
        <v>7832</v>
      </c>
      <c r="BO247" s="14">
        <v>0</v>
      </c>
      <c r="BP247" s="14">
        <v>0</v>
      </c>
      <c r="BQ247" s="14">
        <v>951.18</v>
      </c>
      <c r="BR247" s="14">
        <v>353.19</v>
      </c>
      <c r="BS247" s="14">
        <v>0</v>
      </c>
      <c r="BT247" s="14">
        <v>1816.51</v>
      </c>
      <c r="BU247" s="14">
        <v>0</v>
      </c>
      <c r="BV247" s="14">
        <v>0</v>
      </c>
      <c r="BW247" s="14">
        <v>0</v>
      </c>
      <c r="BX247" s="14">
        <v>2169.6999999999998</v>
      </c>
    </row>
    <row r="248" spans="1:76" s="1" customFormat="1" ht="11.25" x14ac:dyDescent="0.2">
      <c r="A248" s="2" t="s">
        <v>477</v>
      </c>
      <c r="B248" s="1" t="s">
        <v>478</v>
      </c>
      <c r="C248" s="51">
        <v>12456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435.2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1016</v>
      </c>
      <c r="U248" s="14">
        <v>0</v>
      </c>
      <c r="V248" s="14">
        <v>0</v>
      </c>
      <c r="W248" s="14">
        <v>684</v>
      </c>
      <c r="X248" s="14">
        <v>0</v>
      </c>
      <c r="Y248" s="14">
        <v>0</v>
      </c>
      <c r="Z248" s="14">
        <v>0</v>
      </c>
      <c r="AA248" s="14">
        <v>0</v>
      </c>
      <c r="AB248" s="14">
        <v>0</v>
      </c>
      <c r="AC248" s="14">
        <v>0</v>
      </c>
      <c r="AD248" s="14">
        <v>0</v>
      </c>
      <c r="AE248" s="14">
        <v>0</v>
      </c>
      <c r="AF248" s="14">
        <v>0</v>
      </c>
      <c r="AG248" s="14">
        <v>0</v>
      </c>
      <c r="AH248" s="14">
        <v>15613.1</v>
      </c>
      <c r="AI248" s="14">
        <v>0</v>
      </c>
      <c r="AJ248" s="14">
        <v>0</v>
      </c>
      <c r="AK248" s="14">
        <v>0</v>
      </c>
      <c r="AL248" s="14">
        <v>0</v>
      </c>
      <c r="AM248" s="14">
        <v>0</v>
      </c>
      <c r="AN248" s="14">
        <v>0</v>
      </c>
      <c r="AO248" s="14">
        <v>1969.49</v>
      </c>
      <c r="AP248" s="14">
        <v>0</v>
      </c>
      <c r="AQ248" s="14">
        <v>1969.49</v>
      </c>
      <c r="AR248" s="14">
        <v>0</v>
      </c>
      <c r="AS248" s="14">
        <v>0</v>
      </c>
      <c r="AT248" s="14">
        <v>130.56</v>
      </c>
      <c r="AU248" s="14">
        <v>0</v>
      </c>
      <c r="AV248" s="14">
        <v>0</v>
      </c>
      <c r="AW248" s="14">
        <v>1501.44</v>
      </c>
      <c r="AX248" s="14">
        <v>5596</v>
      </c>
      <c r="AY248" s="14">
        <v>0</v>
      </c>
      <c r="AZ248" s="14">
        <v>0</v>
      </c>
      <c r="BA248" s="14">
        <v>0</v>
      </c>
      <c r="BB248" s="15">
        <v>-0.11</v>
      </c>
      <c r="BC248" s="14">
        <v>0</v>
      </c>
      <c r="BD248" s="14">
        <v>0</v>
      </c>
      <c r="BE248" s="14">
        <v>0</v>
      </c>
      <c r="BF248" s="14">
        <v>0</v>
      </c>
      <c r="BG248" s="14">
        <v>0</v>
      </c>
      <c r="BH248" s="14">
        <v>2430.2199999999998</v>
      </c>
      <c r="BI248" s="14">
        <v>0</v>
      </c>
      <c r="BJ248" s="14">
        <v>0</v>
      </c>
      <c r="BK248" s="14">
        <v>0</v>
      </c>
      <c r="BL248" s="14">
        <v>0</v>
      </c>
      <c r="BM248" s="14">
        <v>11627.6</v>
      </c>
      <c r="BN248" s="14">
        <v>3985.5</v>
      </c>
      <c r="BO248" s="14">
        <v>0</v>
      </c>
      <c r="BP248" s="14">
        <v>0</v>
      </c>
      <c r="BQ248" s="14">
        <v>930.33</v>
      </c>
      <c r="BR248" s="14">
        <v>338.56</v>
      </c>
      <c r="BS248" s="14">
        <v>0</v>
      </c>
      <c r="BT248" s="14">
        <v>1759.78</v>
      </c>
      <c r="BU248" s="14">
        <v>0</v>
      </c>
      <c r="BV248" s="14">
        <v>0</v>
      </c>
      <c r="BW248" s="14">
        <v>0</v>
      </c>
      <c r="BX248" s="14">
        <v>2098.34</v>
      </c>
    </row>
    <row r="249" spans="1:76" s="1" customFormat="1" ht="11.25" x14ac:dyDescent="0.2">
      <c r="A249" s="2" t="s">
        <v>479</v>
      </c>
      <c r="B249" s="1" t="s">
        <v>480</v>
      </c>
      <c r="C249" s="51">
        <v>12456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870.4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1016</v>
      </c>
      <c r="U249" s="14">
        <v>0</v>
      </c>
      <c r="V249" s="14">
        <v>0</v>
      </c>
      <c r="W249" s="14">
        <v>684</v>
      </c>
      <c r="X249" s="14">
        <v>0</v>
      </c>
      <c r="Y249" s="14">
        <v>0</v>
      </c>
      <c r="Z249" s="14">
        <v>0</v>
      </c>
      <c r="AA249" s="14">
        <v>0</v>
      </c>
      <c r="AB249" s="14">
        <v>0</v>
      </c>
      <c r="AC249" s="14">
        <v>0</v>
      </c>
      <c r="AD249" s="14">
        <v>0</v>
      </c>
      <c r="AE249" s="14">
        <v>0</v>
      </c>
      <c r="AF249" s="14">
        <v>0</v>
      </c>
      <c r="AG249" s="14">
        <v>0</v>
      </c>
      <c r="AH249" s="14">
        <v>16061.6</v>
      </c>
      <c r="AI249" s="14">
        <v>0</v>
      </c>
      <c r="AJ249" s="14">
        <v>0</v>
      </c>
      <c r="AK249" s="14">
        <v>0</v>
      </c>
      <c r="AL249" s="14">
        <v>0</v>
      </c>
      <c r="AM249" s="14">
        <v>0</v>
      </c>
      <c r="AN249" s="14">
        <v>0</v>
      </c>
      <c r="AO249" s="14">
        <v>2018.81</v>
      </c>
      <c r="AP249" s="14">
        <v>0</v>
      </c>
      <c r="AQ249" s="14">
        <v>2018.81</v>
      </c>
      <c r="AR249" s="14">
        <v>0</v>
      </c>
      <c r="AS249" s="14">
        <v>0</v>
      </c>
      <c r="AT249" s="14">
        <v>130.56</v>
      </c>
      <c r="AU249" s="14">
        <v>0</v>
      </c>
      <c r="AV249" s="14">
        <v>0</v>
      </c>
      <c r="AW249" s="14">
        <v>1501.44</v>
      </c>
      <c r="AX249" s="14">
        <v>3460</v>
      </c>
      <c r="AY249" s="14">
        <v>0</v>
      </c>
      <c r="AZ249" s="14">
        <v>0</v>
      </c>
      <c r="BA249" s="14">
        <v>0</v>
      </c>
      <c r="BB249" s="15">
        <v>-0.21</v>
      </c>
      <c r="BC249" s="14">
        <v>0</v>
      </c>
      <c r="BD249" s="14">
        <v>0</v>
      </c>
      <c r="BE249" s="14">
        <v>0</v>
      </c>
      <c r="BF249" s="14">
        <v>0</v>
      </c>
      <c r="BG249" s="14">
        <v>0</v>
      </c>
      <c r="BH249" s="14">
        <v>0</v>
      </c>
      <c r="BI249" s="14">
        <v>0</v>
      </c>
      <c r="BJ249" s="14">
        <v>0</v>
      </c>
      <c r="BK249" s="14">
        <v>0</v>
      </c>
      <c r="BL249" s="14">
        <v>0</v>
      </c>
      <c r="BM249" s="14">
        <v>7110.6</v>
      </c>
      <c r="BN249" s="14">
        <v>8951</v>
      </c>
      <c r="BO249" s="14">
        <v>0</v>
      </c>
      <c r="BP249" s="14">
        <v>0</v>
      </c>
      <c r="BQ249" s="14">
        <v>925.98</v>
      </c>
      <c r="BR249" s="14">
        <v>335.5</v>
      </c>
      <c r="BS249" s="14">
        <v>0</v>
      </c>
      <c r="BT249" s="14">
        <v>1747.96</v>
      </c>
      <c r="BU249" s="14">
        <v>0</v>
      </c>
      <c r="BV249" s="14">
        <v>0</v>
      </c>
      <c r="BW249" s="14">
        <v>0</v>
      </c>
      <c r="BX249" s="14">
        <v>2083.46</v>
      </c>
    </row>
    <row r="250" spans="1:76" s="1" customFormat="1" ht="11.25" x14ac:dyDescent="0.2">
      <c r="A250" s="2" t="s">
        <v>316</v>
      </c>
      <c r="B250" s="1" t="s">
        <v>317</v>
      </c>
      <c r="C250" s="51">
        <v>10469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200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872.5</v>
      </c>
      <c r="U250" s="14">
        <v>0</v>
      </c>
      <c r="V250" s="14">
        <v>0</v>
      </c>
      <c r="W250" s="14">
        <v>564.5</v>
      </c>
      <c r="X250" s="14">
        <v>0</v>
      </c>
      <c r="Y250" s="14">
        <v>0</v>
      </c>
      <c r="Z250" s="14">
        <v>0</v>
      </c>
      <c r="AA250" s="14">
        <v>0</v>
      </c>
      <c r="AB250" s="14">
        <v>0</v>
      </c>
      <c r="AC250" s="14">
        <v>0</v>
      </c>
      <c r="AD250" s="14">
        <v>0</v>
      </c>
      <c r="AE250" s="14">
        <v>0</v>
      </c>
      <c r="AF250" s="14">
        <v>0</v>
      </c>
      <c r="AG250" s="14">
        <v>0</v>
      </c>
      <c r="AH250" s="14">
        <v>15622.35</v>
      </c>
      <c r="AI250" s="14">
        <v>0</v>
      </c>
      <c r="AJ250" s="14">
        <v>0</v>
      </c>
      <c r="AK250" s="14">
        <v>0</v>
      </c>
      <c r="AL250" s="14">
        <v>0</v>
      </c>
      <c r="AM250" s="14">
        <v>0</v>
      </c>
      <c r="AN250" s="14">
        <v>0</v>
      </c>
      <c r="AO250" s="14">
        <v>2017.95</v>
      </c>
      <c r="AP250" s="14">
        <v>0</v>
      </c>
      <c r="AQ250" s="14">
        <v>2017.95</v>
      </c>
      <c r="AR250" s="14">
        <v>0</v>
      </c>
      <c r="AS250" s="14">
        <v>0</v>
      </c>
      <c r="AT250" s="14">
        <v>110.68</v>
      </c>
      <c r="AU250" s="14">
        <v>0</v>
      </c>
      <c r="AV250" s="14">
        <v>0</v>
      </c>
      <c r="AW250" s="14">
        <v>1423.37</v>
      </c>
      <c r="AX250" s="14">
        <v>1932.38</v>
      </c>
      <c r="AY250" s="14">
        <v>0</v>
      </c>
      <c r="AZ250" s="14">
        <v>0</v>
      </c>
      <c r="BA250" s="14">
        <v>0</v>
      </c>
      <c r="BB250" s="14">
        <v>0.25</v>
      </c>
      <c r="BC250" s="14">
        <v>0</v>
      </c>
      <c r="BD250" s="14">
        <v>0</v>
      </c>
      <c r="BE250" s="14">
        <v>0</v>
      </c>
      <c r="BF250" s="14">
        <v>0</v>
      </c>
      <c r="BG250" s="14">
        <v>0</v>
      </c>
      <c r="BH250" s="14">
        <v>1529.72</v>
      </c>
      <c r="BI250" s="14">
        <v>0</v>
      </c>
      <c r="BJ250" s="14">
        <v>0</v>
      </c>
      <c r="BK250" s="14">
        <v>0</v>
      </c>
      <c r="BL250" s="14">
        <v>0</v>
      </c>
      <c r="BM250" s="14">
        <v>7014.35</v>
      </c>
      <c r="BN250" s="14">
        <v>8608</v>
      </c>
      <c r="BO250" s="14">
        <v>0</v>
      </c>
      <c r="BP250" s="14">
        <v>0</v>
      </c>
      <c r="BQ250" s="14">
        <v>928.28</v>
      </c>
      <c r="BR250" s="14">
        <v>337.12</v>
      </c>
      <c r="BS250" s="14">
        <v>0</v>
      </c>
      <c r="BT250" s="14">
        <v>1754.21</v>
      </c>
      <c r="BU250" s="14">
        <v>0</v>
      </c>
      <c r="BV250" s="14">
        <v>0</v>
      </c>
      <c r="BW250" s="14">
        <v>0</v>
      </c>
      <c r="BX250" s="14">
        <v>2091.33</v>
      </c>
    </row>
    <row r="251" spans="1:76" s="1" customFormat="1" ht="11.25" x14ac:dyDescent="0.2">
      <c r="A251" s="2" t="s">
        <v>481</v>
      </c>
      <c r="B251" s="1" t="s">
        <v>482</v>
      </c>
      <c r="C251" s="51">
        <v>12456</v>
      </c>
      <c r="D251" s="14">
        <v>0</v>
      </c>
      <c r="E251" s="14">
        <v>814.79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1016</v>
      </c>
      <c r="U251" s="14">
        <v>0</v>
      </c>
      <c r="V251" s="14">
        <v>0</v>
      </c>
      <c r="W251" s="14">
        <v>684</v>
      </c>
      <c r="X251" s="14">
        <v>0</v>
      </c>
      <c r="Y251" s="14">
        <v>0</v>
      </c>
      <c r="Z251" s="14">
        <v>0</v>
      </c>
      <c r="AA251" s="14">
        <v>0</v>
      </c>
      <c r="AB251" s="14">
        <v>0</v>
      </c>
      <c r="AC251" s="14">
        <v>0</v>
      </c>
      <c r="AD251" s="14">
        <v>0</v>
      </c>
      <c r="AE251" s="14">
        <v>0</v>
      </c>
      <c r="AF251" s="14">
        <v>0</v>
      </c>
      <c r="AG251" s="14">
        <v>0</v>
      </c>
      <c r="AH251" s="14">
        <v>16005.99</v>
      </c>
      <c r="AI251" s="14">
        <v>0</v>
      </c>
      <c r="AJ251" s="14">
        <v>0</v>
      </c>
      <c r="AK251" s="14">
        <v>0</v>
      </c>
      <c r="AL251" s="14">
        <v>0</v>
      </c>
      <c r="AM251" s="14">
        <v>0</v>
      </c>
      <c r="AN251" s="14">
        <v>0</v>
      </c>
      <c r="AO251" s="14">
        <v>2049.02</v>
      </c>
      <c r="AP251" s="14">
        <v>0</v>
      </c>
      <c r="AQ251" s="14">
        <v>2049.02</v>
      </c>
      <c r="AR251" s="14">
        <v>0</v>
      </c>
      <c r="AS251" s="14">
        <v>0</v>
      </c>
      <c r="AT251" s="14">
        <v>130.56</v>
      </c>
      <c r="AU251" s="14">
        <v>0</v>
      </c>
      <c r="AV251" s="14">
        <v>0</v>
      </c>
      <c r="AW251" s="14">
        <v>1501.44</v>
      </c>
      <c r="AX251" s="14">
        <v>2094</v>
      </c>
      <c r="AY251" s="14">
        <v>0</v>
      </c>
      <c r="AZ251" s="14">
        <v>0</v>
      </c>
      <c r="BA251" s="14">
        <v>0</v>
      </c>
      <c r="BB251" s="15">
        <v>-0.03</v>
      </c>
      <c r="BC251" s="14">
        <v>0</v>
      </c>
      <c r="BD251" s="14">
        <v>0</v>
      </c>
      <c r="BE251" s="14">
        <v>0</v>
      </c>
      <c r="BF251" s="14">
        <v>0</v>
      </c>
      <c r="BG251" s="14">
        <v>0</v>
      </c>
      <c r="BH251" s="14">
        <v>0</v>
      </c>
      <c r="BI251" s="14">
        <v>0</v>
      </c>
      <c r="BJ251" s="14">
        <v>0</v>
      </c>
      <c r="BK251" s="14">
        <v>0</v>
      </c>
      <c r="BL251" s="14">
        <v>0</v>
      </c>
      <c r="BM251" s="14">
        <v>5774.99</v>
      </c>
      <c r="BN251" s="14">
        <v>10231</v>
      </c>
      <c r="BO251" s="14">
        <v>0</v>
      </c>
      <c r="BP251" s="14">
        <v>0</v>
      </c>
      <c r="BQ251" s="14">
        <v>956.95</v>
      </c>
      <c r="BR251" s="14">
        <v>357.23</v>
      </c>
      <c r="BS251" s="14">
        <v>0</v>
      </c>
      <c r="BT251" s="14">
        <v>1832.17</v>
      </c>
      <c r="BU251" s="14">
        <v>0</v>
      </c>
      <c r="BV251" s="14">
        <v>0</v>
      </c>
      <c r="BW251" s="14">
        <v>0</v>
      </c>
      <c r="BX251" s="14">
        <v>2189.4</v>
      </c>
    </row>
    <row r="252" spans="1:76" s="1" customFormat="1" ht="11.25" x14ac:dyDescent="0.2">
      <c r="A252" s="2" t="s">
        <v>483</v>
      </c>
      <c r="B252" s="1" t="s">
        <v>484</v>
      </c>
      <c r="C252" s="51">
        <v>12456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870.4</v>
      </c>
      <c r="J252" s="14">
        <v>0</v>
      </c>
      <c r="K252" s="14">
        <v>0</v>
      </c>
      <c r="L252" s="14">
        <v>0</v>
      </c>
      <c r="M252" s="14">
        <v>0</v>
      </c>
      <c r="N252" s="14">
        <v>435.2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1016</v>
      </c>
      <c r="U252" s="14">
        <v>0</v>
      </c>
      <c r="V252" s="14">
        <v>0</v>
      </c>
      <c r="W252" s="14">
        <v>684</v>
      </c>
      <c r="X252" s="14">
        <v>0</v>
      </c>
      <c r="Y252" s="14">
        <v>0</v>
      </c>
      <c r="Z252" s="14">
        <v>0</v>
      </c>
      <c r="AA252" s="14">
        <v>0</v>
      </c>
      <c r="AB252" s="14">
        <v>0</v>
      </c>
      <c r="AC252" s="14">
        <v>0</v>
      </c>
      <c r="AD252" s="14">
        <v>0</v>
      </c>
      <c r="AE252" s="14">
        <v>0</v>
      </c>
      <c r="AF252" s="14">
        <v>0</v>
      </c>
      <c r="AG252" s="14">
        <v>0</v>
      </c>
      <c r="AH252" s="14">
        <v>16496.8</v>
      </c>
      <c r="AI252" s="14">
        <v>0</v>
      </c>
      <c r="AJ252" s="14">
        <v>0</v>
      </c>
      <c r="AK252" s="14">
        <v>0</v>
      </c>
      <c r="AL252" s="14">
        <v>0</v>
      </c>
      <c r="AM252" s="14">
        <v>0</v>
      </c>
      <c r="AN252" s="14">
        <v>0</v>
      </c>
      <c r="AO252" s="14">
        <v>2114.4899999999998</v>
      </c>
      <c r="AP252" s="14">
        <v>0</v>
      </c>
      <c r="AQ252" s="14">
        <v>2114.4899999999998</v>
      </c>
      <c r="AR252" s="14">
        <v>0</v>
      </c>
      <c r="AS252" s="14">
        <v>0</v>
      </c>
      <c r="AT252" s="14">
        <v>130.56</v>
      </c>
      <c r="AU252" s="14">
        <v>0</v>
      </c>
      <c r="AV252" s="14">
        <v>0</v>
      </c>
      <c r="AW252" s="14">
        <v>1501.44</v>
      </c>
      <c r="AX252" s="14">
        <v>2014</v>
      </c>
      <c r="AY252" s="14">
        <v>0</v>
      </c>
      <c r="AZ252" s="14">
        <v>0</v>
      </c>
      <c r="BA252" s="14">
        <v>0</v>
      </c>
      <c r="BB252" s="15">
        <v>-0.19</v>
      </c>
      <c r="BC252" s="14">
        <v>0</v>
      </c>
      <c r="BD252" s="14">
        <v>0</v>
      </c>
      <c r="BE252" s="14">
        <v>0</v>
      </c>
      <c r="BF252" s="14">
        <v>0</v>
      </c>
      <c r="BG252" s="14">
        <v>0</v>
      </c>
      <c r="BH252" s="14">
        <v>0</v>
      </c>
      <c r="BI252" s="14">
        <v>0</v>
      </c>
      <c r="BJ252" s="14">
        <v>0</v>
      </c>
      <c r="BK252" s="14">
        <v>0</v>
      </c>
      <c r="BL252" s="14">
        <v>0</v>
      </c>
      <c r="BM252" s="14">
        <v>5760.3</v>
      </c>
      <c r="BN252" s="14">
        <v>10736.5</v>
      </c>
      <c r="BO252" s="14">
        <v>0</v>
      </c>
      <c r="BP252" s="14">
        <v>0</v>
      </c>
      <c r="BQ252" s="14">
        <v>885.08</v>
      </c>
      <c r="BR252" s="14">
        <v>306.8</v>
      </c>
      <c r="BS252" s="14">
        <v>0</v>
      </c>
      <c r="BT252" s="14">
        <v>1636.75</v>
      </c>
      <c r="BU252" s="14">
        <v>0</v>
      </c>
      <c r="BV252" s="14">
        <v>0</v>
      </c>
      <c r="BW252" s="14">
        <v>0</v>
      </c>
      <c r="BX252" s="14">
        <v>1943.55</v>
      </c>
    </row>
    <row r="253" spans="1:76" s="1" customFormat="1" ht="11.25" x14ac:dyDescent="0.2">
      <c r="A253" s="2" t="s">
        <v>487</v>
      </c>
      <c r="B253" s="1" t="s">
        <v>488</v>
      </c>
      <c r="C253" s="51">
        <v>12456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870.4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1016</v>
      </c>
      <c r="U253" s="14">
        <v>0</v>
      </c>
      <c r="V253" s="14">
        <v>0</v>
      </c>
      <c r="W253" s="14">
        <v>684</v>
      </c>
      <c r="X253" s="14">
        <v>0</v>
      </c>
      <c r="Y253" s="14">
        <v>0</v>
      </c>
      <c r="Z253" s="14">
        <v>0</v>
      </c>
      <c r="AA253" s="14">
        <v>0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16061.6</v>
      </c>
      <c r="AI253" s="14">
        <v>0</v>
      </c>
      <c r="AJ253" s="14">
        <v>0</v>
      </c>
      <c r="AK253" s="14">
        <v>0</v>
      </c>
      <c r="AL253" s="14">
        <v>0</v>
      </c>
      <c r="AM253" s="14">
        <v>0</v>
      </c>
      <c r="AN253" s="14">
        <v>0</v>
      </c>
      <c r="AO253" s="14">
        <v>2018.81</v>
      </c>
      <c r="AP253" s="14">
        <v>0</v>
      </c>
      <c r="AQ253" s="14">
        <v>2018.81</v>
      </c>
      <c r="AR253" s="14">
        <v>0</v>
      </c>
      <c r="AS253" s="14">
        <v>0</v>
      </c>
      <c r="AT253" s="14">
        <v>42.12</v>
      </c>
      <c r="AU253" s="14">
        <v>0</v>
      </c>
      <c r="AV253" s="14">
        <v>0</v>
      </c>
      <c r="AW253" s="14">
        <v>1501.44</v>
      </c>
      <c r="AX253" s="14">
        <v>0</v>
      </c>
      <c r="AY253" s="14">
        <v>0</v>
      </c>
      <c r="AZ253" s="14">
        <v>0</v>
      </c>
      <c r="BA253" s="14">
        <v>0</v>
      </c>
      <c r="BB253" s="15">
        <v>-0.27</v>
      </c>
      <c r="BC253" s="14">
        <v>0</v>
      </c>
      <c r="BD253" s="14">
        <v>0</v>
      </c>
      <c r="BE253" s="14">
        <v>0</v>
      </c>
      <c r="BF253" s="14">
        <v>0</v>
      </c>
      <c r="BG253" s="14">
        <v>0</v>
      </c>
      <c r="BH253" s="14">
        <v>0</v>
      </c>
      <c r="BI253" s="14">
        <v>0</v>
      </c>
      <c r="BJ253" s="14">
        <v>0</v>
      </c>
      <c r="BK253" s="14">
        <v>0</v>
      </c>
      <c r="BL253" s="14">
        <v>0</v>
      </c>
      <c r="BM253" s="14">
        <v>3562.1</v>
      </c>
      <c r="BN253" s="14">
        <v>12499.5</v>
      </c>
      <c r="BO253" s="14">
        <v>0</v>
      </c>
      <c r="BP253" s="14">
        <v>0</v>
      </c>
      <c r="BQ253" s="14">
        <v>930.33</v>
      </c>
      <c r="BR253" s="14">
        <v>338.55</v>
      </c>
      <c r="BS253" s="14">
        <v>0</v>
      </c>
      <c r="BT253" s="14">
        <v>1759.78</v>
      </c>
      <c r="BU253" s="14">
        <v>0</v>
      </c>
      <c r="BV253" s="14">
        <v>0</v>
      </c>
      <c r="BW253" s="14">
        <v>0</v>
      </c>
      <c r="BX253" s="14">
        <v>2098.33</v>
      </c>
    </row>
    <row r="254" spans="1:76" s="1" customFormat="1" ht="11.25" x14ac:dyDescent="0.2">
      <c r="A254" s="2" t="s">
        <v>491</v>
      </c>
      <c r="B254" s="1" t="s">
        <v>492</v>
      </c>
      <c r="C254" s="51">
        <v>12456</v>
      </c>
      <c r="D254" s="14">
        <v>0</v>
      </c>
      <c r="E254" s="14">
        <v>0</v>
      </c>
      <c r="F254" s="14">
        <v>0</v>
      </c>
      <c r="G254" s="14">
        <v>0</v>
      </c>
      <c r="H254" s="14">
        <v>13491.2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1016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14">
        <v>0</v>
      </c>
      <c r="AA254" s="14">
        <v>0</v>
      </c>
      <c r="AB254" s="14">
        <v>0</v>
      </c>
      <c r="AC254" s="14">
        <v>0</v>
      </c>
      <c r="AD254" s="14">
        <v>0</v>
      </c>
      <c r="AE254" s="14">
        <v>0</v>
      </c>
      <c r="AF254" s="14">
        <v>0</v>
      </c>
      <c r="AG254" s="14">
        <v>0</v>
      </c>
      <c r="AH254" s="14">
        <v>14507.2</v>
      </c>
      <c r="AI254" s="14">
        <v>0</v>
      </c>
      <c r="AJ254" s="14">
        <v>0</v>
      </c>
      <c r="AK254" s="14">
        <v>0</v>
      </c>
      <c r="AL254" s="14">
        <v>0</v>
      </c>
      <c r="AM254" s="15">
        <v>-415.05</v>
      </c>
      <c r="AN254" s="15">
        <v>-376.46</v>
      </c>
      <c r="AO254" s="14">
        <v>38.590000000000003</v>
      </c>
      <c r="AP254" s="14">
        <v>0</v>
      </c>
      <c r="AQ254" s="14">
        <v>0</v>
      </c>
      <c r="AR254" s="14">
        <v>0</v>
      </c>
      <c r="AS254" s="14">
        <v>0</v>
      </c>
      <c r="AT254" s="14">
        <v>130.56</v>
      </c>
      <c r="AU254" s="14">
        <v>0</v>
      </c>
      <c r="AV254" s="14">
        <v>0</v>
      </c>
      <c r="AW254" s="14">
        <v>1501.44</v>
      </c>
      <c r="AX254" s="14">
        <v>0</v>
      </c>
      <c r="AY254" s="14">
        <v>0</v>
      </c>
      <c r="AZ254" s="14">
        <v>0</v>
      </c>
      <c r="BA254" s="14">
        <v>0</v>
      </c>
      <c r="BB254" s="15">
        <v>-0.34</v>
      </c>
      <c r="BC254" s="14">
        <v>0</v>
      </c>
      <c r="BD254" s="14">
        <v>0</v>
      </c>
      <c r="BE254" s="14">
        <v>0</v>
      </c>
      <c r="BF254" s="14">
        <v>0</v>
      </c>
      <c r="BG254" s="14">
        <v>0</v>
      </c>
      <c r="BH254" s="14">
        <v>0</v>
      </c>
      <c r="BI254" s="14">
        <v>0</v>
      </c>
      <c r="BJ254" s="14">
        <v>0</v>
      </c>
      <c r="BK254" s="14">
        <v>0</v>
      </c>
      <c r="BL254" s="14">
        <v>0</v>
      </c>
      <c r="BM254" s="14">
        <v>1255.2</v>
      </c>
      <c r="BN254" s="14">
        <v>13252</v>
      </c>
      <c r="BO254" s="14">
        <v>0</v>
      </c>
      <c r="BP254" s="14">
        <v>0</v>
      </c>
      <c r="BQ254" s="14">
        <v>0</v>
      </c>
      <c r="BR254" s="14">
        <v>335.55</v>
      </c>
      <c r="BS254" s="14">
        <v>0</v>
      </c>
      <c r="BT254" s="14">
        <v>0</v>
      </c>
      <c r="BU254" s="14">
        <v>0</v>
      </c>
      <c r="BV254" s="14">
        <v>0</v>
      </c>
      <c r="BW254" s="14">
        <v>0</v>
      </c>
      <c r="BX254" s="14">
        <v>335.55</v>
      </c>
    </row>
    <row r="255" spans="1:76" s="1" customFormat="1" ht="11.25" x14ac:dyDescent="0.2">
      <c r="A255" s="2" t="s">
        <v>493</v>
      </c>
      <c r="B255" s="1" t="s">
        <v>494</v>
      </c>
      <c r="C255" s="51">
        <v>12456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435.2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1016</v>
      </c>
      <c r="U255" s="14">
        <v>0</v>
      </c>
      <c r="V255" s="14">
        <v>0</v>
      </c>
      <c r="W255" s="14">
        <v>684</v>
      </c>
      <c r="X255" s="14">
        <v>0</v>
      </c>
      <c r="Y255" s="14">
        <v>0</v>
      </c>
      <c r="Z255" s="14">
        <v>0</v>
      </c>
      <c r="AA255" s="14">
        <v>0</v>
      </c>
      <c r="AB255" s="14">
        <v>0</v>
      </c>
      <c r="AC255" s="14">
        <v>0</v>
      </c>
      <c r="AD255" s="14">
        <v>0</v>
      </c>
      <c r="AE255" s="14">
        <v>0</v>
      </c>
      <c r="AF255" s="14">
        <v>0</v>
      </c>
      <c r="AG255" s="14">
        <v>0</v>
      </c>
      <c r="AH255" s="14">
        <v>15626.4</v>
      </c>
      <c r="AI255" s="14">
        <v>0</v>
      </c>
      <c r="AJ255" s="14">
        <v>0</v>
      </c>
      <c r="AK255" s="14">
        <v>0</v>
      </c>
      <c r="AL255" s="14">
        <v>0</v>
      </c>
      <c r="AM255" s="14">
        <v>0</v>
      </c>
      <c r="AN255" s="14">
        <v>0</v>
      </c>
      <c r="AO255" s="14">
        <v>1972.33</v>
      </c>
      <c r="AP255" s="14">
        <v>0</v>
      </c>
      <c r="AQ255" s="14">
        <v>1972.33</v>
      </c>
      <c r="AR255" s="14">
        <v>0</v>
      </c>
      <c r="AS255" s="14">
        <v>0</v>
      </c>
      <c r="AT255" s="14">
        <v>130.56</v>
      </c>
      <c r="AU255" s="14">
        <v>0</v>
      </c>
      <c r="AV255" s="14">
        <v>0</v>
      </c>
      <c r="AW255" s="14">
        <v>1501.44</v>
      </c>
      <c r="AX255" s="14">
        <v>3628</v>
      </c>
      <c r="AY255" s="14">
        <v>0</v>
      </c>
      <c r="AZ255" s="14">
        <v>0</v>
      </c>
      <c r="BA255" s="14">
        <v>0</v>
      </c>
      <c r="BB255" s="14">
        <v>0.28999999999999998</v>
      </c>
      <c r="BC255" s="14">
        <v>0</v>
      </c>
      <c r="BD255" s="14">
        <v>0</v>
      </c>
      <c r="BE255" s="14">
        <v>0</v>
      </c>
      <c r="BF255" s="14">
        <v>0</v>
      </c>
      <c r="BG255" s="14">
        <v>0</v>
      </c>
      <c r="BH255" s="14">
        <v>2209.2800000000002</v>
      </c>
      <c r="BI255" s="14">
        <v>0</v>
      </c>
      <c r="BJ255" s="14">
        <v>0</v>
      </c>
      <c r="BK255" s="14">
        <v>0</v>
      </c>
      <c r="BL255" s="14">
        <v>0</v>
      </c>
      <c r="BM255" s="14">
        <v>9441.9</v>
      </c>
      <c r="BN255" s="14">
        <v>6184.5</v>
      </c>
      <c r="BO255" s="14">
        <v>0</v>
      </c>
      <c r="BP255" s="14">
        <v>0</v>
      </c>
      <c r="BQ255" s="14">
        <v>931.52</v>
      </c>
      <c r="BR255" s="14">
        <v>339.39</v>
      </c>
      <c r="BS255" s="14">
        <v>0</v>
      </c>
      <c r="BT255" s="14">
        <v>1763.02</v>
      </c>
      <c r="BU255" s="14">
        <v>0</v>
      </c>
      <c r="BV255" s="14">
        <v>0</v>
      </c>
      <c r="BW255" s="14">
        <v>0</v>
      </c>
      <c r="BX255" s="14">
        <v>2102.41</v>
      </c>
    </row>
    <row r="256" spans="1:76" s="1" customFormat="1" ht="11.25" x14ac:dyDescent="0.2">
      <c r="A256" s="2" t="s">
        <v>497</v>
      </c>
      <c r="B256" s="1" t="s">
        <v>498</v>
      </c>
      <c r="C256" s="51">
        <v>12456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870.4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1016</v>
      </c>
      <c r="U256" s="14">
        <v>0</v>
      </c>
      <c r="V256" s="14">
        <v>0</v>
      </c>
      <c r="W256" s="14">
        <v>684</v>
      </c>
      <c r="X256" s="14">
        <v>0</v>
      </c>
      <c r="Y256" s="14">
        <v>0</v>
      </c>
      <c r="Z256" s="14">
        <v>0</v>
      </c>
      <c r="AA256" s="14">
        <v>0</v>
      </c>
      <c r="AB256" s="14">
        <v>0</v>
      </c>
      <c r="AC256" s="14">
        <v>0</v>
      </c>
      <c r="AD256" s="14">
        <v>0</v>
      </c>
      <c r="AE256" s="14">
        <v>0</v>
      </c>
      <c r="AF256" s="14">
        <v>0</v>
      </c>
      <c r="AG256" s="14">
        <v>0</v>
      </c>
      <c r="AH256" s="14">
        <v>16061.6</v>
      </c>
      <c r="AI256" s="14">
        <v>0</v>
      </c>
      <c r="AJ256" s="14">
        <v>0</v>
      </c>
      <c r="AK256" s="14">
        <v>0</v>
      </c>
      <c r="AL256" s="14">
        <v>0</v>
      </c>
      <c r="AM256" s="14">
        <v>0</v>
      </c>
      <c r="AN256" s="14">
        <v>0</v>
      </c>
      <c r="AO256" s="14">
        <v>2018.81</v>
      </c>
      <c r="AP256" s="14">
        <v>0</v>
      </c>
      <c r="AQ256" s="14">
        <v>2018.81</v>
      </c>
      <c r="AR256" s="14">
        <v>0</v>
      </c>
      <c r="AS256" s="14">
        <v>0</v>
      </c>
      <c r="AT256" s="14">
        <v>130.56</v>
      </c>
      <c r="AU256" s="14">
        <v>0</v>
      </c>
      <c r="AV256" s="14">
        <v>0</v>
      </c>
      <c r="AW256" s="14">
        <v>1501.44</v>
      </c>
      <c r="AX256" s="14">
        <v>0</v>
      </c>
      <c r="AY256" s="14">
        <v>0</v>
      </c>
      <c r="AZ256" s="14">
        <v>0</v>
      </c>
      <c r="BA256" s="14">
        <v>0</v>
      </c>
      <c r="BB256" s="14">
        <v>0.28999999999999998</v>
      </c>
      <c r="BC256" s="14">
        <v>0</v>
      </c>
      <c r="BD256" s="14">
        <v>0</v>
      </c>
      <c r="BE256" s="14">
        <v>0</v>
      </c>
      <c r="BF256" s="14">
        <v>0</v>
      </c>
      <c r="BG256" s="14">
        <v>0</v>
      </c>
      <c r="BH256" s="14">
        <v>0</v>
      </c>
      <c r="BI256" s="14">
        <v>0</v>
      </c>
      <c r="BJ256" s="14">
        <v>0</v>
      </c>
      <c r="BK256" s="14">
        <v>0</v>
      </c>
      <c r="BL256" s="14">
        <v>0</v>
      </c>
      <c r="BM256" s="14">
        <v>3651.1</v>
      </c>
      <c r="BN256" s="14">
        <v>12410.5</v>
      </c>
      <c r="BO256" s="14">
        <v>0</v>
      </c>
      <c r="BP256" s="14">
        <v>0</v>
      </c>
      <c r="BQ256" s="14">
        <v>930.41</v>
      </c>
      <c r="BR256" s="14">
        <v>338.61</v>
      </c>
      <c r="BS256" s="14">
        <v>0</v>
      </c>
      <c r="BT256" s="14">
        <v>1760.01</v>
      </c>
      <c r="BU256" s="14">
        <v>0</v>
      </c>
      <c r="BV256" s="14">
        <v>0</v>
      </c>
      <c r="BW256" s="14">
        <v>0</v>
      </c>
      <c r="BX256" s="14">
        <v>2098.62</v>
      </c>
    </row>
    <row r="257" spans="1:76" s="1" customFormat="1" ht="11.25" x14ac:dyDescent="0.2">
      <c r="A257" s="2" t="s">
        <v>499</v>
      </c>
      <c r="B257" s="1" t="s">
        <v>500</v>
      </c>
      <c r="C257" s="51">
        <v>12456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1016</v>
      </c>
      <c r="U257" s="14">
        <v>0</v>
      </c>
      <c r="V257" s="14">
        <v>0</v>
      </c>
      <c r="W257" s="14">
        <v>662.62</v>
      </c>
      <c r="X257" s="14">
        <v>0</v>
      </c>
      <c r="Y257" s="14">
        <v>0</v>
      </c>
      <c r="Z257" s="14">
        <v>0</v>
      </c>
      <c r="AA257" s="14">
        <v>0</v>
      </c>
      <c r="AB257" s="14">
        <v>0</v>
      </c>
      <c r="AC257" s="14">
        <v>0</v>
      </c>
      <c r="AD257" s="14">
        <v>0</v>
      </c>
      <c r="AE257" s="14">
        <v>0</v>
      </c>
      <c r="AF257" s="14">
        <v>0</v>
      </c>
      <c r="AG257" s="14">
        <v>0</v>
      </c>
      <c r="AH257" s="14">
        <v>14719.51</v>
      </c>
      <c r="AI257" s="14">
        <v>0</v>
      </c>
      <c r="AJ257" s="14">
        <v>0</v>
      </c>
      <c r="AK257" s="14">
        <v>0</v>
      </c>
      <c r="AL257" s="14">
        <v>0</v>
      </c>
      <c r="AM257" s="14">
        <v>0</v>
      </c>
      <c r="AN257" s="14">
        <v>0</v>
      </c>
      <c r="AO257" s="14">
        <v>1825.11</v>
      </c>
      <c r="AP257" s="14">
        <v>0</v>
      </c>
      <c r="AQ257" s="14">
        <v>1825.11</v>
      </c>
      <c r="AR257" s="14">
        <v>0</v>
      </c>
      <c r="AS257" s="14">
        <v>0</v>
      </c>
      <c r="AT257" s="14">
        <v>130.56</v>
      </c>
      <c r="AU257" s="14">
        <v>0</v>
      </c>
      <c r="AV257" s="14">
        <v>0</v>
      </c>
      <c r="AW257" s="14">
        <v>1501.44</v>
      </c>
      <c r="AX257" s="14">
        <v>2628</v>
      </c>
      <c r="AY257" s="14">
        <v>0</v>
      </c>
      <c r="AZ257" s="14">
        <v>0</v>
      </c>
      <c r="BA257" s="14">
        <v>0</v>
      </c>
      <c r="BB257" s="15">
        <v>-0.1</v>
      </c>
      <c r="BC257" s="14">
        <v>0</v>
      </c>
      <c r="BD257" s="14">
        <v>0</v>
      </c>
      <c r="BE257" s="14">
        <v>0</v>
      </c>
      <c r="BF257" s="14">
        <v>0</v>
      </c>
      <c r="BG257" s="14">
        <v>0</v>
      </c>
      <c r="BH257" s="14">
        <v>0</v>
      </c>
      <c r="BI257" s="14">
        <v>0</v>
      </c>
      <c r="BJ257" s="14">
        <v>0</v>
      </c>
      <c r="BK257" s="14">
        <v>0</v>
      </c>
      <c r="BL257" s="14">
        <v>0</v>
      </c>
      <c r="BM257" s="14">
        <v>6085.01</v>
      </c>
      <c r="BN257" s="14">
        <v>8634.5</v>
      </c>
      <c r="BO257" s="14">
        <v>0</v>
      </c>
      <c r="BP257" s="14">
        <v>0</v>
      </c>
      <c r="BQ257" s="14">
        <v>927.18</v>
      </c>
      <c r="BR257" s="14">
        <v>325.48</v>
      </c>
      <c r="BS257" s="14">
        <v>0</v>
      </c>
      <c r="BT257" s="14">
        <v>1724.62</v>
      </c>
      <c r="BU257" s="14">
        <v>0</v>
      </c>
      <c r="BV257" s="14">
        <v>0</v>
      </c>
      <c r="BW257" s="14">
        <v>0</v>
      </c>
      <c r="BX257" s="14">
        <v>2050.1</v>
      </c>
    </row>
    <row r="258" spans="1:76" s="1" customFormat="1" ht="11.25" x14ac:dyDescent="0.2">
      <c r="A258" s="2" t="s">
        <v>501</v>
      </c>
      <c r="B258" s="1" t="s">
        <v>502</v>
      </c>
      <c r="C258" s="51">
        <v>13405</v>
      </c>
      <c r="D258" s="14">
        <v>0</v>
      </c>
      <c r="E258" s="14">
        <v>0</v>
      </c>
      <c r="F258" s="14">
        <v>0</v>
      </c>
      <c r="G258" s="14">
        <v>0</v>
      </c>
      <c r="H258" s="14">
        <v>1400.5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1046</v>
      </c>
      <c r="U258" s="14">
        <v>0</v>
      </c>
      <c r="V258" s="14">
        <v>0</v>
      </c>
      <c r="W258" s="14">
        <v>603.55999999999995</v>
      </c>
      <c r="X258" s="14">
        <v>0</v>
      </c>
      <c r="Y258" s="14">
        <v>0</v>
      </c>
      <c r="Z258" s="14">
        <v>0</v>
      </c>
      <c r="AA258" s="14">
        <v>0</v>
      </c>
      <c r="AB258" s="14">
        <v>0</v>
      </c>
      <c r="AC258" s="14">
        <v>0</v>
      </c>
      <c r="AD258" s="14">
        <v>0</v>
      </c>
      <c r="AE258" s="14">
        <v>0</v>
      </c>
      <c r="AF258" s="14">
        <v>0</v>
      </c>
      <c r="AG258" s="14">
        <v>0</v>
      </c>
      <c r="AH258" s="14">
        <v>16080.46</v>
      </c>
      <c r="AI258" s="14">
        <v>0</v>
      </c>
      <c r="AJ258" s="14">
        <v>0</v>
      </c>
      <c r="AK258" s="14">
        <v>0</v>
      </c>
      <c r="AL258" s="14">
        <v>0</v>
      </c>
      <c r="AM258" s="14">
        <v>0</v>
      </c>
      <c r="AN258" s="14">
        <v>0</v>
      </c>
      <c r="AO258" s="14">
        <v>1816.66</v>
      </c>
      <c r="AP258" s="14">
        <v>0</v>
      </c>
      <c r="AQ258" s="14">
        <v>1816.66</v>
      </c>
      <c r="AR258" s="14">
        <v>0</v>
      </c>
      <c r="AS258" s="14">
        <v>0</v>
      </c>
      <c r="AT258" s="14">
        <v>0</v>
      </c>
      <c r="AU258" s="14">
        <v>0</v>
      </c>
      <c r="AV258" s="14">
        <v>0</v>
      </c>
      <c r="AW258" s="14">
        <v>1610.56</v>
      </c>
      <c r="AX258" s="14">
        <v>1009.94</v>
      </c>
      <c r="AY258" s="14">
        <v>0</v>
      </c>
      <c r="AZ258" s="14">
        <v>0</v>
      </c>
      <c r="BA258" s="14">
        <v>0</v>
      </c>
      <c r="BB258" s="14">
        <v>0.3</v>
      </c>
      <c r="BC258" s="14">
        <v>0</v>
      </c>
      <c r="BD258" s="14">
        <v>0</v>
      </c>
      <c r="BE258" s="14">
        <v>0</v>
      </c>
      <c r="BF258" s="14">
        <v>0</v>
      </c>
      <c r="BG258" s="14">
        <v>0</v>
      </c>
      <c r="BH258" s="14">
        <v>0</v>
      </c>
      <c r="BI258" s="14">
        <v>0</v>
      </c>
      <c r="BJ258" s="14">
        <v>0</v>
      </c>
      <c r="BK258" s="14">
        <v>0</v>
      </c>
      <c r="BL258" s="14">
        <v>0</v>
      </c>
      <c r="BM258" s="14">
        <v>4437.46</v>
      </c>
      <c r="BN258" s="14">
        <v>11643</v>
      </c>
      <c r="BO258" s="14">
        <v>0</v>
      </c>
      <c r="BP258" s="14">
        <v>0</v>
      </c>
      <c r="BQ258" s="14">
        <v>870.29</v>
      </c>
      <c r="BR258" s="14">
        <v>361.86</v>
      </c>
      <c r="BS258" s="14">
        <v>0</v>
      </c>
      <c r="BT258" s="14">
        <v>1671.05</v>
      </c>
      <c r="BU258" s="14">
        <v>0</v>
      </c>
      <c r="BV258" s="14">
        <v>0</v>
      </c>
      <c r="BW258" s="14">
        <v>0</v>
      </c>
      <c r="BX258" s="14">
        <v>2032.91</v>
      </c>
    </row>
    <row r="259" spans="1:76" s="1" customFormat="1" ht="11.25" x14ac:dyDescent="0.2">
      <c r="A259" s="2" t="s">
        <v>503</v>
      </c>
      <c r="B259" s="1" t="s">
        <v>504</v>
      </c>
      <c r="C259" s="51">
        <v>12456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435.2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1016</v>
      </c>
      <c r="U259" s="14">
        <v>0</v>
      </c>
      <c r="V259" s="14">
        <v>0</v>
      </c>
      <c r="W259" s="14">
        <v>684</v>
      </c>
      <c r="X259" s="14">
        <v>0</v>
      </c>
      <c r="Y259" s="14">
        <v>0</v>
      </c>
      <c r="Z259" s="14">
        <v>0</v>
      </c>
      <c r="AA259" s="14">
        <v>0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0</v>
      </c>
      <c r="AH259" s="14">
        <v>15601.01</v>
      </c>
      <c r="AI259" s="14">
        <v>0</v>
      </c>
      <c r="AJ259" s="14">
        <v>0</v>
      </c>
      <c r="AK259" s="14">
        <v>0</v>
      </c>
      <c r="AL259" s="14">
        <v>0</v>
      </c>
      <c r="AM259" s="14">
        <v>0</v>
      </c>
      <c r="AN259" s="14">
        <v>0</v>
      </c>
      <c r="AO259" s="14">
        <v>1966.91</v>
      </c>
      <c r="AP259" s="14">
        <v>0</v>
      </c>
      <c r="AQ259" s="14">
        <v>1966.91</v>
      </c>
      <c r="AR259" s="14">
        <v>0</v>
      </c>
      <c r="AS259" s="14">
        <v>0</v>
      </c>
      <c r="AT259" s="14">
        <v>130.56</v>
      </c>
      <c r="AU259" s="14">
        <v>0</v>
      </c>
      <c r="AV259" s="14">
        <v>0</v>
      </c>
      <c r="AW259" s="14">
        <v>1501.44</v>
      </c>
      <c r="AX259" s="14">
        <v>0</v>
      </c>
      <c r="AY259" s="14">
        <v>0</v>
      </c>
      <c r="AZ259" s="14">
        <v>0</v>
      </c>
      <c r="BA259" s="14">
        <v>0</v>
      </c>
      <c r="BB259" s="14">
        <v>0.1</v>
      </c>
      <c r="BC259" s="14">
        <v>0</v>
      </c>
      <c r="BD259" s="14">
        <v>0</v>
      </c>
      <c r="BE259" s="14">
        <v>0</v>
      </c>
      <c r="BF259" s="14">
        <v>0</v>
      </c>
      <c r="BG259" s="14">
        <v>0</v>
      </c>
      <c r="BH259" s="14">
        <v>0</v>
      </c>
      <c r="BI259" s="14">
        <v>0</v>
      </c>
      <c r="BJ259" s="14">
        <v>0</v>
      </c>
      <c r="BK259" s="14">
        <v>0</v>
      </c>
      <c r="BL259" s="14">
        <v>0</v>
      </c>
      <c r="BM259" s="14">
        <v>3599.01</v>
      </c>
      <c r="BN259" s="14">
        <v>12002</v>
      </c>
      <c r="BO259" s="14">
        <v>0</v>
      </c>
      <c r="BP259" s="14">
        <v>0</v>
      </c>
      <c r="BQ259" s="14">
        <v>925.98</v>
      </c>
      <c r="BR259" s="14">
        <v>335.5</v>
      </c>
      <c r="BS259" s="14">
        <v>0</v>
      </c>
      <c r="BT259" s="14">
        <v>1747.96</v>
      </c>
      <c r="BU259" s="14">
        <v>0</v>
      </c>
      <c r="BV259" s="14">
        <v>0</v>
      </c>
      <c r="BW259" s="14">
        <v>0</v>
      </c>
      <c r="BX259" s="14">
        <v>2083.46</v>
      </c>
    </row>
    <row r="260" spans="1:76" s="1" customFormat="1" ht="11.25" x14ac:dyDescent="0.2">
      <c r="A260" s="2" t="s">
        <v>505</v>
      </c>
      <c r="B260" s="1" t="s">
        <v>506</v>
      </c>
      <c r="C260" s="51">
        <v>12456</v>
      </c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435.2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1016</v>
      </c>
      <c r="U260" s="14">
        <v>0</v>
      </c>
      <c r="V260" s="14">
        <v>0</v>
      </c>
      <c r="W260" s="14">
        <v>684</v>
      </c>
      <c r="X260" s="14">
        <v>0</v>
      </c>
      <c r="Y260" s="14">
        <v>0</v>
      </c>
      <c r="Z260" s="14">
        <v>0</v>
      </c>
      <c r="AA260" s="14">
        <v>0</v>
      </c>
      <c r="AB260" s="14">
        <v>0</v>
      </c>
      <c r="AC260" s="14">
        <v>0</v>
      </c>
      <c r="AD260" s="14">
        <v>0</v>
      </c>
      <c r="AE260" s="14">
        <v>0</v>
      </c>
      <c r="AF260" s="14">
        <v>0</v>
      </c>
      <c r="AG260" s="14">
        <v>0</v>
      </c>
      <c r="AH260" s="14">
        <v>15626.4</v>
      </c>
      <c r="AI260" s="14">
        <v>0</v>
      </c>
      <c r="AJ260" s="14">
        <v>0</v>
      </c>
      <c r="AK260" s="14">
        <v>0</v>
      </c>
      <c r="AL260" s="14">
        <v>0</v>
      </c>
      <c r="AM260" s="14">
        <v>0</v>
      </c>
      <c r="AN260" s="14">
        <v>0</v>
      </c>
      <c r="AO260" s="14">
        <v>1972.33</v>
      </c>
      <c r="AP260" s="14">
        <v>0</v>
      </c>
      <c r="AQ260" s="14">
        <v>1972.33</v>
      </c>
      <c r="AR260" s="14">
        <v>0</v>
      </c>
      <c r="AS260" s="14">
        <v>0</v>
      </c>
      <c r="AT260" s="14">
        <v>130.56</v>
      </c>
      <c r="AU260" s="14">
        <v>0</v>
      </c>
      <c r="AV260" s="14">
        <v>0</v>
      </c>
      <c r="AW260" s="14">
        <v>1501.44</v>
      </c>
      <c r="AX260" s="14">
        <v>0</v>
      </c>
      <c r="AY260" s="14">
        <v>0</v>
      </c>
      <c r="AZ260" s="14">
        <v>0</v>
      </c>
      <c r="BA260" s="14">
        <v>0</v>
      </c>
      <c r="BB260" s="14">
        <v>7.0000000000000007E-2</v>
      </c>
      <c r="BC260" s="14">
        <v>0</v>
      </c>
      <c r="BD260" s="14">
        <v>0</v>
      </c>
      <c r="BE260" s="14">
        <v>0</v>
      </c>
      <c r="BF260" s="14">
        <v>0</v>
      </c>
      <c r="BG260" s="14">
        <v>0</v>
      </c>
      <c r="BH260" s="14">
        <v>0</v>
      </c>
      <c r="BI260" s="14">
        <v>0</v>
      </c>
      <c r="BJ260" s="14">
        <v>0</v>
      </c>
      <c r="BK260" s="14">
        <v>232.5</v>
      </c>
      <c r="BL260" s="14">
        <v>0</v>
      </c>
      <c r="BM260" s="14">
        <v>3836.9</v>
      </c>
      <c r="BN260" s="14">
        <v>11789.5</v>
      </c>
      <c r="BO260" s="14">
        <v>0</v>
      </c>
      <c r="BP260" s="14">
        <v>0</v>
      </c>
      <c r="BQ260" s="14">
        <v>930.33</v>
      </c>
      <c r="BR260" s="14">
        <v>338.55</v>
      </c>
      <c r="BS260" s="14">
        <v>0</v>
      </c>
      <c r="BT260" s="14">
        <v>1759.78</v>
      </c>
      <c r="BU260" s="14">
        <v>0</v>
      </c>
      <c r="BV260" s="14">
        <v>0</v>
      </c>
      <c r="BW260" s="14">
        <v>0</v>
      </c>
      <c r="BX260" s="14">
        <v>2098.33</v>
      </c>
    </row>
    <row r="261" spans="1:76" s="1" customFormat="1" ht="11.25" x14ac:dyDescent="0.2">
      <c r="A261" s="2" t="s">
        <v>507</v>
      </c>
      <c r="B261" s="1" t="s">
        <v>508</v>
      </c>
      <c r="C261" s="51">
        <v>12456</v>
      </c>
      <c r="D261" s="14">
        <v>0</v>
      </c>
      <c r="E261" s="14">
        <v>0</v>
      </c>
      <c r="F261" s="14">
        <v>0</v>
      </c>
      <c r="G261" s="14">
        <v>0</v>
      </c>
      <c r="H261" s="14">
        <v>5222.3999999999996</v>
      </c>
      <c r="I261" s="14">
        <v>435.2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1016</v>
      </c>
      <c r="U261" s="14">
        <v>0</v>
      </c>
      <c r="V261" s="14">
        <v>0</v>
      </c>
      <c r="W261" s="14">
        <v>427.5</v>
      </c>
      <c r="X261" s="14">
        <v>0</v>
      </c>
      <c r="Y261" s="14">
        <v>0</v>
      </c>
      <c r="Z261" s="14">
        <v>0</v>
      </c>
      <c r="AA261" s="14">
        <v>0</v>
      </c>
      <c r="AB261" s="14">
        <v>0</v>
      </c>
      <c r="AC261" s="14">
        <v>0</v>
      </c>
      <c r="AD261" s="14">
        <v>0</v>
      </c>
      <c r="AE261" s="14">
        <v>0</v>
      </c>
      <c r="AF261" s="14">
        <v>0</v>
      </c>
      <c r="AG261" s="14">
        <v>0</v>
      </c>
      <c r="AH261" s="14">
        <v>14934.7</v>
      </c>
      <c r="AI261" s="14">
        <v>0</v>
      </c>
      <c r="AJ261" s="14">
        <v>0</v>
      </c>
      <c r="AK261" s="14">
        <v>0</v>
      </c>
      <c r="AL261" s="14">
        <v>0</v>
      </c>
      <c r="AM261" s="15">
        <v>-201.29</v>
      </c>
      <c r="AN261" s="15">
        <v>-65.540000000000006</v>
      </c>
      <c r="AO261" s="14">
        <v>1027</v>
      </c>
      <c r="AP261" s="14">
        <v>0</v>
      </c>
      <c r="AQ261" s="14">
        <v>891.24</v>
      </c>
      <c r="AR261" s="14">
        <v>0</v>
      </c>
      <c r="AS261" s="14">
        <v>0</v>
      </c>
      <c r="AT261" s="14">
        <v>130.56</v>
      </c>
      <c r="AU261" s="14">
        <v>0</v>
      </c>
      <c r="AV261" s="14">
        <v>0</v>
      </c>
      <c r="AW261" s="14">
        <v>1501.44</v>
      </c>
      <c r="AX261" s="14">
        <v>1116</v>
      </c>
      <c r="AY261" s="14">
        <v>0</v>
      </c>
      <c r="AZ261" s="14">
        <v>0</v>
      </c>
      <c r="BA261" s="14">
        <v>0</v>
      </c>
      <c r="BB261" s="14">
        <v>0.12</v>
      </c>
      <c r="BC261" s="14">
        <v>0</v>
      </c>
      <c r="BD261" s="14">
        <v>0</v>
      </c>
      <c r="BE261" s="14">
        <v>0</v>
      </c>
      <c r="BF261" s="14">
        <v>0</v>
      </c>
      <c r="BG261" s="14">
        <v>0</v>
      </c>
      <c r="BH261" s="14">
        <v>1617.76</v>
      </c>
      <c r="BI261" s="14">
        <v>0</v>
      </c>
      <c r="BJ261" s="14">
        <v>0</v>
      </c>
      <c r="BK261" s="14">
        <v>214.62</v>
      </c>
      <c r="BL261" s="14">
        <v>0</v>
      </c>
      <c r="BM261" s="14">
        <v>5406.2</v>
      </c>
      <c r="BN261" s="14">
        <v>9528.5</v>
      </c>
      <c r="BO261" s="14">
        <v>0</v>
      </c>
      <c r="BP261" s="14">
        <v>0</v>
      </c>
      <c r="BQ261" s="14">
        <v>567.53</v>
      </c>
      <c r="BR261" s="14">
        <v>324.68</v>
      </c>
      <c r="BS261" s="14">
        <v>0</v>
      </c>
      <c r="BT261" s="14">
        <v>1044.81</v>
      </c>
      <c r="BU261" s="14">
        <v>0</v>
      </c>
      <c r="BV261" s="14">
        <v>0</v>
      </c>
      <c r="BW261" s="14">
        <v>0</v>
      </c>
      <c r="BX261" s="14">
        <v>1369.49</v>
      </c>
    </row>
    <row r="262" spans="1:76" s="1" customFormat="1" ht="11.25" x14ac:dyDescent="0.2">
      <c r="A262" s="2" t="s">
        <v>509</v>
      </c>
      <c r="B262" s="1" t="s">
        <v>510</v>
      </c>
      <c r="C262" s="51">
        <v>14133</v>
      </c>
      <c r="D262" s="14">
        <v>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400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1093</v>
      </c>
      <c r="U262" s="14">
        <v>0</v>
      </c>
      <c r="V262" s="14">
        <v>0</v>
      </c>
      <c r="W262" s="14">
        <v>679</v>
      </c>
      <c r="X262" s="14">
        <v>0</v>
      </c>
      <c r="Y262" s="14">
        <v>0</v>
      </c>
      <c r="Z262" s="14">
        <v>0</v>
      </c>
      <c r="AA262" s="14">
        <v>0</v>
      </c>
      <c r="AB262" s="14">
        <v>0</v>
      </c>
      <c r="AC262" s="14">
        <v>0</v>
      </c>
      <c r="AD262" s="14">
        <v>0</v>
      </c>
      <c r="AE262" s="14">
        <v>0</v>
      </c>
      <c r="AF262" s="14">
        <v>0</v>
      </c>
      <c r="AG262" s="14">
        <v>0</v>
      </c>
      <c r="AH262" s="14">
        <v>17396.099999999999</v>
      </c>
      <c r="AI262" s="14">
        <v>0</v>
      </c>
      <c r="AJ262" s="14">
        <v>0</v>
      </c>
      <c r="AK262" s="14">
        <v>0</v>
      </c>
      <c r="AL262" s="14">
        <v>0</v>
      </c>
      <c r="AM262" s="14">
        <v>0</v>
      </c>
      <c r="AN262" s="14">
        <v>0</v>
      </c>
      <c r="AO262" s="14">
        <v>2396.83</v>
      </c>
      <c r="AP262" s="14">
        <v>0</v>
      </c>
      <c r="AQ262" s="14">
        <v>2396.83</v>
      </c>
      <c r="AR262" s="14">
        <v>0</v>
      </c>
      <c r="AS262" s="14">
        <v>0</v>
      </c>
      <c r="AT262" s="14">
        <v>0</v>
      </c>
      <c r="AU262" s="14">
        <v>0</v>
      </c>
      <c r="AV262" s="14">
        <v>0</v>
      </c>
      <c r="AW262" s="14">
        <v>1694.3</v>
      </c>
      <c r="AX262" s="14">
        <v>0</v>
      </c>
      <c r="AY262" s="14">
        <v>0</v>
      </c>
      <c r="AZ262" s="14">
        <v>0</v>
      </c>
      <c r="BA262" s="14">
        <v>0</v>
      </c>
      <c r="BB262" s="15">
        <v>-0.03</v>
      </c>
      <c r="BC262" s="14">
        <v>0</v>
      </c>
      <c r="BD262" s="14">
        <v>0</v>
      </c>
      <c r="BE262" s="14">
        <v>0</v>
      </c>
      <c r="BF262" s="14">
        <v>0</v>
      </c>
      <c r="BG262" s="14">
        <v>0</v>
      </c>
      <c r="BH262" s="14">
        <v>0</v>
      </c>
      <c r="BI262" s="14">
        <v>0</v>
      </c>
      <c r="BJ262" s="14">
        <v>0</v>
      </c>
      <c r="BK262" s="14">
        <v>0</v>
      </c>
      <c r="BL262" s="14">
        <v>0</v>
      </c>
      <c r="BM262" s="14">
        <v>4091.1</v>
      </c>
      <c r="BN262" s="14">
        <v>13305</v>
      </c>
      <c r="BO262" s="14">
        <v>0</v>
      </c>
      <c r="BP262" s="14">
        <v>0</v>
      </c>
      <c r="BQ262" s="14">
        <v>994.65</v>
      </c>
      <c r="BR262" s="14">
        <v>383.7</v>
      </c>
      <c r="BS262" s="14">
        <v>0</v>
      </c>
      <c r="BT262" s="14">
        <v>1934.71</v>
      </c>
      <c r="BU262" s="14">
        <v>0</v>
      </c>
      <c r="BV262" s="14">
        <v>0</v>
      </c>
      <c r="BW262" s="14">
        <v>0</v>
      </c>
      <c r="BX262" s="14">
        <v>2318.41</v>
      </c>
    </row>
    <row r="263" spans="1:76" s="1" customFormat="1" ht="11.25" x14ac:dyDescent="0.2">
      <c r="A263" s="2" t="s">
        <v>572</v>
      </c>
      <c r="B263" s="1" t="s">
        <v>573</v>
      </c>
      <c r="C263" s="51">
        <v>12456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435.2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1016</v>
      </c>
      <c r="U263" s="14">
        <v>0</v>
      </c>
      <c r="V263" s="14">
        <v>0</v>
      </c>
      <c r="W263" s="14">
        <v>684</v>
      </c>
      <c r="X263" s="14">
        <v>0</v>
      </c>
      <c r="Y263" s="14">
        <v>0</v>
      </c>
      <c r="Z263" s="14">
        <v>0</v>
      </c>
      <c r="AA263" s="14">
        <v>0</v>
      </c>
      <c r="AB263" s="14">
        <v>0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  <c r="AH263" s="14">
        <v>15626.4</v>
      </c>
      <c r="AI263" s="14">
        <v>0</v>
      </c>
      <c r="AJ263" s="14">
        <v>0</v>
      </c>
      <c r="AK263" s="14">
        <v>0</v>
      </c>
      <c r="AL263" s="14">
        <v>0</v>
      </c>
      <c r="AM263" s="14">
        <v>0</v>
      </c>
      <c r="AN263" s="14">
        <v>0</v>
      </c>
      <c r="AO263" s="14">
        <v>1972.33</v>
      </c>
      <c r="AP263" s="14">
        <v>0</v>
      </c>
      <c r="AQ263" s="14">
        <v>1972.33</v>
      </c>
      <c r="AR263" s="14">
        <v>0</v>
      </c>
      <c r="AS263" s="14">
        <v>0</v>
      </c>
      <c r="AT263" s="14">
        <v>130.56</v>
      </c>
      <c r="AU263" s="14">
        <v>0</v>
      </c>
      <c r="AV263" s="14">
        <v>0</v>
      </c>
      <c r="AW263" s="14">
        <v>1501.44</v>
      </c>
      <c r="AX263" s="14">
        <v>0</v>
      </c>
      <c r="AY263" s="14">
        <v>0</v>
      </c>
      <c r="AZ263" s="14">
        <v>0</v>
      </c>
      <c r="BA263" s="14">
        <v>0</v>
      </c>
      <c r="BB263" s="14">
        <v>7.0000000000000007E-2</v>
      </c>
      <c r="BC263" s="14">
        <v>0</v>
      </c>
      <c r="BD263" s="14">
        <v>0</v>
      </c>
      <c r="BE263" s="14">
        <v>0</v>
      </c>
      <c r="BF263" s="14">
        <v>0</v>
      </c>
      <c r="BG263" s="14">
        <v>0</v>
      </c>
      <c r="BH263" s="14">
        <v>0</v>
      </c>
      <c r="BI263" s="14">
        <v>0</v>
      </c>
      <c r="BJ263" s="14">
        <v>0</v>
      </c>
      <c r="BK263" s="14">
        <v>0</v>
      </c>
      <c r="BL263" s="14">
        <v>0</v>
      </c>
      <c r="BM263" s="14">
        <v>3604.4</v>
      </c>
      <c r="BN263" s="14">
        <v>12022</v>
      </c>
      <c r="BO263" s="14">
        <v>0</v>
      </c>
      <c r="BP263" s="14">
        <v>0</v>
      </c>
      <c r="BQ263" s="14">
        <v>925.98</v>
      </c>
      <c r="BR263" s="14">
        <v>335.5</v>
      </c>
      <c r="BS263" s="14">
        <v>0</v>
      </c>
      <c r="BT263" s="14">
        <v>1747.96</v>
      </c>
      <c r="BU263" s="14">
        <v>0</v>
      </c>
      <c r="BV263" s="14">
        <v>0</v>
      </c>
      <c r="BW263" s="14">
        <v>0</v>
      </c>
      <c r="BX263" s="14">
        <v>2083.46</v>
      </c>
    </row>
    <row r="264" spans="1:76" s="1" customFormat="1" ht="11.25" x14ac:dyDescent="0.2">
      <c r="A264" s="2" t="s">
        <v>574</v>
      </c>
      <c r="B264" s="1" t="s">
        <v>575</v>
      </c>
      <c r="C264" s="51">
        <v>12456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435.2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1016</v>
      </c>
      <c r="U264" s="14">
        <v>0</v>
      </c>
      <c r="V264" s="14">
        <v>0</v>
      </c>
      <c r="W264" s="14">
        <v>684</v>
      </c>
      <c r="X264" s="14">
        <v>0</v>
      </c>
      <c r="Y264" s="14">
        <v>0</v>
      </c>
      <c r="Z264" s="14">
        <v>0</v>
      </c>
      <c r="AA264" s="14">
        <v>0</v>
      </c>
      <c r="AB264" s="14">
        <v>0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  <c r="AH264" s="14">
        <v>15626.4</v>
      </c>
      <c r="AI264" s="14">
        <v>0</v>
      </c>
      <c r="AJ264" s="14">
        <v>0</v>
      </c>
      <c r="AK264" s="14">
        <v>0</v>
      </c>
      <c r="AL264" s="14">
        <v>0</v>
      </c>
      <c r="AM264" s="14">
        <v>0</v>
      </c>
      <c r="AN264" s="14">
        <v>0</v>
      </c>
      <c r="AO264" s="14">
        <v>1972.33</v>
      </c>
      <c r="AP264" s="14">
        <v>0</v>
      </c>
      <c r="AQ264" s="14">
        <v>1972.33</v>
      </c>
      <c r="AR264" s="14">
        <v>0</v>
      </c>
      <c r="AS264" s="14">
        <v>0</v>
      </c>
      <c r="AT264" s="14">
        <v>0</v>
      </c>
      <c r="AU264" s="14">
        <v>0</v>
      </c>
      <c r="AV264" s="14">
        <v>0</v>
      </c>
      <c r="AW264" s="14">
        <v>1501.44</v>
      </c>
      <c r="AX264" s="14">
        <v>0</v>
      </c>
      <c r="AY264" s="14">
        <v>0</v>
      </c>
      <c r="AZ264" s="14">
        <v>0</v>
      </c>
      <c r="BA264" s="14">
        <v>0</v>
      </c>
      <c r="BB264" s="14">
        <v>0.13</v>
      </c>
      <c r="BC264" s="14">
        <v>0</v>
      </c>
      <c r="BD264" s="14">
        <v>0</v>
      </c>
      <c r="BE264" s="14">
        <v>0</v>
      </c>
      <c r="BF264" s="14">
        <v>0</v>
      </c>
      <c r="BG264" s="14">
        <v>0</v>
      </c>
      <c r="BH264" s="14">
        <v>0</v>
      </c>
      <c r="BI264" s="14">
        <v>0</v>
      </c>
      <c r="BJ264" s="14">
        <v>0</v>
      </c>
      <c r="BK264" s="14">
        <v>0</v>
      </c>
      <c r="BL264" s="14">
        <v>0</v>
      </c>
      <c r="BM264" s="14">
        <v>3473.9</v>
      </c>
      <c r="BN264" s="14">
        <v>12152.5</v>
      </c>
      <c r="BO264" s="14">
        <v>0</v>
      </c>
      <c r="BP264" s="14">
        <v>0</v>
      </c>
      <c r="BQ264" s="14">
        <v>925.98</v>
      </c>
      <c r="BR264" s="14">
        <v>335.5</v>
      </c>
      <c r="BS264" s="14">
        <v>0</v>
      </c>
      <c r="BT264" s="14">
        <v>1747.96</v>
      </c>
      <c r="BU264" s="14">
        <v>0</v>
      </c>
      <c r="BV264" s="14">
        <v>0</v>
      </c>
      <c r="BW264" s="14">
        <v>0</v>
      </c>
      <c r="BX264" s="14">
        <v>2083.46</v>
      </c>
    </row>
    <row r="265" spans="1:76" s="1" customFormat="1" ht="11.25" x14ac:dyDescent="0.2">
      <c r="A265" s="2" t="s">
        <v>599</v>
      </c>
      <c r="B265" s="1" t="s">
        <v>600</v>
      </c>
      <c r="C265" s="59">
        <v>13056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812.8</v>
      </c>
      <c r="U265" s="14">
        <v>0</v>
      </c>
      <c r="V265" s="14">
        <v>0</v>
      </c>
      <c r="W265" s="14">
        <v>530.1</v>
      </c>
      <c r="X265" s="14">
        <v>0</v>
      </c>
      <c r="Y265" s="14">
        <v>0</v>
      </c>
      <c r="Z265" s="14">
        <v>0</v>
      </c>
      <c r="AA265" s="14">
        <v>0</v>
      </c>
      <c r="AB265" s="14">
        <v>0</v>
      </c>
      <c r="AC265" s="14">
        <v>0</v>
      </c>
      <c r="AD265" s="14">
        <v>0</v>
      </c>
      <c r="AE265" s="14">
        <v>0</v>
      </c>
      <c r="AF265" s="14">
        <v>0</v>
      </c>
      <c r="AG265" s="14">
        <v>0</v>
      </c>
      <c r="AH265" s="14">
        <v>14383.49</v>
      </c>
      <c r="AI265" s="14">
        <v>0</v>
      </c>
      <c r="AJ265" s="14">
        <v>0</v>
      </c>
      <c r="AK265" s="14">
        <v>0</v>
      </c>
      <c r="AL265" s="14">
        <v>0</v>
      </c>
      <c r="AM265" s="14">
        <v>0</v>
      </c>
      <c r="AN265" s="14">
        <v>0</v>
      </c>
      <c r="AO265" s="14">
        <v>1753.33</v>
      </c>
      <c r="AP265" s="14">
        <v>0</v>
      </c>
      <c r="AQ265" s="14">
        <v>1753.33</v>
      </c>
      <c r="AR265" s="14">
        <v>0</v>
      </c>
      <c r="AS265" s="14">
        <v>0</v>
      </c>
      <c r="AT265" s="14">
        <v>0</v>
      </c>
      <c r="AU265" s="14">
        <v>0</v>
      </c>
      <c r="AV265" s="14">
        <v>0</v>
      </c>
      <c r="AW265" s="14">
        <v>1501.44</v>
      </c>
      <c r="AX265" s="14">
        <v>0</v>
      </c>
      <c r="AY265" s="14">
        <v>0</v>
      </c>
      <c r="AZ265" s="14">
        <v>0</v>
      </c>
      <c r="BA265" s="14">
        <v>0</v>
      </c>
      <c r="BB265" s="15">
        <v>-0.28000000000000003</v>
      </c>
      <c r="BC265" s="14">
        <v>0</v>
      </c>
      <c r="BD265" s="14">
        <v>0</v>
      </c>
      <c r="BE265" s="14">
        <v>0</v>
      </c>
      <c r="BF265" s="14">
        <v>0</v>
      </c>
      <c r="BG265" s="14">
        <v>0</v>
      </c>
      <c r="BH265" s="14">
        <v>0</v>
      </c>
      <c r="BI265" s="14">
        <v>0</v>
      </c>
      <c r="BJ265" s="14">
        <v>0</v>
      </c>
      <c r="BK265" s="14">
        <v>0</v>
      </c>
      <c r="BL265" s="14">
        <v>0</v>
      </c>
      <c r="BM265" s="14">
        <v>3254.49</v>
      </c>
      <c r="BN265" s="14">
        <v>11129</v>
      </c>
      <c r="BO265" s="14">
        <v>0</v>
      </c>
      <c r="BP265" s="14">
        <v>0</v>
      </c>
      <c r="BQ265" s="14">
        <v>906.14</v>
      </c>
      <c r="BR265" s="14">
        <v>311.2</v>
      </c>
      <c r="BS265" s="14">
        <v>0</v>
      </c>
      <c r="BT265" s="14">
        <v>1668.58</v>
      </c>
      <c r="BU265" s="14">
        <v>0</v>
      </c>
      <c r="BV265" s="14">
        <v>0</v>
      </c>
      <c r="BW265" s="14">
        <v>0</v>
      </c>
      <c r="BX265" s="14">
        <v>1979.78</v>
      </c>
    </row>
    <row r="266" spans="1:76" s="7" customFormat="1" ht="11.25" x14ac:dyDescent="0.2">
      <c r="A266" s="17" t="s">
        <v>101</v>
      </c>
      <c r="C266" s="7" t="s">
        <v>102</v>
      </c>
      <c r="D266" s="7" t="s">
        <v>102</v>
      </c>
      <c r="E266" s="7" t="s">
        <v>102</v>
      </c>
      <c r="F266" s="7" t="s">
        <v>102</v>
      </c>
      <c r="G266" s="7" t="s">
        <v>102</v>
      </c>
      <c r="H266" s="7" t="s">
        <v>102</v>
      </c>
      <c r="I266" s="7" t="s">
        <v>102</v>
      </c>
      <c r="J266" s="7" t="s">
        <v>102</v>
      </c>
      <c r="K266" s="7" t="s">
        <v>102</v>
      </c>
      <c r="L266" s="7" t="s">
        <v>102</v>
      </c>
      <c r="M266" s="7" t="s">
        <v>102</v>
      </c>
      <c r="N266" s="7" t="s">
        <v>102</v>
      </c>
      <c r="O266" s="7" t="s">
        <v>102</v>
      </c>
      <c r="P266" s="7" t="s">
        <v>102</v>
      </c>
      <c r="Q266" s="7" t="s">
        <v>102</v>
      </c>
      <c r="R266" s="7" t="s">
        <v>102</v>
      </c>
      <c r="S266" s="7" t="s">
        <v>102</v>
      </c>
      <c r="T266" s="7" t="s">
        <v>102</v>
      </c>
      <c r="U266" s="7" t="s">
        <v>102</v>
      </c>
      <c r="V266" s="7" t="s">
        <v>102</v>
      </c>
      <c r="W266" s="7" t="s">
        <v>102</v>
      </c>
      <c r="X266" s="7" t="s">
        <v>102</v>
      </c>
      <c r="Y266" s="7" t="s">
        <v>102</v>
      </c>
      <c r="Z266" s="7" t="s">
        <v>102</v>
      </c>
      <c r="AA266" s="7" t="s">
        <v>102</v>
      </c>
      <c r="AB266" s="7" t="s">
        <v>102</v>
      </c>
      <c r="AC266" s="7" t="s">
        <v>102</v>
      </c>
      <c r="AD266" s="7" t="s">
        <v>102</v>
      </c>
      <c r="AE266" s="7" t="s">
        <v>102</v>
      </c>
      <c r="AF266" s="7" t="s">
        <v>102</v>
      </c>
      <c r="AG266" s="7" t="s">
        <v>102</v>
      </c>
      <c r="AH266" s="7" t="s">
        <v>102</v>
      </c>
      <c r="AI266" s="7" t="s">
        <v>102</v>
      </c>
      <c r="AJ266" s="7" t="s">
        <v>102</v>
      </c>
      <c r="AK266" s="7" t="s">
        <v>102</v>
      </c>
      <c r="AL266" s="7" t="s">
        <v>102</v>
      </c>
      <c r="AM266" s="7" t="s">
        <v>102</v>
      </c>
      <c r="AN266" s="7" t="s">
        <v>102</v>
      </c>
      <c r="AO266" s="7" t="s">
        <v>102</v>
      </c>
      <c r="AP266" s="7" t="s">
        <v>102</v>
      </c>
      <c r="AQ266" s="7" t="s">
        <v>102</v>
      </c>
      <c r="AR266" s="7" t="s">
        <v>102</v>
      </c>
      <c r="AS266" s="7" t="s">
        <v>102</v>
      </c>
      <c r="AT266" s="7" t="s">
        <v>102</v>
      </c>
      <c r="AU266" s="7" t="s">
        <v>102</v>
      </c>
      <c r="AV266" s="7" t="s">
        <v>102</v>
      </c>
      <c r="AW266" s="7" t="s">
        <v>102</v>
      </c>
      <c r="AX266" s="7" t="s">
        <v>102</v>
      </c>
      <c r="AY266" s="7" t="s">
        <v>102</v>
      </c>
      <c r="AZ266" s="7" t="s">
        <v>102</v>
      </c>
      <c r="BA266" s="7" t="s">
        <v>102</v>
      </c>
      <c r="BB266" s="7" t="s">
        <v>102</v>
      </c>
      <c r="BC266" s="7" t="s">
        <v>102</v>
      </c>
      <c r="BD266" s="7" t="s">
        <v>102</v>
      </c>
      <c r="BE266" s="7" t="s">
        <v>102</v>
      </c>
      <c r="BF266" s="7" t="s">
        <v>102</v>
      </c>
      <c r="BG266" s="7" t="s">
        <v>102</v>
      </c>
      <c r="BH266" s="7" t="s">
        <v>102</v>
      </c>
      <c r="BI266" s="7" t="s">
        <v>102</v>
      </c>
      <c r="BJ266" s="7" t="s">
        <v>102</v>
      </c>
      <c r="BK266" s="7" t="s">
        <v>102</v>
      </c>
      <c r="BL266" s="7" t="s">
        <v>102</v>
      </c>
      <c r="BM266" s="7" t="s">
        <v>102</v>
      </c>
      <c r="BN266" s="7" t="s">
        <v>102</v>
      </c>
      <c r="BO266" s="7" t="s">
        <v>102</v>
      </c>
      <c r="BP266" s="7" t="s">
        <v>102</v>
      </c>
      <c r="BQ266" s="7" t="s">
        <v>102</v>
      </c>
      <c r="BR266" s="7" t="s">
        <v>102</v>
      </c>
      <c r="BS266" s="7" t="s">
        <v>102</v>
      </c>
      <c r="BT266" s="7" t="s">
        <v>102</v>
      </c>
      <c r="BU266" s="7" t="s">
        <v>102</v>
      </c>
      <c r="BV266" s="7" t="s">
        <v>102</v>
      </c>
      <c r="BW266" s="7" t="s">
        <v>102</v>
      </c>
      <c r="BX266" s="7" t="s">
        <v>102</v>
      </c>
    </row>
    <row r="267" spans="1:76" s="1" customFormat="1" ht="11.25" x14ac:dyDescent="0.2">
      <c r="A267" s="2"/>
      <c r="C267" s="19">
        <f>SUM(C235:C266)</f>
        <v>375465</v>
      </c>
      <c r="D267" s="19">
        <v>0</v>
      </c>
      <c r="E267" s="19">
        <v>1411.98</v>
      </c>
      <c r="F267" s="19">
        <v>0</v>
      </c>
      <c r="G267" s="19">
        <v>0</v>
      </c>
      <c r="H267" s="19">
        <v>31228.45</v>
      </c>
      <c r="I267" s="19">
        <v>8592.24</v>
      </c>
      <c r="J267" s="19">
        <v>500</v>
      </c>
      <c r="K267" s="19">
        <v>0</v>
      </c>
      <c r="L267" s="19">
        <v>1800</v>
      </c>
      <c r="M267" s="19">
        <v>0</v>
      </c>
      <c r="N267" s="19">
        <v>435.2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29908.3</v>
      </c>
      <c r="U267" s="19">
        <v>0</v>
      </c>
      <c r="V267" s="19">
        <v>0</v>
      </c>
      <c r="W267" s="19">
        <v>18297.310000000001</v>
      </c>
      <c r="X267" s="19">
        <v>3183.8</v>
      </c>
      <c r="Y267" s="19">
        <v>0</v>
      </c>
      <c r="Z267" s="19">
        <v>0</v>
      </c>
      <c r="AA267" s="19">
        <v>0</v>
      </c>
      <c r="AB267" s="19">
        <v>0</v>
      </c>
      <c r="AC267" s="19">
        <v>0</v>
      </c>
      <c r="AD267" s="19">
        <v>0</v>
      </c>
      <c r="AE267" s="19">
        <v>0</v>
      </c>
      <c r="AF267" s="19">
        <v>55</v>
      </c>
      <c r="AG267" s="19">
        <v>0</v>
      </c>
      <c r="AH267" s="19">
        <v>470264.95</v>
      </c>
      <c r="AI267" s="19">
        <v>0</v>
      </c>
      <c r="AJ267" s="19">
        <v>0</v>
      </c>
      <c r="AK267" s="19">
        <v>0</v>
      </c>
      <c r="AL267" s="19">
        <v>0</v>
      </c>
      <c r="AM267" s="20">
        <v>-1031.3900000000001</v>
      </c>
      <c r="AN267" s="20">
        <v>-799.47</v>
      </c>
      <c r="AO267" s="19">
        <v>54415.95</v>
      </c>
      <c r="AP267" s="19">
        <v>0</v>
      </c>
      <c r="AQ267" s="19">
        <v>54184.02</v>
      </c>
      <c r="AR267" s="19">
        <v>0</v>
      </c>
      <c r="AS267" s="19">
        <v>0</v>
      </c>
      <c r="AT267" s="19">
        <v>3175.38</v>
      </c>
      <c r="AU267" s="19">
        <v>469.92</v>
      </c>
      <c r="AV267" s="19">
        <v>0</v>
      </c>
      <c r="AW267" s="19">
        <v>45269.45</v>
      </c>
      <c r="AX267" s="19">
        <v>49183.72</v>
      </c>
      <c r="AY267" s="19">
        <v>5862.26</v>
      </c>
      <c r="AZ267" s="19">
        <v>0</v>
      </c>
      <c r="BA267" s="19">
        <v>0</v>
      </c>
      <c r="BB267" s="19">
        <v>0.37</v>
      </c>
      <c r="BC267" s="19">
        <v>0</v>
      </c>
      <c r="BD267" s="19">
        <v>0</v>
      </c>
      <c r="BE267" s="19">
        <v>0</v>
      </c>
      <c r="BF267" s="19">
        <v>0</v>
      </c>
      <c r="BG267" s="19">
        <v>0</v>
      </c>
      <c r="BH267" s="19">
        <v>10159.68</v>
      </c>
      <c r="BI267" s="19">
        <v>0</v>
      </c>
      <c r="BJ267" s="19">
        <v>0</v>
      </c>
      <c r="BK267" s="19">
        <v>447.12</v>
      </c>
      <c r="BL267" s="19">
        <v>0</v>
      </c>
      <c r="BM267" s="19">
        <v>167952.45</v>
      </c>
      <c r="BN267" s="19">
        <v>302312.5</v>
      </c>
      <c r="BO267" s="19">
        <v>0</v>
      </c>
      <c r="BP267" s="19">
        <v>0</v>
      </c>
      <c r="BQ267" s="19">
        <v>26264.31</v>
      </c>
      <c r="BR267" s="19">
        <v>10195.15</v>
      </c>
      <c r="BS267" s="19">
        <v>0</v>
      </c>
      <c r="BT267" s="19">
        <v>49380.74</v>
      </c>
      <c r="BU267" s="19">
        <v>0</v>
      </c>
      <c r="BV267" s="19">
        <v>0</v>
      </c>
      <c r="BW267" s="19">
        <v>0</v>
      </c>
      <c r="BX267" s="19">
        <v>59575.89</v>
      </c>
    </row>
    <row r="268" spans="1:76" s="1" customFormat="1" ht="11.25" x14ac:dyDescent="0.2">
      <c r="A268" s="2"/>
    </row>
    <row r="269" spans="1:76" s="7" customFormat="1" ht="11.25" x14ac:dyDescent="0.2">
      <c r="A269" s="16"/>
      <c r="C269" s="7" t="s">
        <v>511</v>
      </c>
      <c r="D269" s="7" t="s">
        <v>511</v>
      </c>
      <c r="E269" s="7" t="s">
        <v>511</v>
      </c>
      <c r="F269" s="7" t="s">
        <v>511</v>
      </c>
      <c r="G269" s="7" t="s">
        <v>511</v>
      </c>
      <c r="H269" s="7" t="s">
        <v>511</v>
      </c>
      <c r="I269" s="7" t="s">
        <v>511</v>
      </c>
      <c r="J269" s="7" t="s">
        <v>511</v>
      </c>
      <c r="K269" s="7" t="s">
        <v>511</v>
      </c>
      <c r="L269" s="7" t="s">
        <v>511</v>
      </c>
      <c r="M269" s="7" t="s">
        <v>511</v>
      </c>
      <c r="N269" s="7" t="s">
        <v>511</v>
      </c>
      <c r="O269" s="7" t="s">
        <v>511</v>
      </c>
      <c r="P269" s="7" t="s">
        <v>511</v>
      </c>
      <c r="Q269" s="7" t="s">
        <v>511</v>
      </c>
      <c r="R269" s="7" t="s">
        <v>511</v>
      </c>
      <c r="S269" s="7" t="s">
        <v>511</v>
      </c>
      <c r="T269" s="7" t="s">
        <v>511</v>
      </c>
      <c r="U269" s="7" t="s">
        <v>511</v>
      </c>
      <c r="V269" s="7" t="s">
        <v>511</v>
      </c>
      <c r="W269" s="7" t="s">
        <v>511</v>
      </c>
      <c r="X269" s="7" t="s">
        <v>511</v>
      </c>
      <c r="Y269" s="7" t="s">
        <v>511</v>
      </c>
      <c r="Z269" s="7" t="s">
        <v>511</v>
      </c>
      <c r="AA269" s="7" t="s">
        <v>511</v>
      </c>
      <c r="AB269" s="7" t="s">
        <v>511</v>
      </c>
      <c r="AC269" s="7" t="s">
        <v>511</v>
      </c>
      <c r="AD269" s="7" t="s">
        <v>511</v>
      </c>
      <c r="AE269" s="7" t="s">
        <v>511</v>
      </c>
      <c r="AF269" s="7" t="s">
        <v>511</v>
      </c>
      <c r="AG269" s="7" t="s">
        <v>511</v>
      </c>
      <c r="AH269" s="7" t="s">
        <v>511</v>
      </c>
      <c r="AI269" s="7" t="s">
        <v>511</v>
      </c>
      <c r="AJ269" s="7" t="s">
        <v>511</v>
      </c>
      <c r="AK269" s="7" t="s">
        <v>511</v>
      </c>
      <c r="AL269" s="7" t="s">
        <v>511</v>
      </c>
      <c r="AM269" s="7" t="s">
        <v>511</v>
      </c>
      <c r="AN269" s="7" t="s">
        <v>511</v>
      </c>
      <c r="AO269" s="7" t="s">
        <v>511</v>
      </c>
      <c r="AP269" s="7" t="s">
        <v>511</v>
      </c>
      <c r="AQ269" s="7" t="s">
        <v>511</v>
      </c>
      <c r="AR269" s="7" t="s">
        <v>511</v>
      </c>
      <c r="AS269" s="7" t="s">
        <v>511</v>
      </c>
      <c r="AT269" s="7" t="s">
        <v>511</v>
      </c>
      <c r="AU269" s="7" t="s">
        <v>511</v>
      </c>
      <c r="AV269" s="7" t="s">
        <v>511</v>
      </c>
      <c r="AW269" s="7" t="s">
        <v>511</v>
      </c>
      <c r="AX269" s="7" t="s">
        <v>511</v>
      </c>
      <c r="AY269" s="7" t="s">
        <v>511</v>
      </c>
      <c r="AZ269" s="7" t="s">
        <v>511</v>
      </c>
      <c r="BA269" s="7" t="s">
        <v>511</v>
      </c>
      <c r="BB269" s="7" t="s">
        <v>511</v>
      </c>
      <c r="BC269" s="7" t="s">
        <v>511</v>
      </c>
      <c r="BD269" s="7" t="s">
        <v>511</v>
      </c>
      <c r="BE269" s="7" t="s">
        <v>511</v>
      </c>
      <c r="BF269" s="7" t="s">
        <v>511</v>
      </c>
      <c r="BG269" s="7" t="s">
        <v>511</v>
      </c>
      <c r="BH269" s="7" t="s">
        <v>511</v>
      </c>
      <c r="BI269" s="7" t="s">
        <v>511</v>
      </c>
      <c r="BJ269" s="7" t="s">
        <v>511</v>
      </c>
      <c r="BK269" s="7" t="s">
        <v>511</v>
      </c>
      <c r="BL269" s="7" t="s">
        <v>511</v>
      </c>
      <c r="BM269" s="7" t="s">
        <v>511</v>
      </c>
      <c r="BN269" s="7" t="s">
        <v>511</v>
      </c>
      <c r="BO269" s="7" t="s">
        <v>511</v>
      </c>
      <c r="BP269" s="7" t="s">
        <v>511</v>
      </c>
      <c r="BQ269" s="7" t="s">
        <v>511</v>
      </c>
      <c r="BR269" s="7" t="s">
        <v>511</v>
      </c>
      <c r="BS269" s="7" t="s">
        <v>511</v>
      </c>
      <c r="BT269" s="7" t="s">
        <v>511</v>
      </c>
      <c r="BU269" s="7" t="s">
        <v>511</v>
      </c>
      <c r="BV269" s="7" t="s">
        <v>511</v>
      </c>
      <c r="BW269" s="7" t="s">
        <v>511</v>
      </c>
      <c r="BX269" s="7" t="s">
        <v>511</v>
      </c>
    </row>
    <row r="270" spans="1:76" s="1" customFormat="1" ht="11.25" x14ac:dyDescent="0.2">
      <c r="A270" s="17" t="s">
        <v>512</v>
      </c>
      <c r="B270" s="1" t="s">
        <v>513</v>
      </c>
      <c r="C270" s="19">
        <f>C23+C32+C59+C70+C81+C93+C120+C144+C154+C160+C209+C232+C267</f>
        <v>2344495.0300000003</v>
      </c>
      <c r="D270" s="19">
        <v>0</v>
      </c>
      <c r="E270" s="19">
        <v>1597.09</v>
      </c>
      <c r="F270" s="19">
        <v>0</v>
      </c>
      <c r="G270" s="19">
        <v>0</v>
      </c>
      <c r="H270" s="19">
        <v>118547.33</v>
      </c>
      <c r="I270" s="19">
        <v>62712.72</v>
      </c>
      <c r="J270" s="19">
        <v>1200</v>
      </c>
      <c r="K270" s="19">
        <v>400</v>
      </c>
      <c r="L270" s="19">
        <v>32000</v>
      </c>
      <c r="M270" s="19">
        <v>2520</v>
      </c>
      <c r="N270" s="19">
        <v>3810.2</v>
      </c>
      <c r="O270" s="19">
        <v>11121.51</v>
      </c>
      <c r="P270" s="19">
        <v>1897.91</v>
      </c>
      <c r="Q270" s="19">
        <v>1387.3</v>
      </c>
      <c r="R270" s="19">
        <v>31195.72</v>
      </c>
      <c r="S270" s="19">
        <v>59143.68</v>
      </c>
      <c r="T270" s="19">
        <v>177649.8</v>
      </c>
      <c r="U270" s="19">
        <v>0</v>
      </c>
      <c r="V270" s="19">
        <v>5836.32</v>
      </c>
      <c r="W270" s="19">
        <v>109444.23</v>
      </c>
      <c r="X270" s="19">
        <v>40671.360000000001</v>
      </c>
      <c r="Y270" s="19">
        <v>0</v>
      </c>
      <c r="Z270" s="19">
        <v>0</v>
      </c>
      <c r="AA270" s="19">
        <v>410.72</v>
      </c>
      <c r="AB270" s="19">
        <v>0</v>
      </c>
      <c r="AC270" s="19">
        <v>0</v>
      </c>
      <c r="AD270" s="19">
        <v>0</v>
      </c>
      <c r="AE270" s="19">
        <v>0</v>
      </c>
      <c r="AF270" s="19">
        <v>535</v>
      </c>
      <c r="AG270" s="19">
        <v>0</v>
      </c>
      <c r="AH270" s="19">
        <v>3057365.81</v>
      </c>
      <c r="AI270" s="19">
        <v>56.69</v>
      </c>
      <c r="AJ270" s="19">
        <v>102.04</v>
      </c>
      <c r="AK270" s="19">
        <v>75.73</v>
      </c>
      <c r="AL270" s="19">
        <v>0</v>
      </c>
      <c r="AM270" s="20">
        <v>-3656.41</v>
      </c>
      <c r="AN270" s="20">
        <v>-2418.59</v>
      </c>
      <c r="AO270" s="19">
        <v>343428.87</v>
      </c>
      <c r="AP270" s="19">
        <v>5512.02</v>
      </c>
      <c r="AQ270" s="19">
        <v>339304.85</v>
      </c>
      <c r="AR270" s="19">
        <v>0</v>
      </c>
      <c r="AS270" s="19">
        <v>0</v>
      </c>
      <c r="AT270" s="19">
        <v>17629.5</v>
      </c>
      <c r="AU270" s="19">
        <v>23596.23</v>
      </c>
      <c r="AV270" s="19">
        <v>0</v>
      </c>
      <c r="AW270" s="19">
        <v>282064.94</v>
      </c>
      <c r="AX270" s="19">
        <v>421914.29</v>
      </c>
      <c r="AY270" s="19">
        <v>115730.28</v>
      </c>
      <c r="AZ270" s="19">
        <v>3336.9</v>
      </c>
      <c r="BA270" s="19">
        <v>11770.38</v>
      </c>
      <c r="BB270" s="19">
        <v>1.31</v>
      </c>
      <c r="BC270" s="19">
        <v>0</v>
      </c>
      <c r="BD270" s="19">
        <v>0</v>
      </c>
      <c r="BE270" s="19">
        <v>0</v>
      </c>
      <c r="BF270" s="19">
        <v>5205.99</v>
      </c>
      <c r="BG270" s="19">
        <v>2901.17</v>
      </c>
      <c r="BH270" s="19">
        <v>65598.720000000001</v>
      </c>
      <c r="BI270" s="19">
        <v>0</v>
      </c>
      <c r="BJ270" s="19">
        <v>400</v>
      </c>
      <c r="BK270" s="19">
        <v>4351.32</v>
      </c>
      <c r="BL270" s="19">
        <v>0</v>
      </c>
      <c r="BM270" s="19">
        <v>1296899.31</v>
      </c>
      <c r="BN270" s="19">
        <v>1760466.5</v>
      </c>
      <c r="BO270" s="19">
        <v>158.72999999999999</v>
      </c>
      <c r="BP270" s="19">
        <v>285.72000000000003</v>
      </c>
      <c r="BQ270" s="19">
        <v>173474.27</v>
      </c>
      <c r="BR270" s="19">
        <v>64080.22</v>
      </c>
      <c r="BS270" s="19">
        <v>0</v>
      </c>
      <c r="BT270" s="19">
        <v>322841.98</v>
      </c>
      <c r="BU270" s="19">
        <v>453.52</v>
      </c>
      <c r="BV270" s="19">
        <v>90.7</v>
      </c>
      <c r="BW270" s="19">
        <v>0</v>
      </c>
      <c r="BX270" s="19">
        <v>387466.42</v>
      </c>
    </row>
    <row r="271" spans="1:76" s="1" customFormat="1" ht="11.25" x14ac:dyDescent="0.2">
      <c r="A271" s="2"/>
    </row>
    <row r="272" spans="1:76" s="1" customFormat="1" ht="11.25" x14ac:dyDescent="0.2">
      <c r="A272" s="2"/>
      <c r="C272" s="1" t="s">
        <v>513</v>
      </c>
      <c r="D272" s="1" t="s">
        <v>513</v>
      </c>
      <c r="E272" s="1" t="s">
        <v>513</v>
      </c>
      <c r="F272" s="1" t="s">
        <v>513</v>
      </c>
      <c r="G272" s="1" t="s">
        <v>513</v>
      </c>
      <c r="H272" s="1" t="s">
        <v>513</v>
      </c>
      <c r="I272" s="1" t="s">
        <v>513</v>
      </c>
      <c r="J272" s="1" t="s">
        <v>513</v>
      </c>
      <c r="K272" s="1" t="s">
        <v>513</v>
      </c>
      <c r="L272" s="1" t="s">
        <v>513</v>
      </c>
      <c r="M272" s="1" t="s">
        <v>513</v>
      </c>
      <c r="N272" s="1" t="s">
        <v>513</v>
      </c>
      <c r="O272" s="1" t="s">
        <v>513</v>
      </c>
      <c r="P272" s="1" t="s">
        <v>513</v>
      </c>
      <c r="Q272" s="1" t="s">
        <v>513</v>
      </c>
      <c r="R272" s="1" t="s">
        <v>513</v>
      </c>
      <c r="S272" s="1" t="s">
        <v>513</v>
      </c>
      <c r="T272" s="1" t="s">
        <v>513</v>
      </c>
      <c r="U272" s="1" t="s">
        <v>513</v>
      </c>
      <c r="V272" s="1" t="s">
        <v>513</v>
      </c>
      <c r="W272" s="1" t="s">
        <v>513</v>
      </c>
      <c r="X272" s="1" t="s">
        <v>513</v>
      </c>
      <c r="Y272" s="1" t="s">
        <v>513</v>
      </c>
      <c r="Z272" s="1" t="s">
        <v>513</v>
      </c>
      <c r="AA272" s="1" t="s">
        <v>513</v>
      </c>
      <c r="AB272" s="1" t="s">
        <v>513</v>
      </c>
      <c r="AC272" s="1" t="s">
        <v>513</v>
      </c>
      <c r="AD272" s="1" t="s">
        <v>513</v>
      </c>
      <c r="AE272" s="1" t="s">
        <v>513</v>
      </c>
      <c r="AF272" s="1" t="s">
        <v>513</v>
      </c>
      <c r="AG272" s="1" t="s">
        <v>513</v>
      </c>
      <c r="AH272" s="1" t="s">
        <v>513</v>
      </c>
      <c r="AI272" s="1" t="s">
        <v>513</v>
      </c>
      <c r="AJ272" s="1" t="s">
        <v>513</v>
      </c>
      <c r="AK272" s="1" t="s">
        <v>513</v>
      </c>
      <c r="AL272" s="1" t="s">
        <v>513</v>
      </c>
      <c r="AM272" s="1" t="s">
        <v>513</v>
      </c>
      <c r="AN272" s="1" t="s">
        <v>513</v>
      </c>
      <c r="AO272" s="1" t="s">
        <v>513</v>
      </c>
      <c r="AP272" s="1" t="s">
        <v>513</v>
      </c>
      <c r="AQ272" s="1" t="s">
        <v>513</v>
      </c>
      <c r="AR272" s="1" t="s">
        <v>513</v>
      </c>
      <c r="AS272" s="1" t="s">
        <v>513</v>
      </c>
      <c r="AT272" s="1" t="s">
        <v>513</v>
      </c>
      <c r="AU272" s="1" t="s">
        <v>513</v>
      </c>
      <c r="AV272" s="1" t="s">
        <v>513</v>
      </c>
      <c r="AW272" s="1" t="s">
        <v>513</v>
      </c>
      <c r="AX272" s="1" t="s">
        <v>513</v>
      </c>
      <c r="AY272" s="1" t="s">
        <v>513</v>
      </c>
      <c r="AZ272" s="1" t="s">
        <v>513</v>
      </c>
      <c r="BA272" s="1" t="s">
        <v>513</v>
      </c>
      <c r="BB272" s="1" t="s">
        <v>513</v>
      </c>
      <c r="BC272" s="1" t="s">
        <v>513</v>
      </c>
      <c r="BD272" s="1" t="s">
        <v>513</v>
      </c>
      <c r="BE272" s="1" t="s">
        <v>513</v>
      </c>
      <c r="BF272" s="1" t="s">
        <v>513</v>
      </c>
      <c r="BG272" s="1" t="s">
        <v>513</v>
      </c>
      <c r="BH272" s="1" t="s">
        <v>513</v>
      </c>
      <c r="BI272" s="1" t="s">
        <v>513</v>
      </c>
      <c r="BJ272" s="1" t="s">
        <v>513</v>
      </c>
      <c r="BK272" s="1" t="s">
        <v>513</v>
      </c>
      <c r="BL272" s="1" t="s">
        <v>513</v>
      </c>
      <c r="BM272" s="1" t="s">
        <v>513</v>
      </c>
      <c r="BN272" s="1" t="s">
        <v>513</v>
      </c>
      <c r="BO272" s="1" t="s">
        <v>513</v>
      </c>
      <c r="BP272" s="1" t="s">
        <v>513</v>
      </c>
      <c r="BQ272" s="1" t="s">
        <v>513</v>
      </c>
      <c r="BR272" s="1" t="s">
        <v>513</v>
      </c>
      <c r="BS272" s="1" t="s">
        <v>513</v>
      </c>
      <c r="BT272" s="1" t="s">
        <v>513</v>
      </c>
      <c r="BU272" s="1" t="s">
        <v>513</v>
      </c>
      <c r="BV272" s="1" t="s">
        <v>513</v>
      </c>
      <c r="BW272" s="1" t="s">
        <v>513</v>
      </c>
    </row>
    <row r="273" spans="1:76" s="1" customFormat="1" ht="11.25" x14ac:dyDescent="0.2">
      <c r="A273" s="2" t="s">
        <v>513</v>
      </c>
      <c r="B273" s="1" t="s">
        <v>513</v>
      </c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74"/>
  <sheetViews>
    <sheetView workbookViewId="0">
      <selection sqref="A1:XFD274"/>
    </sheetView>
  </sheetViews>
  <sheetFormatPr baseColWidth="10" defaultRowHeight="15" x14ac:dyDescent="0.25"/>
  <cols>
    <col min="2" max="2" width="32.5703125" bestFit="1" customWidth="1"/>
  </cols>
  <sheetData>
    <row r="1" spans="1:74" s="1" customFormat="1" ht="18" customHeight="1" x14ac:dyDescent="0.25">
      <c r="A1" s="3" t="s">
        <v>0</v>
      </c>
      <c r="B1" s="62" t="s">
        <v>513</v>
      </c>
      <c r="C1" s="63"/>
      <c r="D1" s="63"/>
      <c r="E1" s="63"/>
      <c r="F1" s="63"/>
      <c r="G1" s="63"/>
    </row>
    <row r="2" spans="1:74" s="1" customFormat="1" ht="24.95" customHeight="1" x14ac:dyDescent="0.2">
      <c r="A2" s="4" t="s">
        <v>1</v>
      </c>
      <c r="B2" s="64" t="s">
        <v>2</v>
      </c>
      <c r="C2" s="65"/>
      <c r="D2" s="65"/>
      <c r="E2" s="65"/>
      <c r="F2" s="65"/>
      <c r="G2" s="65"/>
    </row>
    <row r="3" spans="1:74" s="1" customFormat="1" ht="15.75" x14ac:dyDescent="0.25">
      <c r="A3" s="2"/>
      <c r="B3" s="66" t="s">
        <v>3</v>
      </c>
      <c r="C3" s="63"/>
      <c r="D3" s="63"/>
      <c r="E3" s="63"/>
      <c r="F3" s="63"/>
      <c r="G3" s="63"/>
      <c r="H3" s="7" t="s">
        <v>7</v>
      </c>
    </row>
    <row r="4" spans="1:74" s="1" customFormat="1" x14ac:dyDescent="0.25">
      <c r="A4" s="2"/>
      <c r="B4" s="67" t="s">
        <v>610</v>
      </c>
      <c r="C4" s="63"/>
      <c r="D4" s="63"/>
      <c r="E4" s="63"/>
      <c r="F4" s="63"/>
      <c r="G4" s="63"/>
      <c r="H4" s="7" t="s">
        <v>611</v>
      </c>
    </row>
    <row r="5" spans="1:74" s="1" customFormat="1" ht="11.25" x14ac:dyDescent="0.2">
      <c r="A5" s="2"/>
      <c r="B5" s="6" t="s">
        <v>5</v>
      </c>
    </row>
    <row r="6" spans="1:74" s="1" customFormat="1" ht="11.25" x14ac:dyDescent="0.2">
      <c r="A6" s="2"/>
      <c r="B6" s="6" t="s">
        <v>6</v>
      </c>
    </row>
    <row r="7" spans="1:74" s="1" customFormat="1" ht="11.25" x14ac:dyDescent="0.2">
      <c r="A7" s="2"/>
    </row>
    <row r="8" spans="1:74" s="5" customFormat="1" ht="57" thickBot="1" x14ac:dyDescent="0.25">
      <c r="A8" s="8" t="s">
        <v>9</v>
      </c>
      <c r="B8" s="9" t="s">
        <v>10</v>
      </c>
      <c r="C8" s="9" t="s">
        <v>11</v>
      </c>
      <c r="D8" s="11" t="s">
        <v>70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578</v>
      </c>
      <c r="J8" s="9" t="s">
        <v>16</v>
      </c>
      <c r="K8" s="9" t="s">
        <v>17</v>
      </c>
      <c r="L8" s="9" t="s">
        <v>19</v>
      </c>
      <c r="M8" s="9" t="s">
        <v>20</v>
      </c>
      <c r="N8" s="9" t="s">
        <v>22</v>
      </c>
      <c r="O8" s="9" t="s">
        <v>562</v>
      </c>
      <c r="P8" s="9" t="s">
        <v>23</v>
      </c>
      <c r="Q8" s="9" t="s">
        <v>24</v>
      </c>
      <c r="R8" s="9" t="s">
        <v>25</v>
      </c>
      <c r="S8" s="9" t="s">
        <v>26</v>
      </c>
      <c r="T8" s="9" t="s">
        <v>543</v>
      </c>
      <c r="U8" s="9" t="s">
        <v>27</v>
      </c>
      <c r="V8" s="9" t="s">
        <v>28</v>
      </c>
      <c r="W8" s="9" t="s">
        <v>30</v>
      </c>
      <c r="X8" s="9" t="s">
        <v>31</v>
      </c>
      <c r="Y8" s="9" t="s">
        <v>33</v>
      </c>
      <c r="Z8" s="9" t="s">
        <v>34</v>
      </c>
      <c r="AA8" s="9" t="s">
        <v>587</v>
      </c>
      <c r="AB8" s="9" t="s">
        <v>35</v>
      </c>
      <c r="AC8" s="9" t="s">
        <v>579</v>
      </c>
      <c r="AD8" s="9" t="s">
        <v>580</v>
      </c>
      <c r="AE8" s="9" t="s">
        <v>581</v>
      </c>
      <c r="AF8" s="9" t="s">
        <v>603</v>
      </c>
      <c r="AG8" s="10" t="s">
        <v>36</v>
      </c>
      <c r="AH8" s="10" t="s">
        <v>37</v>
      </c>
      <c r="AI8" s="9" t="s">
        <v>38</v>
      </c>
      <c r="AJ8" s="9" t="s">
        <v>39</v>
      </c>
      <c r="AK8" s="9" t="s">
        <v>40</v>
      </c>
      <c r="AL8" s="9" t="s">
        <v>41</v>
      </c>
      <c r="AM8" s="9" t="s">
        <v>42</v>
      </c>
      <c r="AN8" s="9" t="s">
        <v>44</v>
      </c>
      <c r="AO8" s="9" t="s">
        <v>45</v>
      </c>
      <c r="AP8" s="9" t="s">
        <v>46</v>
      </c>
      <c r="AQ8" s="9" t="s">
        <v>47</v>
      </c>
      <c r="AR8" s="9" t="s">
        <v>49</v>
      </c>
      <c r="AS8" s="9" t="s">
        <v>50</v>
      </c>
      <c r="AT8" s="9" t="s">
        <v>51</v>
      </c>
      <c r="AU8" s="9" t="s">
        <v>53</v>
      </c>
      <c r="AV8" s="9" t="s">
        <v>56</v>
      </c>
      <c r="AW8" s="9" t="s">
        <v>57</v>
      </c>
      <c r="AX8" s="9" t="s">
        <v>58</v>
      </c>
      <c r="AY8" s="9" t="s">
        <v>59</v>
      </c>
      <c r="AZ8" s="9" t="s">
        <v>61</v>
      </c>
      <c r="BA8" s="9" t="s">
        <v>62</v>
      </c>
      <c r="BB8" s="9" t="s">
        <v>63</v>
      </c>
      <c r="BC8" s="9" t="s">
        <v>65</v>
      </c>
      <c r="BD8" s="9" t="s">
        <v>66</v>
      </c>
      <c r="BE8" s="9" t="s">
        <v>67</v>
      </c>
      <c r="BF8" s="9" t="s">
        <v>534</v>
      </c>
      <c r="BG8" s="9" t="s">
        <v>583</v>
      </c>
      <c r="BH8" s="9" t="s">
        <v>584</v>
      </c>
      <c r="BI8" s="9" t="s">
        <v>605</v>
      </c>
      <c r="BJ8" s="10" t="s">
        <v>68</v>
      </c>
      <c r="BK8" s="10" t="s">
        <v>69</v>
      </c>
      <c r="BL8" s="11" t="s">
        <v>70</v>
      </c>
      <c r="BM8" s="9" t="s">
        <v>71</v>
      </c>
      <c r="BN8" s="9" t="s">
        <v>72</v>
      </c>
      <c r="BO8" s="9" t="s">
        <v>73</v>
      </c>
      <c r="BP8" s="9" t="s">
        <v>74</v>
      </c>
      <c r="BQ8" s="9" t="s">
        <v>75</v>
      </c>
      <c r="BR8" s="9" t="s">
        <v>76</v>
      </c>
      <c r="BS8" s="9" t="s">
        <v>77</v>
      </c>
      <c r="BT8" s="9" t="s">
        <v>78</v>
      </c>
      <c r="BU8" s="10" t="s">
        <v>79</v>
      </c>
      <c r="BV8" s="10" t="s">
        <v>80</v>
      </c>
    </row>
    <row r="9" spans="1:74" s="1" customFormat="1" ht="12" thickTop="1" x14ac:dyDescent="0.2">
      <c r="A9" s="2"/>
    </row>
    <row r="10" spans="1:74" s="1" customFormat="1" ht="11.25" x14ac:dyDescent="0.2">
      <c r="A10" s="2"/>
    </row>
    <row r="11" spans="1:74" s="1" customFormat="1" ht="11.25" x14ac:dyDescent="0.2">
      <c r="A11" s="13" t="s">
        <v>81</v>
      </c>
    </row>
    <row r="12" spans="1:74" s="1" customFormat="1" ht="11.25" x14ac:dyDescent="0.2">
      <c r="A12" s="2"/>
    </row>
    <row r="13" spans="1:74" s="1" customFormat="1" ht="11.25" x14ac:dyDescent="0.2">
      <c r="A13" s="12" t="s">
        <v>82</v>
      </c>
    </row>
    <row r="14" spans="1:74" s="1" customFormat="1" ht="11.25" x14ac:dyDescent="0.2">
      <c r="A14" s="2" t="s">
        <v>83</v>
      </c>
      <c r="B14" s="1" t="s">
        <v>84</v>
      </c>
      <c r="C14" s="28">
        <v>9815.25</v>
      </c>
      <c r="D14" s="14">
        <v>7738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200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719</v>
      </c>
      <c r="V14" s="14">
        <v>0</v>
      </c>
      <c r="W14" s="14">
        <v>497</v>
      </c>
      <c r="X14" s="14">
        <v>410.72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12092.12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1306.44</v>
      </c>
      <c r="AP14" s="14">
        <v>0</v>
      </c>
      <c r="AQ14" s="14">
        <v>1306.44</v>
      </c>
      <c r="AR14" s="14">
        <v>0</v>
      </c>
      <c r="AS14" s="14">
        <v>0</v>
      </c>
      <c r="AT14" s="14">
        <v>0</v>
      </c>
      <c r="AU14" s="14">
        <v>0</v>
      </c>
      <c r="AV14" s="14">
        <v>1180.52</v>
      </c>
      <c r="AW14" s="14">
        <v>1867.14</v>
      </c>
      <c r="AX14" s="14">
        <v>0</v>
      </c>
      <c r="AY14" s="14">
        <v>0</v>
      </c>
      <c r="AZ14" s="14">
        <v>0</v>
      </c>
      <c r="BA14" s="14">
        <v>0.02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4354.12</v>
      </c>
      <c r="BL14" s="14">
        <v>7738</v>
      </c>
      <c r="BM14" s="14">
        <v>0</v>
      </c>
      <c r="BN14" s="14">
        <v>0</v>
      </c>
      <c r="BO14" s="14">
        <v>782.12</v>
      </c>
      <c r="BP14" s="14">
        <v>244.68</v>
      </c>
      <c r="BQ14" s="14">
        <v>0</v>
      </c>
      <c r="BR14" s="14">
        <v>1381.6</v>
      </c>
      <c r="BS14" s="14">
        <v>0</v>
      </c>
      <c r="BT14" s="14">
        <v>0</v>
      </c>
      <c r="BU14" s="14">
        <v>0</v>
      </c>
      <c r="BV14" s="14">
        <v>1626.28</v>
      </c>
    </row>
    <row r="15" spans="1:74" s="1" customFormat="1" ht="11.25" x14ac:dyDescent="0.2">
      <c r="A15" s="2" t="s">
        <v>87</v>
      </c>
      <c r="B15" s="1" t="s">
        <v>88</v>
      </c>
      <c r="C15" s="28">
        <v>10599</v>
      </c>
      <c r="D15" s="14">
        <v>9847.5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820</v>
      </c>
      <c r="V15" s="14">
        <v>0</v>
      </c>
      <c r="W15" s="14">
        <v>510</v>
      </c>
      <c r="X15" s="14">
        <v>205.36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12514.8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1396.73</v>
      </c>
      <c r="AP15" s="14">
        <v>0</v>
      </c>
      <c r="AQ15" s="14">
        <v>1396.73</v>
      </c>
      <c r="AR15" s="14">
        <v>0</v>
      </c>
      <c r="AS15" s="14">
        <v>0</v>
      </c>
      <c r="AT15" s="14">
        <v>0</v>
      </c>
      <c r="AU15" s="14">
        <v>0</v>
      </c>
      <c r="AV15" s="14">
        <v>1270.6400000000001</v>
      </c>
      <c r="AW15" s="14">
        <v>0</v>
      </c>
      <c r="AX15" s="14">
        <v>0</v>
      </c>
      <c r="AY15" s="14">
        <v>0</v>
      </c>
      <c r="AZ15" s="14">
        <v>0</v>
      </c>
      <c r="BA15" s="15">
        <v>-7.0000000000000007E-2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2667.3</v>
      </c>
      <c r="BL15" s="14">
        <v>9847.5</v>
      </c>
      <c r="BM15" s="14">
        <v>0</v>
      </c>
      <c r="BN15" s="14">
        <v>0</v>
      </c>
      <c r="BO15" s="14">
        <v>828.78</v>
      </c>
      <c r="BP15" s="14">
        <v>277.44</v>
      </c>
      <c r="BQ15" s="14">
        <v>0</v>
      </c>
      <c r="BR15" s="14">
        <v>1508.5</v>
      </c>
      <c r="BS15" s="14">
        <v>0</v>
      </c>
      <c r="BT15" s="14">
        <v>0</v>
      </c>
      <c r="BU15" s="14">
        <v>0</v>
      </c>
      <c r="BV15" s="14">
        <v>1785.94</v>
      </c>
    </row>
    <row r="16" spans="1:74" s="1" customFormat="1" ht="11.25" x14ac:dyDescent="0.2">
      <c r="A16" s="2" t="s">
        <v>89</v>
      </c>
      <c r="B16" s="1" t="s">
        <v>90</v>
      </c>
      <c r="C16" s="28">
        <v>10662.75</v>
      </c>
      <c r="D16" s="14">
        <v>9476.5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825</v>
      </c>
      <c r="V16" s="14">
        <v>0</v>
      </c>
      <c r="W16" s="14">
        <v>517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11987.13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1284.02</v>
      </c>
      <c r="AP16" s="14">
        <v>0</v>
      </c>
      <c r="AQ16" s="14">
        <v>1284.02</v>
      </c>
      <c r="AR16" s="14">
        <v>0</v>
      </c>
      <c r="AS16" s="14">
        <v>0</v>
      </c>
      <c r="AT16" s="14">
        <v>0</v>
      </c>
      <c r="AU16" s="14">
        <v>0</v>
      </c>
      <c r="AV16" s="14">
        <v>1226.24</v>
      </c>
      <c r="AW16" s="14">
        <v>0</v>
      </c>
      <c r="AX16" s="14">
        <v>0</v>
      </c>
      <c r="AY16" s="14">
        <v>0</v>
      </c>
      <c r="AZ16" s="14">
        <v>0</v>
      </c>
      <c r="BA16" s="14">
        <v>0.37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2510.63</v>
      </c>
      <c r="BL16" s="14">
        <v>9476.5</v>
      </c>
      <c r="BM16" s="14">
        <v>0</v>
      </c>
      <c r="BN16" s="14">
        <v>0</v>
      </c>
      <c r="BO16" s="14">
        <v>810.6</v>
      </c>
      <c r="BP16" s="14">
        <v>264.68</v>
      </c>
      <c r="BQ16" s="14">
        <v>0</v>
      </c>
      <c r="BR16" s="14">
        <v>1459.06</v>
      </c>
      <c r="BS16" s="14">
        <v>0</v>
      </c>
      <c r="BT16" s="14">
        <v>0</v>
      </c>
      <c r="BU16" s="14">
        <v>0</v>
      </c>
      <c r="BV16" s="14">
        <v>1723.74</v>
      </c>
    </row>
    <row r="17" spans="1:74" s="1" customFormat="1" ht="11.25" x14ac:dyDescent="0.2">
      <c r="A17" s="2" t="s">
        <v>95</v>
      </c>
      <c r="B17" s="1" t="s">
        <v>96</v>
      </c>
      <c r="C17" s="28">
        <v>10997</v>
      </c>
      <c r="D17" s="14">
        <v>22537.5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400</v>
      </c>
      <c r="N17" s="14">
        <v>0</v>
      </c>
      <c r="O17" s="14">
        <v>1546.28</v>
      </c>
      <c r="P17" s="14">
        <v>0</v>
      </c>
      <c r="Q17" s="14">
        <v>0</v>
      </c>
      <c r="R17" s="14">
        <v>0</v>
      </c>
      <c r="S17" s="14">
        <v>17633.95</v>
      </c>
      <c r="T17" s="14">
        <v>0</v>
      </c>
      <c r="U17" s="14">
        <v>815</v>
      </c>
      <c r="V17" s="14">
        <v>0</v>
      </c>
      <c r="W17" s="14">
        <v>496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32488.33</v>
      </c>
      <c r="AI17" s="14">
        <v>45.95</v>
      </c>
      <c r="AJ17" s="14">
        <v>82.7</v>
      </c>
      <c r="AK17" s="14">
        <v>60.15</v>
      </c>
      <c r="AL17" s="14">
        <v>0</v>
      </c>
      <c r="AM17" s="14">
        <v>0</v>
      </c>
      <c r="AN17" s="14">
        <v>0</v>
      </c>
      <c r="AO17" s="14">
        <v>1896.46</v>
      </c>
      <c r="AP17" s="14">
        <v>3054.64</v>
      </c>
      <c r="AQ17" s="14">
        <v>783.09</v>
      </c>
      <c r="AR17" s="14">
        <v>0</v>
      </c>
      <c r="AS17" s="14">
        <v>0</v>
      </c>
      <c r="AT17" s="14">
        <v>0</v>
      </c>
      <c r="AU17" s="14">
        <v>0</v>
      </c>
      <c r="AV17" s="14">
        <v>1333.66</v>
      </c>
      <c r="AW17" s="14">
        <v>3666</v>
      </c>
      <c r="AX17" s="14">
        <v>0</v>
      </c>
      <c r="AY17" s="14">
        <v>0</v>
      </c>
      <c r="AZ17" s="14">
        <v>0</v>
      </c>
      <c r="BA17" s="14">
        <v>7.0000000000000007E-2</v>
      </c>
      <c r="BB17" s="14">
        <v>0</v>
      </c>
      <c r="BC17" s="14">
        <v>0</v>
      </c>
      <c r="BD17" s="14">
        <v>0</v>
      </c>
      <c r="BE17" s="14">
        <v>1113.3699999999999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9950.83</v>
      </c>
      <c r="BL17" s="14">
        <v>22537.5</v>
      </c>
      <c r="BM17" s="14">
        <v>128.65</v>
      </c>
      <c r="BN17" s="14">
        <v>231.57</v>
      </c>
      <c r="BO17" s="14">
        <v>852.46</v>
      </c>
      <c r="BP17" s="14">
        <v>294.06</v>
      </c>
      <c r="BQ17" s="14">
        <v>0</v>
      </c>
      <c r="BR17" s="14">
        <v>1572.9</v>
      </c>
      <c r="BS17" s="14">
        <v>367.57</v>
      </c>
      <c r="BT17" s="14">
        <v>73.510000000000005</v>
      </c>
      <c r="BU17" s="14">
        <v>0</v>
      </c>
      <c r="BV17" s="14">
        <v>2308.04</v>
      </c>
    </row>
    <row r="18" spans="1:74" s="1" customFormat="1" ht="11.25" x14ac:dyDescent="0.2">
      <c r="A18" s="2" t="s">
        <v>97</v>
      </c>
      <c r="B18" s="1" t="s">
        <v>98</v>
      </c>
      <c r="C18" s="24">
        <v>47106</v>
      </c>
      <c r="D18" s="14">
        <v>29457.5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1808</v>
      </c>
      <c r="V18" s="14">
        <v>0</v>
      </c>
      <c r="W18" s="14">
        <v>1299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50213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10829.78</v>
      </c>
      <c r="AP18" s="14">
        <v>0</v>
      </c>
      <c r="AQ18" s="14">
        <v>10829.78</v>
      </c>
      <c r="AR18" s="14">
        <v>0</v>
      </c>
      <c r="AS18" s="14">
        <v>0</v>
      </c>
      <c r="AT18" s="14">
        <v>0</v>
      </c>
      <c r="AU18" s="14">
        <v>0</v>
      </c>
      <c r="AV18" s="14">
        <v>5417.2</v>
      </c>
      <c r="AW18" s="14">
        <v>4508.4399999999996</v>
      </c>
      <c r="AX18" s="14">
        <v>0</v>
      </c>
      <c r="AY18" s="14">
        <v>0</v>
      </c>
      <c r="AZ18" s="14">
        <v>0</v>
      </c>
      <c r="BA18" s="14">
        <v>0.08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20755.5</v>
      </c>
      <c r="BL18" s="14">
        <v>29457.5</v>
      </c>
      <c r="BM18" s="14">
        <v>0</v>
      </c>
      <c r="BN18" s="14">
        <v>0</v>
      </c>
      <c r="BO18" s="14">
        <v>2033.44</v>
      </c>
      <c r="BP18" s="14">
        <v>1122.82</v>
      </c>
      <c r="BQ18" s="14">
        <v>0</v>
      </c>
      <c r="BR18" s="14">
        <v>4784.34</v>
      </c>
      <c r="BS18" s="14">
        <v>0</v>
      </c>
      <c r="BT18" s="14">
        <v>0</v>
      </c>
      <c r="BU18" s="14">
        <v>0</v>
      </c>
      <c r="BV18" s="14">
        <v>5907.16</v>
      </c>
    </row>
    <row r="19" spans="1:74" s="1" customFormat="1" ht="11.25" x14ac:dyDescent="0.2">
      <c r="A19" s="2" t="s">
        <v>99</v>
      </c>
      <c r="B19" s="1" t="s">
        <v>100</v>
      </c>
      <c r="C19" s="60">
        <v>10662.75</v>
      </c>
      <c r="D19" s="14">
        <v>5772</v>
      </c>
      <c r="E19" s="14">
        <v>0</v>
      </c>
      <c r="F19" s="14">
        <v>0</v>
      </c>
      <c r="G19" s="14">
        <v>0</v>
      </c>
      <c r="H19" s="14">
        <v>0</v>
      </c>
      <c r="I19" s="14">
        <v>355.43</v>
      </c>
      <c r="J19" s="14">
        <v>0</v>
      </c>
      <c r="K19" s="14">
        <v>0</v>
      </c>
      <c r="L19" s="14">
        <v>0</v>
      </c>
      <c r="M19" s="14">
        <v>200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825</v>
      </c>
      <c r="V19" s="14">
        <v>0</v>
      </c>
      <c r="W19" s="14">
        <v>499.76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12187.66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1261.1199999999999</v>
      </c>
      <c r="AP19" s="14">
        <v>0</v>
      </c>
      <c r="AQ19" s="14">
        <v>1261.1199999999999</v>
      </c>
      <c r="AR19" s="14">
        <v>0</v>
      </c>
      <c r="AS19" s="14">
        <v>0</v>
      </c>
      <c r="AT19" s="14">
        <v>0</v>
      </c>
      <c r="AU19" s="14">
        <v>0</v>
      </c>
      <c r="AV19" s="14">
        <v>1226.24</v>
      </c>
      <c r="AW19" s="14">
        <v>3928.32</v>
      </c>
      <c r="AX19" s="14">
        <v>0</v>
      </c>
      <c r="AY19" s="14">
        <v>0</v>
      </c>
      <c r="AZ19" s="14">
        <v>0</v>
      </c>
      <c r="BA19" s="15">
        <v>-0.02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6415.66</v>
      </c>
      <c r="BL19" s="14">
        <v>5772</v>
      </c>
      <c r="BM19" s="14">
        <v>0</v>
      </c>
      <c r="BN19" s="14">
        <v>0</v>
      </c>
      <c r="BO19" s="14">
        <v>793.94</v>
      </c>
      <c r="BP19" s="14">
        <v>272.2</v>
      </c>
      <c r="BQ19" s="14">
        <v>0</v>
      </c>
      <c r="BR19" s="14">
        <v>1438.61</v>
      </c>
      <c r="BS19" s="14">
        <v>0</v>
      </c>
      <c r="BT19" s="14">
        <v>0</v>
      </c>
      <c r="BU19" s="14">
        <v>0</v>
      </c>
      <c r="BV19" s="14">
        <v>1710.81</v>
      </c>
    </row>
    <row r="20" spans="1:74" s="1" customFormat="1" ht="11.25" x14ac:dyDescent="0.2">
      <c r="A20" s="2" t="s">
        <v>564</v>
      </c>
      <c r="B20" s="1" t="s">
        <v>565</v>
      </c>
      <c r="C20" s="61">
        <v>14734</v>
      </c>
      <c r="D20" s="14">
        <v>21620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1465</v>
      </c>
      <c r="V20" s="14">
        <v>0</v>
      </c>
      <c r="W20" s="14">
        <v>987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30079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5281.84</v>
      </c>
      <c r="AP20" s="14">
        <v>0</v>
      </c>
      <c r="AQ20" s="14">
        <v>5281.84</v>
      </c>
      <c r="AR20" s="14">
        <v>0</v>
      </c>
      <c r="AS20" s="14">
        <v>0</v>
      </c>
      <c r="AT20" s="14">
        <v>0</v>
      </c>
      <c r="AU20" s="14">
        <v>0</v>
      </c>
      <c r="AV20" s="14">
        <v>3177.1</v>
      </c>
      <c r="AW20" s="14">
        <v>0</v>
      </c>
      <c r="AX20" s="14">
        <v>0</v>
      </c>
      <c r="AY20" s="14">
        <v>0</v>
      </c>
      <c r="AZ20" s="14">
        <v>0</v>
      </c>
      <c r="BA20" s="14">
        <v>0.06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8459</v>
      </c>
      <c r="BL20" s="14">
        <v>21620</v>
      </c>
      <c r="BM20" s="14">
        <v>0</v>
      </c>
      <c r="BN20" s="14">
        <v>0</v>
      </c>
      <c r="BO20" s="14">
        <v>1371.82</v>
      </c>
      <c r="BP20" s="14">
        <v>658.52</v>
      </c>
      <c r="BQ20" s="14">
        <v>0</v>
      </c>
      <c r="BR20" s="14">
        <v>2985.18</v>
      </c>
      <c r="BS20" s="14">
        <v>0</v>
      </c>
      <c r="BT20" s="14">
        <v>0</v>
      </c>
      <c r="BU20" s="14">
        <v>0</v>
      </c>
      <c r="BV20" s="14">
        <v>3643.7</v>
      </c>
    </row>
    <row r="21" spans="1:74" s="1" customFormat="1" ht="11.25" x14ac:dyDescent="0.2">
      <c r="A21" s="2" t="s">
        <v>595</v>
      </c>
      <c r="B21" s="1" t="s">
        <v>596</v>
      </c>
      <c r="C21" s="49">
        <v>10312.68</v>
      </c>
      <c r="D21" s="14">
        <v>9898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200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820</v>
      </c>
      <c r="V21" s="14">
        <v>0</v>
      </c>
      <c r="W21" s="14">
        <v>510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12579.3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1410.5</v>
      </c>
      <c r="AP21" s="14">
        <v>0</v>
      </c>
      <c r="AQ21" s="14">
        <v>1410.5</v>
      </c>
      <c r="AR21" s="14">
        <v>0</v>
      </c>
      <c r="AS21" s="14">
        <v>0</v>
      </c>
      <c r="AT21" s="14">
        <v>0</v>
      </c>
      <c r="AU21" s="14">
        <v>0</v>
      </c>
      <c r="AV21" s="14">
        <v>1270.6600000000001</v>
      </c>
      <c r="AW21" s="14">
        <v>0</v>
      </c>
      <c r="AX21" s="14">
        <v>0</v>
      </c>
      <c r="AY21" s="14">
        <v>0</v>
      </c>
      <c r="AZ21" s="14">
        <v>0</v>
      </c>
      <c r="BA21" s="14">
        <v>0.14000000000000001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2681.3</v>
      </c>
      <c r="BL21" s="14">
        <v>9898</v>
      </c>
      <c r="BM21" s="14">
        <v>0</v>
      </c>
      <c r="BN21" s="14">
        <v>0</v>
      </c>
      <c r="BO21" s="14">
        <v>808.72</v>
      </c>
      <c r="BP21" s="14">
        <v>263.38</v>
      </c>
      <c r="BQ21" s="14">
        <v>0</v>
      </c>
      <c r="BR21" s="14">
        <v>1453.96</v>
      </c>
      <c r="BS21" s="14">
        <v>0</v>
      </c>
      <c r="BT21" s="14">
        <v>0</v>
      </c>
      <c r="BU21" s="14">
        <v>0</v>
      </c>
      <c r="BV21" s="14">
        <v>1717.34</v>
      </c>
    </row>
    <row r="22" spans="1:74" s="7" customFormat="1" ht="11.25" x14ac:dyDescent="0.2">
      <c r="A22" s="17" t="s">
        <v>101</v>
      </c>
      <c r="C22" s="7" t="s">
        <v>102</v>
      </c>
      <c r="D22" s="7" t="s">
        <v>102</v>
      </c>
      <c r="E22" s="7" t="s">
        <v>102</v>
      </c>
      <c r="F22" s="7" t="s">
        <v>102</v>
      </c>
      <c r="G22" s="7" t="s">
        <v>102</v>
      </c>
      <c r="H22" s="7" t="s">
        <v>102</v>
      </c>
      <c r="I22" s="7" t="s">
        <v>102</v>
      </c>
      <c r="J22" s="7" t="s">
        <v>102</v>
      </c>
      <c r="K22" s="7" t="s">
        <v>102</v>
      </c>
      <c r="L22" s="7" t="s">
        <v>102</v>
      </c>
      <c r="M22" s="7" t="s">
        <v>102</v>
      </c>
      <c r="N22" s="7" t="s">
        <v>102</v>
      </c>
      <c r="O22" s="7" t="s">
        <v>102</v>
      </c>
      <c r="P22" s="7" t="s">
        <v>102</v>
      </c>
      <c r="Q22" s="7" t="s">
        <v>102</v>
      </c>
      <c r="R22" s="7" t="s">
        <v>102</v>
      </c>
      <c r="S22" s="7" t="s">
        <v>102</v>
      </c>
      <c r="T22" s="7" t="s">
        <v>102</v>
      </c>
      <c r="U22" s="7" t="s">
        <v>102</v>
      </c>
      <c r="V22" s="7" t="s">
        <v>102</v>
      </c>
      <c r="W22" s="7" t="s">
        <v>102</v>
      </c>
      <c r="X22" s="7" t="s">
        <v>102</v>
      </c>
      <c r="Y22" s="7" t="s">
        <v>102</v>
      </c>
      <c r="Z22" s="7" t="s">
        <v>102</v>
      </c>
      <c r="AA22" s="7" t="s">
        <v>102</v>
      </c>
      <c r="AB22" s="7" t="s">
        <v>102</v>
      </c>
      <c r="AC22" s="7" t="s">
        <v>102</v>
      </c>
      <c r="AD22" s="7" t="s">
        <v>102</v>
      </c>
      <c r="AE22" s="7" t="s">
        <v>102</v>
      </c>
      <c r="AF22" s="7" t="s">
        <v>102</v>
      </c>
      <c r="AG22" s="7" t="s">
        <v>102</v>
      </c>
      <c r="AH22" s="7" t="s">
        <v>102</v>
      </c>
      <c r="AI22" s="7" t="s">
        <v>102</v>
      </c>
      <c r="AJ22" s="7" t="s">
        <v>102</v>
      </c>
      <c r="AK22" s="7" t="s">
        <v>102</v>
      </c>
      <c r="AL22" s="7" t="s">
        <v>102</v>
      </c>
      <c r="AM22" s="7" t="s">
        <v>102</v>
      </c>
      <c r="AN22" s="7" t="s">
        <v>102</v>
      </c>
      <c r="AO22" s="7" t="s">
        <v>102</v>
      </c>
      <c r="AP22" s="7" t="s">
        <v>102</v>
      </c>
      <c r="AQ22" s="7" t="s">
        <v>102</v>
      </c>
      <c r="AR22" s="7" t="s">
        <v>102</v>
      </c>
      <c r="AS22" s="7" t="s">
        <v>102</v>
      </c>
      <c r="AT22" s="7" t="s">
        <v>102</v>
      </c>
      <c r="AU22" s="7" t="s">
        <v>102</v>
      </c>
      <c r="AV22" s="7" t="s">
        <v>102</v>
      </c>
      <c r="AW22" s="7" t="s">
        <v>102</v>
      </c>
      <c r="AX22" s="7" t="s">
        <v>102</v>
      </c>
      <c r="AY22" s="7" t="s">
        <v>102</v>
      </c>
      <c r="AZ22" s="7" t="s">
        <v>102</v>
      </c>
      <c r="BA22" s="7" t="s">
        <v>102</v>
      </c>
      <c r="BB22" s="7" t="s">
        <v>102</v>
      </c>
      <c r="BC22" s="7" t="s">
        <v>102</v>
      </c>
      <c r="BD22" s="7" t="s">
        <v>102</v>
      </c>
      <c r="BE22" s="7" t="s">
        <v>102</v>
      </c>
      <c r="BF22" s="7" t="s">
        <v>102</v>
      </c>
      <c r="BG22" s="7" t="s">
        <v>102</v>
      </c>
      <c r="BH22" s="7" t="s">
        <v>102</v>
      </c>
      <c r="BI22" s="7" t="s">
        <v>102</v>
      </c>
      <c r="BJ22" s="7" t="s">
        <v>102</v>
      </c>
      <c r="BK22" s="7" t="s">
        <v>102</v>
      </c>
      <c r="BL22" s="7" t="s">
        <v>102</v>
      </c>
      <c r="BM22" s="7" t="s">
        <v>102</v>
      </c>
      <c r="BN22" s="7" t="s">
        <v>102</v>
      </c>
      <c r="BO22" s="7" t="s">
        <v>102</v>
      </c>
      <c r="BP22" s="7" t="s">
        <v>102</v>
      </c>
      <c r="BQ22" s="7" t="s">
        <v>102</v>
      </c>
      <c r="BR22" s="7" t="s">
        <v>102</v>
      </c>
      <c r="BS22" s="7" t="s">
        <v>102</v>
      </c>
      <c r="BT22" s="7" t="s">
        <v>102</v>
      </c>
      <c r="BU22" s="7" t="s">
        <v>102</v>
      </c>
      <c r="BV22" s="7" t="s">
        <v>102</v>
      </c>
    </row>
    <row r="23" spans="1:74" s="1" customFormat="1" ht="11.25" x14ac:dyDescent="0.2">
      <c r="A23" s="2"/>
      <c r="C23" s="19">
        <f>SUM(C14:C22)</f>
        <v>124889.43</v>
      </c>
      <c r="D23" s="19">
        <v>116347</v>
      </c>
      <c r="E23" s="19">
        <v>0</v>
      </c>
      <c r="F23" s="19">
        <v>0</v>
      </c>
      <c r="G23" s="19">
        <v>0</v>
      </c>
      <c r="H23" s="19">
        <v>0</v>
      </c>
      <c r="I23" s="19">
        <v>355.43</v>
      </c>
      <c r="J23" s="19">
        <v>0</v>
      </c>
      <c r="K23" s="19">
        <v>0</v>
      </c>
      <c r="L23" s="19">
        <v>0</v>
      </c>
      <c r="M23" s="19">
        <v>1000</v>
      </c>
      <c r="N23" s="19">
        <v>0</v>
      </c>
      <c r="O23" s="19">
        <v>1546.28</v>
      </c>
      <c r="P23" s="19">
        <v>0</v>
      </c>
      <c r="Q23" s="19">
        <v>0</v>
      </c>
      <c r="R23" s="19">
        <v>0</v>
      </c>
      <c r="S23" s="19">
        <v>17633.95</v>
      </c>
      <c r="T23" s="19">
        <v>0</v>
      </c>
      <c r="U23" s="19">
        <v>8097</v>
      </c>
      <c r="V23" s="19">
        <v>0</v>
      </c>
      <c r="W23" s="19">
        <v>5315.76</v>
      </c>
      <c r="X23" s="19">
        <v>616.08000000000004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174141.34</v>
      </c>
      <c r="AI23" s="19">
        <v>45.95</v>
      </c>
      <c r="AJ23" s="19">
        <v>82.7</v>
      </c>
      <c r="AK23" s="19">
        <v>60.15</v>
      </c>
      <c r="AL23" s="19">
        <v>0</v>
      </c>
      <c r="AM23" s="19">
        <v>0</v>
      </c>
      <c r="AN23" s="19">
        <v>0</v>
      </c>
      <c r="AO23" s="19">
        <v>24666.89</v>
      </c>
      <c r="AP23" s="19">
        <v>3054.64</v>
      </c>
      <c r="AQ23" s="19">
        <v>23553.52</v>
      </c>
      <c r="AR23" s="19">
        <v>0</v>
      </c>
      <c r="AS23" s="19">
        <v>0</v>
      </c>
      <c r="AT23" s="19">
        <v>0</v>
      </c>
      <c r="AU23" s="19">
        <v>0</v>
      </c>
      <c r="AV23" s="19">
        <v>16102.26</v>
      </c>
      <c r="AW23" s="19">
        <v>13969.9</v>
      </c>
      <c r="AX23" s="19">
        <v>0</v>
      </c>
      <c r="AY23" s="19">
        <v>0</v>
      </c>
      <c r="AZ23" s="19">
        <v>0</v>
      </c>
      <c r="BA23" s="19">
        <v>0.65</v>
      </c>
      <c r="BB23" s="19">
        <v>0</v>
      </c>
      <c r="BC23" s="19">
        <v>0</v>
      </c>
      <c r="BD23" s="19">
        <v>0</v>
      </c>
      <c r="BE23" s="19">
        <v>1113.3699999999999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57794.34</v>
      </c>
      <c r="BL23" s="19">
        <v>116347</v>
      </c>
      <c r="BM23" s="19">
        <v>128.65</v>
      </c>
      <c r="BN23" s="19">
        <v>231.57</v>
      </c>
      <c r="BO23" s="19">
        <v>8281.8799999999992</v>
      </c>
      <c r="BP23" s="19">
        <v>3397.78</v>
      </c>
      <c r="BQ23" s="19">
        <v>0</v>
      </c>
      <c r="BR23" s="19">
        <v>16584.150000000001</v>
      </c>
      <c r="BS23" s="19">
        <v>367.57</v>
      </c>
      <c r="BT23" s="19">
        <v>73.510000000000005</v>
      </c>
      <c r="BU23" s="19">
        <v>0</v>
      </c>
      <c r="BV23" s="19">
        <v>20423.009999999998</v>
      </c>
    </row>
    <row r="24" spans="1:74" s="1" customFormat="1" ht="11.25" x14ac:dyDescent="0.2">
      <c r="A24" s="2"/>
    </row>
    <row r="25" spans="1:74" s="1" customFormat="1" ht="11.25" x14ac:dyDescent="0.2">
      <c r="A25" s="12" t="s">
        <v>103</v>
      </c>
    </row>
    <row r="26" spans="1:74" s="1" customFormat="1" ht="11.25" x14ac:dyDescent="0.2">
      <c r="A26" s="2" t="s">
        <v>104</v>
      </c>
      <c r="B26" s="1" t="s">
        <v>105</v>
      </c>
      <c r="C26" s="52">
        <v>11756.25</v>
      </c>
      <c r="D26" s="14">
        <v>10726.5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846</v>
      </c>
      <c r="V26" s="14">
        <v>0</v>
      </c>
      <c r="W26" s="14">
        <v>528</v>
      </c>
      <c r="X26" s="14">
        <v>616.79999999999995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13734.14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1657.18</v>
      </c>
      <c r="AP26" s="14">
        <v>0</v>
      </c>
      <c r="AQ26" s="14">
        <v>1657.18</v>
      </c>
      <c r="AR26" s="14">
        <v>0</v>
      </c>
      <c r="AS26" s="14">
        <v>0</v>
      </c>
      <c r="AT26" s="14">
        <v>0</v>
      </c>
      <c r="AU26" s="14">
        <v>0</v>
      </c>
      <c r="AV26" s="14">
        <v>1350.48</v>
      </c>
      <c r="AW26" s="14">
        <v>0</v>
      </c>
      <c r="AX26" s="14">
        <v>0</v>
      </c>
      <c r="AY26" s="14">
        <v>0</v>
      </c>
      <c r="AZ26" s="14">
        <v>0</v>
      </c>
      <c r="BA26" s="15">
        <v>-0.02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3007.64</v>
      </c>
      <c r="BL26" s="14">
        <v>10726.5</v>
      </c>
      <c r="BM26" s="14">
        <v>0</v>
      </c>
      <c r="BN26" s="14">
        <v>0</v>
      </c>
      <c r="BO26" s="14">
        <v>864.42</v>
      </c>
      <c r="BP26" s="14">
        <v>302.44</v>
      </c>
      <c r="BQ26" s="14">
        <v>0</v>
      </c>
      <c r="BR26" s="14">
        <v>1605.36</v>
      </c>
      <c r="BS26" s="14">
        <v>0</v>
      </c>
      <c r="BT26" s="14">
        <v>0</v>
      </c>
      <c r="BU26" s="14">
        <v>0</v>
      </c>
      <c r="BV26" s="14">
        <v>1907.8</v>
      </c>
    </row>
    <row r="27" spans="1:74" s="1" customFormat="1" ht="11.25" x14ac:dyDescent="0.2">
      <c r="A27" s="2" t="s">
        <v>106</v>
      </c>
      <c r="B27" s="1" t="s">
        <v>107</v>
      </c>
      <c r="C27" s="53">
        <v>9782.5</v>
      </c>
      <c r="D27" s="14">
        <v>9801.5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400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707</v>
      </c>
      <c r="V27" s="14">
        <v>0</v>
      </c>
      <c r="W27" s="14">
        <v>484</v>
      </c>
      <c r="X27" s="14">
        <v>513.4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12336.8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1358.7</v>
      </c>
      <c r="AP27" s="14">
        <v>0</v>
      </c>
      <c r="AQ27" s="14">
        <v>1358.7</v>
      </c>
      <c r="AR27" s="14">
        <v>0</v>
      </c>
      <c r="AS27" s="14">
        <v>0</v>
      </c>
      <c r="AT27" s="14">
        <v>0</v>
      </c>
      <c r="AU27" s="14">
        <v>0</v>
      </c>
      <c r="AV27" s="14">
        <v>1176.72</v>
      </c>
      <c r="AW27" s="14">
        <v>0</v>
      </c>
      <c r="AX27" s="14">
        <v>0</v>
      </c>
      <c r="AY27" s="14">
        <v>0</v>
      </c>
      <c r="AZ27" s="14">
        <v>0</v>
      </c>
      <c r="BA27" s="15">
        <v>-0.12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2535.3000000000002</v>
      </c>
      <c r="BL27" s="14">
        <v>9801.5</v>
      </c>
      <c r="BM27" s="14">
        <v>0</v>
      </c>
      <c r="BN27" s="14">
        <v>0</v>
      </c>
      <c r="BO27" s="14">
        <v>818.76</v>
      </c>
      <c r="BP27" s="14">
        <v>270.39999999999998</v>
      </c>
      <c r="BQ27" s="14">
        <v>0</v>
      </c>
      <c r="BR27" s="14">
        <v>1481.26</v>
      </c>
      <c r="BS27" s="14">
        <v>0</v>
      </c>
      <c r="BT27" s="14">
        <v>0</v>
      </c>
      <c r="BU27" s="14">
        <v>0</v>
      </c>
      <c r="BV27" s="14">
        <v>1751.66</v>
      </c>
    </row>
    <row r="28" spans="1:74" s="1" customFormat="1" ht="11.25" x14ac:dyDescent="0.2">
      <c r="A28" s="2" t="s">
        <v>108</v>
      </c>
      <c r="B28" s="1" t="s">
        <v>109</v>
      </c>
      <c r="C28" s="52">
        <v>9305</v>
      </c>
      <c r="D28" s="14">
        <v>9377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400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707</v>
      </c>
      <c r="V28" s="14">
        <v>0</v>
      </c>
      <c r="W28" s="14">
        <v>484</v>
      </c>
      <c r="X28" s="14">
        <v>513.4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11859.5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1256.76</v>
      </c>
      <c r="AP28" s="14">
        <v>0</v>
      </c>
      <c r="AQ28" s="14">
        <v>1256.76</v>
      </c>
      <c r="AR28" s="14">
        <v>0</v>
      </c>
      <c r="AS28" s="14">
        <v>0</v>
      </c>
      <c r="AT28" s="14">
        <v>104.04</v>
      </c>
      <c r="AU28" s="14">
        <v>0</v>
      </c>
      <c r="AV28" s="14">
        <v>1121.8399999999999</v>
      </c>
      <c r="AW28" s="14">
        <v>0</v>
      </c>
      <c r="AX28" s="14">
        <v>0</v>
      </c>
      <c r="AY28" s="14">
        <v>0</v>
      </c>
      <c r="AZ28" s="14">
        <v>0</v>
      </c>
      <c r="BA28" s="15">
        <v>-0.14000000000000001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2482.5</v>
      </c>
      <c r="BL28" s="14">
        <v>9377</v>
      </c>
      <c r="BM28" s="14">
        <v>0</v>
      </c>
      <c r="BN28" s="14">
        <v>0</v>
      </c>
      <c r="BO28" s="14">
        <v>764.78</v>
      </c>
      <c r="BP28" s="14">
        <v>232.52</v>
      </c>
      <c r="BQ28" s="14">
        <v>0</v>
      </c>
      <c r="BR28" s="14">
        <v>1334.46</v>
      </c>
      <c r="BS28" s="14">
        <v>0</v>
      </c>
      <c r="BT28" s="14">
        <v>0</v>
      </c>
      <c r="BU28" s="14">
        <v>0</v>
      </c>
      <c r="BV28" s="14">
        <v>1566.98</v>
      </c>
    </row>
    <row r="29" spans="1:74" s="1" customFormat="1" ht="11.25" x14ac:dyDescent="0.2">
      <c r="A29" s="2" t="s">
        <v>110</v>
      </c>
      <c r="B29" s="1" t="s">
        <v>111</v>
      </c>
      <c r="C29" s="53">
        <v>10599</v>
      </c>
      <c r="D29" s="14">
        <v>5561.5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400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820</v>
      </c>
      <c r="V29" s="14">
        <v>0</v>
      </c>
      <c r="W29" s="14">
        <v>510</v>
      </c>
      <c r="X29" s="14">
        <v>308.04000000000002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13087.04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1518.96</v>
      </c>
      <c r="AP29" s="14">
        <v>0</v>
      </c>
      <c r="AQ29" s="14">
        <v>1518.96</v>
      </c>
      <c r="AR29" s="14">
        <v>0</v>
      </c>
      <c r="AS29" s="14">
        <v>0</v>
      </c>
      <c r="AT29" s="14">
        <v>0</v>
      </c>
      <c r="AU29" s="14">
        <v>0</v>
      </c>
      <c r="AV29" s="14">
        <v>1270.6400000000001</v>
      </c>
      <c r="AW29" s="14">
        <v>4736</v>
      </c>
      <c r="AX29" s="14">
        <v>0</v>
      </c>
      <c r="AY29" s="14">
        <v>0</v>
      </c>
      <c r="AZ29" s="14">
        <v>0</v>
      </c>
      <c r="BA29" s="15">
        <v>-0.06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7525.54</v>
      </c>
      <c r="BL29" s="14">
        <v>5561.5</v>
      </c>
      <c r="BM29" s="14">
        <v>0</v>
      </c>
      <c r="BN29" s="14">
        <v>0</v>
      </c>
      <c r="BO29" s="14">
        <v>837.26</v>
      </c>
      <c r="BP29" s="14">
        <v>283.39999999999998</v>
      </c>
      <c r="BQ29" s="14">
        <v>0</v>
      </c>
      <c r="BR29" s="14">
        <v>1531.56</v>
      </c>
      <c r="BS29" s="14">
        <v>0</v>
      </c>
      <c r="BT29" s="14">
        <v>0</v>
      </c>
      <c r="BU29" s="14">
        <v>0</v>
      </c>
      <c r="BV29" s="14">
        <v>1814.96</v>
      </c>
    </row>
    <row r="30" spans="1:74" s="1" customFormat="1" ht="11.25" x14ac:dyDescent="0.2">
      <c r="A30" s="2" t="s">
        <v>112</v>
      </c>
      <c r="B30" s="1" t="s">
        <v>113</v>
      </c>
      <c r="C30" s="52">
        <v>8128.5</v>
      </c>
      <c r="D30" s="14">
        <v>4551.5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400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601</v>
      </c>
      <c r="V30" s="14">
        <v>0</v>
      </c>
      <c r="W30" s="14">
        <v>361</v>
      </c>
      <c r="X30" s="14">
        <v>308.04000000000002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10248.540000000001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967.82</v>
      </c>
      <c r="AP30" s="14">
        <v>0</v>
      </c>
      <c r="AQ30" s="14">
        <v>967.82</v>
      </c>
      <c r="AR30" s="14">
        <v>0</v>
      </c>
      <c r="AS30" s="14">
        <v>0</v>
      </c>
      <c r="AT30" s="14">
        <v>0</v>
      </c>
      <c r="AU30" s="14">
        <v>0</v>
      </c>
      <c r="AV30" s="14">
        <v>986.52</v>
      </c>
      <c r="AW30" s="14">
        <v>0</v>
      </c>
      <c r="AX30" s="14">
        <v>3742.56</v>
      </c>
      <c r="AY30" s="14">
        <v>0</v>
      </c>
      <c r="AZ30" s="14">
        <v>0</v>
      </c>
      <c r="BA30" s="14">
        <v>0.14000000000000001</v>
      </c>
      <c r="BB30" s="14">
        <v>0</v>
      </c>
      <c r="BC30" s="14">
        <v>0</v>
      </c>
      <c r="BD30" s="14"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5697.04</v>
      </c>
      <c r="BL30" s="14">
        <v>4551.5</v>
      </c>
      <c r="BM30" s="14">
        <v>0</v>
      </c>
      <c r="BN30" s="14">
        <v>0</v>
      </c>
      <c r="BO30" s="14">
        <v>754.78</v>
      </c>
      <c r="BP30" s="14">
        <v>225.5</v>
      </c>
      <c r="BQ30" s="14">
        <v>0</v>
      </c>
      <c r="BR30" s="14">
        <v>1307.28</v>
      </c>
      <c r="BS30" s="14">
        <v>0</v>
      </c>
      <c r="BT30" s="14">
        <v>0</v>
      </c>
      <c r="BU30" s="14">
        <v>0</v>
      </c>
      <c r="BV30" s="14">
        <v>1532.78</v>
      </c>
    </row>
    <row r="31" spans="1:74" s="7" customFormat="1" ht="11.25" x14ac:dyDescent="0.2">
      <c r="A31" s="17" t="s">
        <v>101</v>
      </c>
      <c r="C31" s="7" t="s">
        <v>102</v>
      </c>
      <c r="D31" s="7" t="s">
        <v>102</v>
      </c>
      <c r="E31" s="7" t="s">
        <v>102</v>
      </c>
      <c r="F31" s="7" t="s">
        <v>102</v>
      </c>
      <c r="G31" s="7" t="s">
        <v>102</v>
      </c>
      <c r="H31" s="7" t="s">
        <v>102</v>
      </c>
      <c r="I31" s="7" t="s">
        <v>102</v>
      </c>
      <c r="J31" s="7" t="s">
        <v>102</v>
      </c>
      <c r="K31" s="7" t="s">
        <v>102</v>
      </c>
      <c r="L31" s="7" t="s">
        <v>102</v>
      </c>
      <c r="M31" s="7" t="s">
        <v>102</v>
      </c>
      <c r="N31" s="7" t="s">
        <v>102</v>
      </c>
      <c r="O31" s="7" t="s">
        <v>102</v>
      </c>
      <c r="P31" s="7" t="s">
        <v>102</v>
      </c>
      <c r="Q31" s="7" t="s">
        <v>102</v>
      </c>
      <c r="R31" s="7" t="s">
        <v>102</v>
      </c>
      <c r="S31" s="7" t="s">
        <v>102</v>
      </c>
      <c r="T31" s="7" t="s">
        <v>102</v>
      </c>
      <c r="U31" s="7" t="s">
        <v>102</v>
      </c>
      <c r="V31" s="7" t="s">
        <v>102</v>
      </c>
      <c r="W31" s="7" t="s">
        <v>102</v>
      </c>
      <c r="X31" s="7" t="s">
        <v>102</v>
      </c>
      <c r="Y31" s="7" t="s">
        <v>102</v>
      </c>
      <c r="Z31" s="7" t="s">
        <v>102</v>
      </c>
      <c r="AA31" s="7" t="s">
        <v>102</v>
      </c>
      <c r="AB31" s="7" t="s">
        <v>102</v>
      </c>
      <c r="AC31" s="7" t="s">
        <v>102</v>
      </c>
      <c r="AD31" s="7" t="s">
        <v>102</v>
      </c>
      <c r="AE31" s="7" t="s">
        <v>102</v>
      </c>
      <c r="AF31" s="7" t="s">
        <v>102</v>
      </c>
      <c r="AG31" s="7" t="s">
        <v>102</v>
      </c>
      <c r="AH31" s="7" t="s">
        <v>102</v>
      </c>
      <c r="AI31" s="7" t="s">
        <v>102</v>
      </c>
      <c r="AJ31" s="7" t="s">
        <v>102</v>
      </c>
      <c r="AK31" s="7" t="s">
        <v>102</v>
      </c>
      <c r="AL31" s="7" t="s">
        <v>102</v>
      </c>
      <c r="AM31" s="7" t="s">
        <v>102</v>
      </c>
      <c r="AN31" s="7" t="s">
        <v>102</v>
      </c>
      <c r="AO31" s="7" t="s">
        <v>102</v>
      </c>
      <c r="AP31" s="7" t="s">
        <v>102</v>
      </c>
      <c r="AQ31" s="7" t="s">
        <v>102</v>
      </c>
      <c r="AR31" s="7" t="s">
        <v>102</v>
      </c>
      <c r="AS31" s="7" t="s">
        <v>102</v>
      </c>
      <c r="AT31" s="7" t="s">
        <v>102</v>
      </c>
      <c r="AU31" s="7" t="s">
        <v>102</v>
      </c>
      <c r="AV31" s="7" t="s">
        <v>102</v>
      </c>
      <c r="AW31" s="7" t="s">
        <v>102</v>
      </c>
      <c r="AX31" s="7" t="s">
        <v>102</v>
      </c>
      <c r="AY31" s="7" t="s">
        <v>102</v>
      </c>
      <c r="AZ31" s="7" t="s">
        <v>102</v>
      </c>
      <c r="BA31" s="7" t="s">
        <v>102</v>
      </c>
      <c r="BB31" s="7" t="s">
        <v>102</v>
      </c>
      <c r="BC31" s="7" t="s">
        <v>102</v>
      </c>
      <c r="BD31" s="7" t="s">
        <v>102</v>
      </c>
      <c r="BE31" s="7" t="s">
        <v>102</v>
      </c>
      <c r="BF31" s="7" t="s">
        <v>102</v>
      </c>
      <c r="BG31" s="7" t="s">
        <v>102</v>
      </c>
      <c r="BH31" s="7" t="s">
        <v>102</v>
      </c>
      <c r="BI31" s="7" t="s">
        <v>102</v>
      </c>
      <c r="BJ31" s="7" t="s">
        <v>102</v>
      </c>
      <c r="BK31" s="7" t="s">
        <v>102</v>
      </c>
      <c r="BL31" s="7" t="s">
        <v>102</v>
      </c>
      <c r="BM31" s="7" t="s">
        <v>102</v>
      </c>
      <c r="BN31" s="7" t="s">
        <v>102</v>
      </c>
      <c r="BO31" s="7" t="s">
        <v>102</v>
      </c>
      <c r="BP31" s="7" t="s">
        <v>102</v>
      </c>
      <c r="BQ31" s="7" t="s">
        <v>102</v>
      </c>
      <c r="BR31" s="7" t="s">
        <v>102</v>
      </c>
      <c r="BS31" s="7" t="s">
        <v>102</v>
      </c>
      <c r="BT31" s="7" t="s">
        <v>102</v>
      </c>
      <c r="BU31" s="7" t="s">
        <v>102</v>
      </c>
      <c r="BV31" s="7" t="s">
        <v>102</v>
      </c>
    </row>
    <row r="32" spans="1:74" s="1" customFormat="1" ht="11.25" x14ac:dyDescent="0.2">
      <c r="A32" s="2"/>
      <c r="C32" s="19">
        <f>SUM(C26:C31)</f>
        <v>49571.25</v>
      </c>
      <c r="D32" s="19">
        <v>40018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1600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3681</v>
      </c>
      <c r="V32" s="19">
        <v>0</v>
      </c>
      <c r="W32" s="19">
        <v>2367</v>
      </c>
      <c r="X32" s="19">
        <v>2259.6799999999998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61266.02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6759.42</v>
      </c>
      <c r="AP32" s="19">
        <v>0</v>
      </c>
      <c r="AQ32" s="19">
        <v>6759.42</v>
      </c>
      <c r="AR32" s="19">
        <v>0</v>
      </c>
      <c r="AS32" s="19">
        <v>0</v>
      </c>
      <c r="AT32" s="19">
        <v>104.04</v>
      </c>
      <c r="AU32" s="19">
        <v>0</v>
      </c>
      <c r="AV32" s="19">
        <v>5906.2</v>
      </c>
      <c r="AW32" s="19">
        <v>4736</v>
      </c>
      <c r="AX32" s="19">
        <v>3742.56</v>
      </c>
      <c r="AY32" s="19">
        <v>0</v>
      </c>
      <c r="AZ32" s="19">
        <v>0</v>
      </c>
      <c r="BA32" s="20">
        <v>-0.2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21248.02</v>
      </c>
      <c r="BL32" s="19">
        <v>40018</v>
      </c>
      <c r="BM32" s="19">
        <v>0</v>
      </c>
      <c r="BN32" s="19">
        <v>0</v>
      </c>
      <c r="BO32" s="19">
        <v>4040</v>
      </c>
      <c r="BP32" s="19">
        <v>1314.26</v>
      </c>
      <c r="BQ32" s="19">
        <v>0</v>
      </c>
      <c r="BR32" s="19">
        <v>7259.92</v>
      </c>
      <c r="BS32" s="19">
        <v>0</v>
      </c>
      <c r="BT32" s="19">
        <v>0</v>
      </c>
      <c r="BU32" s="19">
        <v>0</v>
      </c>
      <c r="BV32" s="19">
        <v>8574.18</v>
      </c>
    </row>
    <row r="33" spans="1:74" s="1" customFormat="1" ht="11.25" x14ac:dyDescent="0.2">
      <c r="A33" s="2"/>
    </row>
    <row r="34" spans="1:74" s="1" customFormat="1" ht="11.25" x14ac:dyDescent="0.2">
      <c r="A34" s="12" t="s">
        <v>116</v>
      </c>
    </row>
    <row r="35" spans="1:74" s="1" customFormat="1" ht="11.25" x14ac:dyDescent="0.2">
      <c r="A35" s="2" t="s">
        <v>117</v>
      </c>
      <c r="B35" s="1" t="s">
        <v>118</v>
      </c>
      <c r="C35" s="54">
        <v>8606.4</v>
      </c>
      <c r="D35" s="14">
        <v>8192.5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603</v>
      </c>
      <c r="V35" s="14">
        <v>0</v>
      </c>
      <c r="W35" s="14">
        <v>378</v>
      </c>
      <c r="X35" s="14">
        <v>616.79999999999995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10128.89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946.37</v>
      </c>
      <c r="AP35" s="14">
        <v>0</v>
      </c>
      <c r="AQ35" s="14">
        <v>946.37</v>
      </c>
      <c r="AR35" s="14">
        <v>0</v>
      </c>
      <c r="AS35" s="14">
        <v>0</v>
      </c>
      <c r="AT35" s="14">
        <v>0</v>
      </c>
      <c r="AU35" s="14">
        <v>0</v>
      </c>
      <c r="AV35" s="14">
        <v>989.74</v>
      </c>
      <c r="AW35" s="14">
        <v>0</v>
      </c>
      <c r="AX35" s="14">
        <v>0</v>
      </c>
      <c r="AY35" s="14">
        <v>0</v>
      </c>
      <c r="AZ35" s="14">
        <v>0</v>
      </c>
      <c r="BA35" s="14">
        <v>0.28000000000000003</v>
      </c>
      <c r="BB35" s="14">
        <v>0</v>
      </c>
      <c r="BC35" s="14">
        <v>0</v>
      </c>
      <c r="BD35" s="14">
        <v>0</v>
      </c>
      <c r="BE35" s="14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1936.39</v>
      </c>
      <c r="BL35" s="14">
        <v>8192.5</v>
      </c>
      <c r="BM35" s="14">
        <v>0</v>
      </c>
      <c r="BN35" s="14">
        <v>0</v>
      </c>
      <c r="BO35" s="14">
        <v>753.64</v>
      </c>
      <c r="BP35" s="14">
        <v>224.72</v>
      </c>
      <c r="BQ35" s="14">
        <v>0</v>
      </c>
      <c r="BR35" s="14">
        <v>1304.18</v>
      </c>
      <c r="BS35" s="14">
        <v>0</v>
      </c>
      <c r="BT35" s="14">
        <v>0</v>
      </c>
      <c r="BU35" s="14">
        <v>0</v>
      </c>
      <c r="BV35" s="14">
        <v>1528.9</v>
      </c>
    </row>
    <row r="36" spans="1:74" s="1" customFormat="1" ht="11.25" x14ac:dyDescent="0.2">
      <c r="A36" s="2" t="s">
        <v>119</v>
      </c>
      <c r="B36" s="1" t="s">
        <v>120</v>
      </c>
      <c r="C36" s="51">
        <v>12266.5</v>
      </c>
      <c r="D36" s="14">
        <v>10915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774.5</v>
      </c>
      <c r="V36" s="14">
        <v>0</v>
      </c>
      <c r="W36" s="14">
        <v>508</v>
      </c>
      <c r="X36" s="14">
        <v>513.4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14050.37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1724.73</v>
      </c>
      <c r="AP36" s="14">
        <v>0</v>
      </c>
      <c r="AQ36" s="14">
        <v>1724.73</v>
      </c>
      <c r="AR36" s="14">
        <v>0</v>
      </c>
      <c r="AS36" s="14">
        <v>0</v>
      </c>
      <c r="AT36" s="14">
        <v>0</v>
      </c>
      <c r="AU36" s="14">
        <v>0</v>
      </c>
      <c r="AV36" s="14">
        <v>1410.64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3135.37</v>
      </c>
      <c r="BL36" s="14">
        <v>10915</v>
      </c>
      <c r="BM36" s="14">
        <v>0</v>
      </c>
      <c r="BN36" s="14">
        <v>0</v>
      </c>
      <c r="BO36" s="14">
        <v>878.7</v>
      </c>
      <c r="BP36" s="14">
        <v>312.48</v>
      </c>
      <c r="BQ36" s="14">
        <v>0</v>
      </c>
      <c r="BR36" s="14">
        <v>1644.26</v>
      </c>
      <c r="BS36" s="14">
        <v>0</v>
      </c>
      <c r="BT36" s="14">
        <v>0</v>
      </c>
      <c r="BU36" s="14">
        <v>0</v>
      </c>
      <c r="BV36" s="14">
        <v>1956.74</v>
      </c>
    </row>
    <row r="37" spans="1:74" s="1" customFormat="1" ht="11.25" x14ac:dyDescent="0.2">
      <c r="A37" s="2" t="s">
        <v>121</v>
      </c>
      <c r="B37" s="1" t="s">
        <v>122</v>
      </c>
      <c r="C37" s="51">
        <v>10025.629999999999</v>
      </c>
      <c r="D37" s="14">
        <v>5899.5</v>
      </c>
      <c r="E37" s="14">
        <v>0</v>
      </c>
      <c r="F37" s="14">
        <v>0</v>
      </c>
      <c r="G37" s="14">
        <v>0</v>
      </c>
      <c r="H37" s="14">
        <v>0</v>
      </c>
      <c r="I37" s="14">
        <v>2461.83</v>
      </c>
      <c r="J37" s="14">
        <v>703.38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801</v>
      </c>
      <c r="V37" s="14">
        <v>0</v>
      </c>
      <c r="W37" s="14">
        <v>413.26</v>
      </c>
      <c r="X37" s="14">
        <v>616.79999999999995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13016.48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1037.5999999999999</v>
      </c>
      <c r="AP37" s="14">
        <v>0</v>
      </c>
      <c r="AQ37" s="14">
        <v>1037.5999999999999</v>
      </c>
      <c r="AR37" s="14">
        <v>0</v>
      </c>
      <c r="AS37" s="14">
        <v>0</v>
      </c>
      <c r="AT37" s="14">
        <v>105.5</v>
      </c>
      <c r="AU37" s="14">
        <v>0</v>
      </c>
      <c r="AV37" s="14">
        <v>1213.3399999999999</v>
      </c>
      <c r="AW37" s="14">
        <v>3932</v>
      </c>
      <c r="AX37" s="14">
        <v>0</v>
      </c>
      <c r="AY37" s="14">
        <v>0</v>
      </c>
      <c r="AZ37" s="14">
        <v>0</v>
      </c>
      <c r="BA37" s="14">
        <v>0.06</v>
      </c>
      <c r="BB37" s="14">
        <v>0</v>
      </c>
      <c r="BC37" s="14">
        <v>0</v>
      </c>
      <c r="BD37" s="14">
        <v>0</v>
      </c>
      <c r="BE37" s="14">
        <v>0</v>
      </c>
      <c r="BF37" s="14">
        <v>828.48</v>
      </c>
      <c r="BG37" s="14">
        <v>0</v>
      </c>
      <c r="BH37" s="14">
        <v>0</v>
      </c>
      <c r="BI37" s="14">
        <v>0</v>
      </c>
      <c r="BJ37" s="14">
        <v>0</v>
      </c>
      <c r="BK37" s="14">
        <v>7116.98</v>
      </c>
      <c r="BL37" s="14">
        <v>5899.5</v>
      </c>
      <c r="BM37" s="14">
        <v>0</v>
      </c>
      <c r="BN37" s="14">
        <v>0</v>
      </c>
      <c r="BO37" s="14">
        <v>631.88</v>
      </c>
      <c r="BP37" s="14">
        <v>274.22000000000003</v>
      </c>
      <c r="BQ37" s="14">
        <v>0</v>
      </c>
      <c r="BR37" s="14">
        <v>1146.96</v>
      </c>
      <c r="BS37" s="14">
        <v>0</v>
      </c>
      <c r="BT37" s="14">
        <v>0</v>
      </c>
      <c r="BU37" s="14">
        <v>0</v>
      </c>
      <c r="BV37" s="14">
        <v>1421.18</v>
      </c>
    </row>
    <row r="38" spans="1:74" s="1" customFormat="1" ht="11.25" x14ac:dyDescent="0.2">
      <c r="A38" s="2" t="s">
        <v>123</v>
      </c>
      <c r="B38" s="1" t="s">
        <v>124</v>
      </c>
      <c r="C38" s="51">
        <v>10997</v>
      </c>
      <c r="D38" s="14">
        <v>9037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1546.28</v>
      </c>
      <c r="K38" s="14">
        <v>0</v>
      </c>
      <c r="L38" s="14">
        <v>0</v>
      </c>
      <c r="M38" s="14">
        <v>200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815</v>
      </c>
      <c r="V38" s="14">
        <v>0</v>
      </c>
      <c r="W38" s="14">
        <v>496</v>
      </c>
      <c r="X38" s="14">
        <v>616.79999999999995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15235.74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1887.68</v>
      </c>
      <c r="AP38" s="14">
        <v>0</v>
      </c>
      <c r="AQ38" s="14">
        <v>1887.68</v>
      </c>
      <c r="AR38" s="14">
        <v>0</v>
      </c>
      <c r="AS38" s="14">
        <v>0</v>
      </c>
      <c r="AT38" s="14">
        <v>115.96</v>
      </c>
      <c r="AU38" s="14">
        <v>0</v>
      </c>
      <c r="AV38" s="14">
        <v>1333.66</v>
      </c>
      <c r="AW38" s="14">
        <v>2861.82</v>
      </c>
      <c r="AX38" s="14">
        <v>0</v>
      </c>
      <c r="AY38" s="14">
        <v>0</v>
      </c>
      <c r="AZ38" s="14">
        <v>0</v>
      </c>
      <c r="BA38" s="15">
        <v>-0.38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6198.74</v>
      </c>
      <c r="BL38" s="14">
        <v>9037</v>
      </c>
      <c r="BM38" s="14">
        <v>0</v>
      </c>
      <c r="BN38" s="14">
        <v>0</v>
      </c>
      <c r="BO38" s="14">
        <v>873.96</v>
      </c>
      <c r="BP38" s="14">
        <v>309.14</v>
      </c>
      <c r="BQ38" s="14">
        <v>0</v>
      </c>
      <c r="BR38" s="14">
        <v>1631.36</v>
      </c>
      <c r="BS38" s="14">
        <v>0</v>
      </c>
      <c r="BT38" s="14">
        <v>0</v>
      </c>
      <c r="BU38" s="14">
        <v>0</v>
      </c>
      <c r="BV38" s="14">
        <v>1940.5</v>
      </c>
    </row>
    <row r="39" spans="1:74" s="1" customFormat="1" ht="11.25" x14ac:dyDescent="0.2">
      <c r="A39" s="2" t="s">
        <v>125</v>
      </c>
      <c r="B39" s="1" t="s">
        <v>126</v>
      </c>
      <c r="C39" s="51">
        <v>10025.629999999999</v>
      </c>
      <c r="D39" s="14">
        <v>5377.5</v>
      </c>
      <c r="E39" s="14">
        <v>0</v>
      </c>
      <c r="F39" s="14">
        <v>0</v>
      </c>
      <c r="G39" s="14">
        <v>0</v>
      </c>
      <c r="H39" s="14">
        <v>0</v>
      </c>
      <c r="I39" s="14">
        <v>9495.6299999999992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801</v>
      </c>
      <c r="V39" s="14">
        <v>0</v>
      </c>
      <c r="W39" s="14">
        <v>53.91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11405.61</v>
      </c>
      <c r="AI39" s="14">
        <v>0</v>
      </c>
      <c r="AJ39" s="14">
        <v>0</v>
      </c>
      <c r="AK39" s="14">
        <v>0</v>
      </c>
      <c r="AL39" s="14">
        <v>0</v>
      </c>
      <c r="AM39" s="15">
        <v>-401.46</v>
      </c>
      <c r="AN39" s="15">
        <v>-304.81</v>
      </c>
      <c r="AO39" s="14">
        <v>96.66</v>
      </c>
      <c r="AP39" s="14">
        <v>0</v>
      </c>
      <c r="AQ39" s="14">
        <v>0</v>
      </c>
      <c r="AR39" s="14">
        <v>0</v>
      </c>
      <c r="AS39" s="14">
        <v>0</v>
      </c>
      <c r="AT39" s="14">
        <v>105.5</v>
      </c>
      <c r="AU39" s="14">
        <v>0</v>
      </c>
      <c r="AV39" s="14">
        <v>1213.3399999999999</v>
      </c>
      <c r="AW39" s="14">
        <v>1342</v>
      </c>
      <c r="AX39" s="14">
        <v>3672.3</v>
      </c>
      <c r="AY39" s="14">
        <v>0</v>
      </c>
      <c r="AZ39" s="14">
        <v>0</v>
      </c>
      <c r="BA39" s="15">
        <v>-0.22</v>
      </c>
      <c r="BB39" s="14">
        <v>0</v>
      </c>
      <c r="BC39" s="14">
        <v>0</v>
      </c>
      <c r="BD39" s="14">
        <v>0</v>
      </c>
      <c r="BE39" s="14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6028.11</v>
      </c>
      <c r="BL39" s="14">
        <v>5377.5</v>
      </c>
      <c r="BM39" s="14">
        <v>0</v>
      </c>
      <c r="BN39" s="14">
        <v>0</v>
      </c>
      <c r="BO39" s="14">
        <v>81.81</v>
      </c>
      <c r="BP39" s="14">
        <v>269.95999999999998</v>
      </c>
      <c r="BQ39" s="14">
        <v>0</v>
      </c>
      <c r="BR39" s="14">
        <v>147.94999999999999</v>
      </c>
      <c r="BS39" s="14">
        <v>0</v>
      </c>
      <c r="BT39" s="14">
        <v>0</v>
      </c>
      <c r="BU39" s="14">
        <v>0</v>
      </c>
      <c r="BV39" s="14">
        <v>417.91</v>
      </c>
    </row>
    <row r="40" spans="1:74" s="1" customFormat="1" ht="11.25" x14ac:dyDescent="0.2">
      <c r="A40" s="2" t="s">
        <v>127</v>
      </c>
      <c r="B40" s="1" t="s">
        <v>128</v>
      </c>
      <c r="C40" s="51">
        <v>10997</v>
      </c>
      <c r="D40" s="14">
        <v>7182.5</v>
      </c>
      <c r="E40" s="14">
        <v>0</v>
      </c>
      <c r="F40" s="14">
        <v>0</v>
      </c>
      <c r="G40" s="14">
        <v>0</v>
      </c>
      <c r="H40" s="14">
        <v>0</v>
      </c>
      <c r="I40" s="14">
        <v>773.14</v>
      </c>
      <c r="J40" s="14">
        <v>773.14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815</v>
      </c>
      <c r="V40" s="14">
        <v>0</v>
      </c>
      <c r="W40" s="14">
        <v>462.89</v>
      </c>
      <c r="X40" s="14">
        <v>479.13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14127.26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1495.35</v>
      </c>
      <c r="AP40" s="14">
        <v>0</v>
      </c>
      <c r="AQ40" s="14">
        <v>1495.35</v>
      </c>
      <c r="AR40" s="14">
        <v>0</v>
      </c>
      <c r="AS40" s="14">
        <v>0</v>
      </c>
      <c r="AT40" s="14">
        <v>115.98</v>
      </c>
      <c r="AU40" s="14">
        <v>0</v>
      </c>
      <c r="AV40" s="14">
        <v>1333.66</v>
      </c>
      <c r="AW40" s="14">
        <v>4000</v>
      </c>
      <c r="AX40" s="14">
        <v>0</v>
      </c>
      <c r="AY40" s="14">
        <v>0</v>
      </c>
      <c r="AZ40" s="14">
        <v>0</v>
      </c>
      <c r="BA40" s="15">
        <v>-0.23</v>
      </c>
      <c r="BB40" s="14">
        <v>0</v>
      </c>
      <c r="BC40" s="14">
        <v>0</v>
      </c>
      <c r="BD40" s="14">
        <v>0</v>
      </c>
      <c r="BE40" s="14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6944.76</v>
      </c>
      <c r="BL40" s="14">
        <v>7182.5</v>
      </c>
      <c r="BM40" s="14">
        <v>0</v>
      </c>
      <c r="BN40" s="14">
        <v>0</v>
      </c>
      <c r="BO40" s="14">
        <v>806.44</v>
      </c>
      <c r="BP40" s="14">
        <v>302.18</v>
      </c>
      <c r="BQ40" s="14">
        <v>0</v>
      </c>
      <c r="BR40" s="14">
        <v>1497.44</v>
      </c>
      <c r="BS40" s="14">
        <v>0</v>
      </c>
      <c r="BT40" s="14">
        <v>0</v>
      </c>
      <c r="BU40" s="14">
        <v>0</v>
      </c>
      <c r="BV40" s="14">
        <v>1799.62</v>
      </c>
    </row>
    <row r="41" spans="1:74" s="1" customFormat="1" ht="11.25" x14ac:dyDescent="0.2">
      <c r="A41" s="2" t="s">
        <v>129</v>
      </c>
      <c r="B41" s="1" t="s">
        <v>130</v>
      </c>
      <c r="C41" s="51">
        <v>10997</v>
      </c>
      <c r="D41" s="14">
        <v>5724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400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815</v>
      </c>
      <c r="V41" s="14">
        <v>0</v>
      </c>
      <c r="W41" s="14">
        <v>496</v>
      </c>
      <c r="X41" s="14">
        <v>513.4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13821.5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1675.84</v>
      </c>
      <c r="AP41" s="14">
        <v>0</v>
      </c>
      <c r="AQ41" s="14">
        <v>1675.84</v>
      </c>
      <c r="AR41" s="14">
        <v>0</v>
      </c>
      <c r="AS41" s="14">
        <v>0</v>
      </c>
      <c r="AT41" s="14">
        <v>115.98</v>
      </c>
      <c r="AU41" s="14">
        <v>0</v>
      </c>
      <c r="AV41" s="14">
        <v>1333.66</v>
      </c>
      <c r="AW41" s="14">
        <v>4972</v>
      </c>
      <c r="AX41" s="14">
        <v>0</v>
      </c>
      <c r="AY41" s="14">
        <v>0</v>
      </c>
      <c r="AZ41" s="14">
        <v>0</v>
      </c>
      <c r="BA41" s="14">
        <v>0.02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8097.5</v>
      </c>
      <c r="BL41" s="14">
        <v>5724</v>
      </c>
      <c r="BM41" s="14">
        <v>0</v>
      </c>
      <c r="BN41" s="14">
        <v>0</v>
      </c>
      <c r="BO41" s="14">
        <v>868.9</v>
      </c>
      <c r="BP41" s="14">
        <v>305.58</v>
      </c>
      <c r="BQ41" s="14">
        <v>0</v>
      </c>
      <c r="BR41" s="14">
        <v>1617.58</v>
      </c>
      <c r="BS41" s="14">
        <v>0</v>
      </c>
      <c r="BT41" s="14">
        <v>0</v>
      </c>
      <c r="BU41" s="14">
        <v>0</v>
      </c>
      <c r="BV41" s="14">
        <v>1923.16</v>
      </c>
    </row>
    <row r="42" spans="1:74" s="1" customFormat="1" ht="11.25" x14ac:dyDescent="0.2">
      <c r="A42" s="2" t="s">
        <v>131</v>
      </c>
      <c r="B42" s="1" t="s">
        <v>132</v>
      </c>
      <c r="C42" s="51">
        <v>10025.629999999999</v>
      </c>
      <c r="D42" s="14">
        <v>2004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1055.07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801</v>
      </c>
      <c r="V42" s="14">
        <v>0</v>
      </c>
      <c r="W42" s="14">
        <v>539</v>
      </c>
      <c r="X42" s="14">
        <v>308.04000000000002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13233.71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1437.6</v>
      </c>
      <c r="AP42" s="14">
        <v>0</v>
      </c>
      <c r="AQ42" s="14">
        <v>1437.6</v>
      </c>
      <c r="AR42" s="14">
        <v>0</v>
      </c>
      <c r="AS42" s="14">
        <v>0</v>
      </c>
      <c r="AT42" s="14">
        <v>105.5</v>
      </c>
      <c r="AU42" s="14">
        <v>1063.72</v>
      </c>
      <c r="AV42" s="14">
        <v>1213.3399999999999</v>
      </c>
      <c r="AW42" s="14">
        <v>325</v>
      </c>
      <c r="AX42" s="14">
        <v>0</v>
      </c>
      <c r="AY42" s="14">
        <v>0</v>
      </c>
      <c r="AZ42" s="14">
        <v>4626.62</v>
      </c>
      <c r="BA42" s="14">
        <v>0.09</v>
      </c>
      <c r="BB42" s="14">
        <v>0</v>
      </c>
      <c r="BC42" s="14">
        <v>0</v>
      </c>
      <c r="BD42" s="14">
        <v>0</v>
      </c>
      <c r="BE42" s="14">
        <v>0</v>
      </c>
      <c r="BF42" s="14">
        <v>2457.84</v>
      </c>
      <c r="BG42" s="14">
        <v>0</v>
      </c>
      <c r="BH42" s="14">
        <v>0</v>
      </c>
      <c r="BI42" s="14">
        <v>0</v>
      </c>
      <c r="BJ42" s="14">
        <v>0</v>
      </c>
      <c r="BK42" s="14">
        <v>11229.71</v>
      </c>
      <c r="BL42" s="14">
        <v>2004</v>
      </c>
      <c r="BM42" s="14">
        <v>0</v>
      </c>
      <c r="BN42" s="14">
        <v>0</v>
      </c>
      <c r="BO42" s="14">
        <v>813.76</v>
      </c>
      <c r="BP42" s="14">
        <v>266.88</v>
      </c>
      <c r="BQ42" s="14">
        <v>0</v>
      </c>
      <c r="BR42" s="14">
        <v>1467.62</v>
      </c>
      <c r="BS42" s="14">
        <v>0</v>
      </c>
      <c r="BT42" s="14">
        <v>0</v>
      </c>
      <c r="BU42" s="14">
        <v>0</v>
      </c>
      <c r="BV42" s="14">
        <v>1734.5</v>
      </c>
    </row>
    <row r="43" spans="1:74" s="1" customFormat="1" ht="11.25" x14ac:dyDescent="0.2">
      <c r="A43" s="2" t="s">
        <v>133</v>
      </c>
      <c r="B43" s="1" t="s">
        <v>134</v>
      </c>
      <c r="C43" s="51">
        <v>11458</v>
      </c>
      <c r="D43" s="14">
        <v>3206.5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803.86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915</v>
      </c>
      <c r="V43" s="14">
        <v>0</v>
      </c>
      <c r="W43" s="14">
        <v>616</v>
      </c>
      <c r="X43" s="14">
        <v>205.36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14580.7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1752.15</v>
      </c>
      <c r="AP43" s="14">
        <v>0</v>
      </c>
      <c r="AQ43" s="14">
        <v>1752.15</v>
      </c>
      <c r="AR43" s="14">
        <v>0</v>
      </c>
      <c r="AS43" s="14">
        <v>0</v>
      </c>
      <c r="AT43" s="14">
        <v>120.58</v>
      </c>
      <c r="AU43" s="14">
        <v>1030.02</v>
      </c>
      <c r="AV43" s="14">
        <v>1386.66</v>
      </c>
      <c r="AW43" s="14">
        <v>5730</v>
      </c>
      <c r="AX43" s="14">
        <v>0</v>
      </c>
      <c r="AY43" s="14">
        <v>0</v>
      </c>
      <c r="AZ43" s="14">
        <v>0</v>
      </c>
      <c r="BA43" s="14">
        <v>0.13</v>
      </c>
      <c r="BB43" s="14">
        <v>0</v>
      </c>
      <c r="BC43" s="14">
        <v>0</v>
      </c>
      <c r="BD43" s="14">
        <v>0</v>
      </c>
      <c r="BE43" s="14">
        <v>0</v>
      </c>
      <c r="BF43" s="14">
        <v>1354.66</v>
      </c>
      <c r="BG43" s="14">
        <v>0</v>
      </c>
      <c r="BH43" s="14">
        <v>0</v>
      </c>
      <c r="BI43" s="14">
        <v>0</v>
      </c>
      <c r="BJ43" s="14">
        <v>0</v>
      </c>
      <c r="BK43" s="14">
        <v>11374.2</v>
      </c>
      <c r="BL43" s="14">
        <v>3206.5</v>
      </c>
      <c r="BM43" s="14">
        <v>0</v>
      </c>
      <c r="BN43" s="14">
        <v>0</v>
      </c>
      <c r="BO43" s="14">
        <v>866.02</v>
      </c>
      <c r="BP43" s="14">
        <v>303.56</v>
      </c>
      <c r="BQ43" s="14">
        <v>0</v>
      </c>
      <c r="BR43" s="14">
        <v>1609.76</v>
      </c>
      <c r="BS43" s="14">
        <v>0</v>
      </c>
      <c r="BT43" s="14">
        <v>0</v>
      </c>
      <c r="BU43" s="14">
        <v>0</v>
      </c>
      <c r="BV43" s="14">
        <v>1913.32</v>
      </c>
    </row>
    <row r="44" spans="1:74" s="1" customFormat="1" ht="11.25" x14ac:dyDescent="0.2">
      <c r="A44" s="2" t="s">
        <v>135</v>
      </c>
      <c r="B44" s="1" t="s">
        <v>136</v>
      </c>
      <c r="C44" s="51">
        <v>11458</v>
      </c>
      <c r="D44" s="14">
        <v>4662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1607.72</v>
      </c>
      <c r="K44" s="14">
        <v>0</v>
      </c>
      <c r="L44" s="14">
        <v>0</v>
      </c>
      <c r="M44" s="14">
        <v>400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915</v>
      </c>
      <c r="V44" s="14">
        <v>0</v>
      </c>
      <c r="W44" s="14">
        <v>616</v>
      </c>
      <c r="X44" s="14">
        <v>205.36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15801.98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2008.63</v>
      </c>
      <c r="AP44" s="14">
        <v>0</v>
      </c>
      <c r="AQ44" s="14">
        <v>2008.63</v>
      </c>
      <c r="AR44" s="14">
        <v>0</v>
      </c>
      <c r="AS44" s="14">
        <v>0</v>
      </c>
      <c r="AT44" s="14">
        <v>120.58</v>
      </c>
      <c r="AU44" s="14">
        <v>2487.8000000000002</v>
      </c>
      <c r="AV44" s="14">
        <v>1386.66</v>
      </c>
      <c r="AW44" s="14">
        <v>4536</v>
      </c>
      <c r="AX44" s="14">
        <v>0</v>
      </c>
      <c r="AY44" s="14">
        <v>0</v>
      </c>
      <c r="AZ44" s="14">
        <v>0</v>
      </c>
      <c r="BA44" s="14">
        <v>0.31</v>
      </c>
      <c r="BB44" s="14">
        <v>0</v>
      </c>
      <c r="BC44" s="14">
        <v>0</v>
      </c>
      <c r="BD44" s="14">
        <v>0</v>
      </c>
      <c r="BE44" s="14">
        <v>0</v>
      </c>
      <c r="BF44" s="14">
        <v>600</v>
      </c>
      <c r="BG44" s="14">
        <v>0</v>
      </c>
      <c r="BH44" s="14">
        <v>0</v>
      </c>
      <c r="BI44" s="14">
        <v>0</v>
      </c>
      <c r="BJ44" s="14">
        <v>0</v>
      </c>
      <c r="BK44" s="14">
        <v>11139.98</v>
      </c>
      <c r="BL44" s="14">
        <v>4662</v>
      </c>
      <c r="BM44" s="14">
        <v>0</v>
      </c>
      <c r="BN44" s="14">
        <v>0</v>
      </c>
      <c r="BO44" s="14">
        <v>870.22</v>
      </c>
      <c r="BP44" s="14">
        <v>306.52</v>
      </c>
      <c r="BQ44" s="14">
        <v>0</v>
      </c>
      <c r="BR44" s="14">
        <v>1621.2</v>
      </c>
      <c r="BS44" s="14">
        <v>0</v>
      </c>
      <c r="BT44" s="14">
        <v>0</v>
      </c>
      <c r="BU44" s="14">
        <v>0</v>
      </c>
      <c r="BV44" s="14">
        <v>1927.72</v>
      </c>
    </row>
    <row r="45" spans="1:74" s="1" customFormat="1" ht="11.25" x14ac:dyDescent="0.2">
      <c r="A45" s="2" t="s">
        <v>137</v>
      </c>
      <c r="B45" s="1" t="s">
        <v>138</v>
      </c>
      <c r="C45" s="51">
        <v>10997</v>
      </c>
      <c r="D45" s="14">
        <v>5198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386.57</v>
      </c>
      <c r="K45" s="14">
        <v>0</v>
      </c>
      <c r="L45" s="14">
        <v>0</v>
      </c>
      <c r="M45" s="14">
        <v>400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864</v>
      </c>
      <c r="V45" s="14">
        <v>0</v>
      </c>
      <c r="W45" s="14">
        <v>582</v>
      </c>
      <c r="X45" s="14">
        <v>205.36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14035.03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1680.16</v>
      </c>
      <c r="AP45" s="14">
        <v>0</v>
      </c>
      <c r="AQ45" s="14">
        <v>1680.16</v>
      </c>
      <c r="AR45" s="14">
        <v>0</v>
      </c>
      <c r="AS45" s="14">
        <v>0</v>
      </c>
      <c r="AT45" s="14">
        <v>115.98</v>
      </c>
      <c r="AU45" s="14">
        <v>0</v>
      </c>
      <c r="AV45" s="14">
        <v>1333.66</v>
      </c>
      <c r="AW45" s="14">
        <v>966</v>
      </c>
      <c r="AX45" s="14">
        <v>3723.14</v>
      </c>
      <c r="AY45" s="14">
        <v>0</v>
      </c>
      <c r="AZ45" s="14">
        <v>1018.06</v>
      </c>
      <c r="BA45" s="14">
        <v>0.03</v>
      </c>
      <c r="BB45" s="14">
        <v>0</v>
      </c>
      <c r="BC45" s="14">
        <v>0</v>
      </c>
      <c r="BD45" s="14">
        <v>0</v>
      </c>
      <c r="BE45" s="14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8837.0300000000007</v>
      </c>
      <c r="BL45" s="14">
        <v>5198</v>
      </c>
      <c r="BM45" s="14">
        <v>0</v>
      </c>
      <c r="BN45" s="14">
        <v>0</v>
      </c>
      <c r="BO45" s="14">
        <v>857.84</v>
      </c>
      <c r="BP45" s="14">
        <v>297.82</v>
      </c>
      <c r="BQ45" s="14">
        <v>0</v>
      </c>
      <c r="BR45" s="14">
        <v>1587.48</v>
      </c>
      <c r="BS45" s="14">
        <v>0</v>
      </c>
      <c r="BT45" s="14">
        <v>0</v>
      </c>
      <c r="BU45" s="14">
        <v>0</v>
      </c>
      <c r="BV45" s="14">
        <v>1885.3</v>
      </c>
    </row>
    <row r="46" spans="1:74" s="1" customFormat="1" ht="11.25" x14ac:dyDescent="0.2">
      <c r="A46" s="2" t="s">
        <v>139</v>
      </c>
      <c r="B46" s="1" t="s">
        <v>140</v>
      </c>
      <c r="C46" s="51">
        <v>10025.629999999999</v>
      </c>
      <c r="D46" s="14">
        <v>4446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1406.76</v>
      </c>
      <c r="K46" s="14">
        <v>0</v>
      </c>
      <c r="L46" s="14">
        <v>0</v>
      </c>
      <c r="M46" s="14">
        <v>400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801</v>
      </c>
      <c r="V46" s="14">
        <v>0</v>
      </c>
      <c r="W46" s="14">
        <v>539</v>
      </c>
      <c r="X46" s="14">
        <v>205.36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13902.82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1602.97</v>
      </c>
      <c r="AP46" s="14">
        <v>0</v>
      </c>
      <c r="AQ46" s="14">
        <v>1602.97</v>
      </c>
      <c r="AR46" s="14">
        <v>0</v>
      </c>
      <c r="AS46" s="14">
        <v>0</v>
      </c>
      <c r="AT46" s="14">
        <v>100.26</v>
      </c>
      <c r="AU46" s="14">
        <v>1350.3</v>
      </c>
      <c r="AV46" s="14">
        <v>1213.3399999999999</v>
      </c>
      <c r="AW46" s="14">
        <v>5190</v>
      </c>
      <c r="AX46" s="14">
        <v>0</v>
      </c>
      <c r="AY46" s="14">
        <v>0</v>
      </c>
      <c r="AZ46" s="14">
        <v>0</v>
      </c>
      <c r="BA46" s="15">
        <v>-0.05</v>
      </c>
      <c r="BB46" s="14">
        <v>0</v>
      </c>
      <c r="BC46" s="14">
        <v>0</v>
      </c>
      <c r="BD46" s="14"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9456.82</v>
      </c>
      <c r="BL46" s="14">
        <v>4446</v>
      </c>
      <c r="BM46" s="14">
        <v>0</v>
      </c>
      <c r="BN46" s="14">
        <v>0</v>
      </c>
      <c r="BO46" s="14">
        <v>823</v>
      </c>
      <c r="BP46" s="14">
        <v>273.38</v>
      </c>
      <c r="BQ46" s="14">
        <v>0</v>
      </c>
      <c r="BR46" s="14">
        <v>1492.78</v>
      </c>
      <c r="BS46" s="14">
        <v>0</v>
      </c>
      <c r="BT46" s="14">
        <v>0</v>
      </c>
      <c r="BU46" s="14">
        <v>0</v>
      </c>
      <c r="BV46" s="14">
        <v>1766.16</v>
      </c>
    </row>
    <row r="47" spans="1:74" s="1" customFormat="1" ht="11.25" x14ac:dyDescent="0.2">
      <c r="A47" s="2" t="s">
        <v>141</v>
      </c>
      <c r="B47" s="1" t="s">
        <v>142</v>
      </c>
      <c r="C47" s="51">
        <v>7837.5</v>
      </c>
      <c r="D47" s="14">
        <v>3170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564</v>
      </c>
      <c r="V47" s="14">
        <v>0</v>
      </c>
      <c r="W47" s="14">
        <v>352</v>
      </c>
      <c r="X47" s="14">
        <v>205.36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8842.39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736.12</v>
      </c>
      <c r="AP47" s="14">
        <v>0</v>
      </c>
      <c r="AQ47" s="14">
        <v>736.12</v>
      </c>
      <c r="AR47" s="14">
        <v>0</v>
      </c>
      <c r="AS47" s="14">
        <v>0</v>
      </c>
      <c r="AT47" s="14">
        <v>0</v>
      </c>
      <c r="AU47" s="14">
        <v>0</v>
      </c>
      <c r="AV47" s="14">
        <v>901.32</v>
      </c>
      <c r="AW47" s="14">
        <v>0</v>
      </c>
      <c r="AX47" s="14">
        <v>2545.08</v>
      </c>
      <c r="AY47" s="14">
        <v>0</v>
      </c>
      <c r="AZ47" s="14">
        <v>1490.04</v>
      </c>
      <c r="BA47" s="15">
        <v>-0.17</v>
      </c>
      <c r="BB47" s="14">
        <v>0</v>
      </c>
      <c r="BC47" s="14">
        <v>0</v>
      </c>
      <c r="BD47" s="14">
        <v>0</v>
      </c>
      <c r="BE47" s="14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5672.39</v>
      </c>
      <c r="BL47" s="14">
        <v>3170</v>
      </c>
      <c r="BM47" s="14">
        <v>0</v>
      </c>
      <c r="BN47" s="14">
        <v>0</v>
      </c>
      <c r="BO47" s="14">
        <v>715.28</v>
      </c>
      <c r="BP47" s="14">
        <v>197.78</v>
      </c>
      <c r="BQ47" s="14">
        <v>0</v>
      </c>
      <c r="BR47" s="14">
        <v>1199.8399999999999</v>
      </c>
      <c r="BS47" s="14">
        <v>0</v>
      </c>
      <c r="BT47" s="14">
        <v>0</v>
      </c>
      <c r="BU47" s="14">
        <v>0</v>
      </c>
      <c r="BV47" s="14">
        <v>1397.62</v>
      </c>
    </row>
    <row r="48" spans="1:74" s="1" customFormat="1" ht="11.25" x14ac:dyDescent="0.2">
      <c r="A48" s="2" t="s">
        <v>143</v>
      </c>
      <c r="B48" s="1" t="s">
        <v>144</v>
      </c>
      <c r="C48" s="51">
        <v>10025.629999999999</v>
      </c>
      <c r="D48" s="14">
        <v>7808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1055.07</v>
      </c>
      <c r="K48" s="14">
        <v>0</v>
      </c>
      <c r="L48" s="14">
        <v>0</v>
      </c>
      <c r="M48" s="14">
        <v>200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801</v>
      </c>
      <c r="V48" s="14">
        <v>0</v>
      </c>
      <c r="W48" s="14">
        <v>539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13145.77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1418.82</v>
      </c>
      <c r="AP48" s="14">
        <v>0</v>
      </c>
      <c r="AQ48" s="14">
        <v>1418.82</v>
      </c>
      <c r="AR48" s="14">
        <v>0</v>
      </c>
      <c r="AS48" s="14">
        <v>0</v>
      </c>
      <c r="AT48" s="14">
        <v>105.5</v>
      </c>
      <c r="AU48" s="14">
        <v>0</v>
      </c>
      <c r="AV48" s="14">
        <v>1213.3399999999999</v>
      </c>
      <c r="AW48" s="14">
        <v>2600</v>
      </c>
      <c r="AX48" s="14">
        <v>0</v>
      </c>
      <c r="AY48" s="14">
        <v>0</v>
      </c>
      <c r="AZ48" s="14">
        <v>0</v>
      </c>
      <c r="BA48" s="14">
        <v>0.11</v>
      </c>
      <c r="BB48" s="14">
        <v>0</v>
      </c>
      <c r="BC48" s="14">
        <v>0</v>
      </c>
      <c r="BD48" s="14">
        <v>0</v>
      </c>
      <c r="BE48" s="14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5337.77</v>
      </c>
      <c r="BL48" s="14">
        <v>7808</v>
      </c>
      <c r="BM48" s="14">
        <v>0</v>
      </c>
      <c r="BN48" s="14">
        <v>0</v>
      </c>
      <c r="BO48" s="14">
        <v>791.8</v>
      </c>
      <c r="BP48" s="14">
        <v>251.48</v>
      </c>
      <c r="BQ48" s="14">
        <v>0</v>
      </c>
      <c r="BR48" s="14">
        <v>1407.92</v>
      </c>
      <c r="BS48" s="14">
        <v>0</v>
      </c>
      <c r="BT48" s="14">
        <v>0</v>
      </c>
      <c r="BU48" s="14">
        <v>0</v>
      </c>
      <c r="BV48" s="14">
        <v>1659.4</v>
      </c>
    </row>
    <row r="49" spans="1:74" s="1" customFormat="1" ht="11.25" x14ac:dyDescent="0.2">
      <c r="A49" s="2" t="s">
        <v>145</v>
      </c>
      <c r="B49" s="1" t="s">
        <v>146</v>
      </c>
      <c r="C49" s="51">
        <v>10025.629999999999</v>
      </c>
      <c r="D49" s="14">
        <v>3770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351.69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801</v>
      </c>
      <c r="V49" s="14">
        <v>0</v>
      </c>
      <c r="W49" s="14">
        <v>521.03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11872.73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1234.07</v>
      </c>
      <c r="AP49" s="14">
        <v>0</v>
      </c>
      <c r="AQ49" s="14">
        <v>1234.07</v>
      </c>
      <c r="AR49" s="14">
        <v>0</v>
      </c>
      <c r="AS49" s="14">
        <v>0</v>
      </c>
      <c r="AT49" s="14">
        <v>105.5</v>
      </c>
      <c r="AU49" s="14">
        <v>0</v>
      </c>
      <c r="AV49" s="14">
        <v>1213.3399999999999</v>
      </c>
      <c r="AW49" s="14">
        <v>3893</v>
      </c>
      <c r="AX49" s="14">
        <v>0</v>
      </c>
      <c r="AY49" s="14">
        <v>0</v>
      </c>
      <c r="AZ49" s="14">
        <v>0</v>
      </c>
      <c r="BA49" s="15">
        <v>-0.14000000000000001</v>
      </c>
      <c r="BB49" s="14">
        <v>0</v>
      </c>
      <c r="BC49" s="14">
        <v>0</v>
      </c>
      <c r="BD49" s="14">
        <v>0</v>
      </c>
      <c r="BE49" s="14">
        <v>0</v>
      </c>
      <c r="BF49" s="14">
        <v>1656.96</v>
      </c>
      <c r="BG49" s="14">
        <v>0</v>
      </c>
      <c r="BH49" s="14">
        <v>0</v>
      </c>
      <c r="BI49" s="14">
        <v>0</v>
      </c>
      <c r="BJ49" s="14">
        <v>0</v>
      </c>
      <c r="BK49" s="14">
        <v>8102.73</v>
      </c>
      <c r="BL49" s="14">
        <v>3770</v>
      </c>
      <c r="BM49" s="14">
        <v>0</v>
      </c>
      <c r="BN49" s="14">
        <v>0</v>
      </c>
      <c r="BO49" s="14">
        <v>818.12</v>
      </c>
      <c r="BP49" s="14">
        <v>260.95999999999998</v>
      </c>
      <c r="BQ49" s="14">
        <v>0</v>
      </c>
      <c r="BR49" s="14">
        <v>1457.47</v>
      </c>
      <c r="BS49" s="14">
        <v>0</v>
      </c>
      <c r="BT49" s="14">
        <v>0</v>
      </c>
      <c r="BU49" s="14">
        <v>0</v>
      </c>
      <c r="BV49" s="14">
        <v>1718.43</v>
      </c>
    </row>
    <row r="50" spans="1:74" s="1" customFormat="1" ht="11.25" x14ac:dyDescent="0.2">
      <c r="A50" s="2" t="s">
        <v>147</v>
      </c>
      <c r="B50" s="1" t="s">
        <v>148</v>
      </c>
      <c r="C50" s="54">
        <v>7837.5</v>
      </c>
      <c r="D50" s="14">
        <v>4003.5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261.25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564</v>
      </c>
      <c r="V50" s="14">
        <v>0</v>
      </c>
      <c r="W50" s="14">
        <v>352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8917.8700000000008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727.3</v>
      </c>
      <c r="AP50" s="14">
        <v>0</v>
      </c>
      <c r="AQ50" s="14">
        <v>727.3</v>
      </c>
      <c r="AR50" s="14">
        <v>0</v>
      </c>
      <c r="AS50" s="14">
        <v>0</v>
      </c>
      <c r="AT50" s="14">
        <v>0</v>
      </c>
      <c r="AU50" s="14">
        <v>0</v>
      </c>
      <c r="AV50" s="14">
        <v>901.32</v>
      </c>
      <c r="AW50" s="14">
        <v>3286</v>
      </c>
      <c r="AX50" s="14">
        <v>0</v>
      </c>
      <c r="AY50" s="14">
        <v>0</v>
      </c>
      <c r="AZ50" s="14">
        <v>0</v>
      </c>
      <c r="BA50" s="15">
        <v>-0.25</v>
      </c>
      <c r="BB50" s="14">
        <v>0</v>
      </c>
      <c r="BC50" s="14">
        <v>0</v>
      </c>
      <c r="BD50" s="14">
        <v>0</v>
      </c>
      <c r="BE50" s="14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4914.37</v>
      </c>
      <c r="BL50" s="14">
        <v>4003.5</v>
      </c>
      <c r="BM50" s="14">
        <v>0</v>
      </c>
      <c r="BN50" s="14">
        <v>0</v>
      </c>
      <c r="BO50" s="14">
        <v>709.52</v>
      </c>
      <c r="BP50" s="14">
        <v>193.74</v>
      </c>
      <c r="BQ50" s="14">
        <v>0</v>
      </c>
      <c r="BR50" s="14">
        <v>1184.18</v>
      </c>
      <c r="BS50" s="14">
        <v>0</v>
      </c>
      <c r="BT50" s="14">
        <v>0</v>
      </c>
      <c r="BU50" s="14">
        <v>0</v>
      </c>
      <c r="BV50" s="14">
        <v>1377.92</v>
      </c>
    </row>
    <row r="51" spans="1:74" s="1" customFormat="1" ht="11.25" x14ac:dyDescent="0.2">
      <c r="A51" s="2" t="s">
        <v>149</v>
      </c>
      <c r="B51" s="1" t="s">
        <v>150</v>
      </c>
      <c r="C51" s="51">
        <v>10025.629999999999</v>
      </c>
      <c r="D51" s="14">
        <v>6741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351.69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801</v>
      </c>
      <c r="V51" s="14">
        <v>0</v>
      </c>
      <c r="W51" s="14">
        <v>539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12242.39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1300.98</v>
      </c>
      <c r="AP51" s="14">
        <v>0</v>
      </c>
      <c r="AQ51" s="14">
        <v>1300.98</v>
      </c>
      <c r="AR51" s="14">
        <v>0</v>
      </c>
      <c r="AS51" s="14">
        <v>0</v>
      </c>
      <c r="AT51" s="14">
        <v>100.26</v>
      </c>
      <c r="AU51" s="14">
        <v>0</v>
      </c>
      <c r="AV51" s="14">
        <v>1213.3399999999999</v>
      </c>
      <c r="AW51" s="14">
        <v>2886.96</v>
      </c>
      <c r="AX51" s="14">
        <v>0</v>
      </c>
      <c r="AY51" s="14">
        <v>0</v>
      </c>
      <c r="AZ51" s="14">
        <v>0</v>
      </c>
      <c r="BA51" s="15">
        <v>-0.15</v>
      </c>
      <c r="BB51" s="14">
        <v>0</v>
      </c>
      <c r="BC51" s="14">
        <v>0</v>
      </c>
      <c r="BD51" s="14">
        <v>0</v>
      </c>
      <c r="BE51" s="14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5501.39</v>
      </c>
      <c r="BL51" s="14">
        <v>6741</v>
      </c>
      <c r="BM51" s="14">
        <v>0</v>
      </c>
      <c r="BN51" s="14">
        <v>0</v>
      </c>
      <c r="BO51" s="14">
        <v>815.32</v>
      </c>
      <c r="BP51" s="14">
        <v>268</v>
      </c>
      <c r="BQ51" s="14">
        <v>0</v>
      </c>
      <c r="BR51" s="14">
        <v>1471.9</v>
      </c>
      <c r="BS51" s="14">
        <v>0</v>
      </c>
      <c r="BT51" s="14">
        <v>0</v>
      </c>
      <c r="BU51" s="14">
        <v>0</v>
      </c>
      <c r="BV51" s="14">
        <v>1739.9</v>
      </c>
    </row>
    <row r="52" spans="1:74" s="1" customFormat="1" ht="11.25" x14ac:dyDescent="0.2">
      <c r="A52" s="2" t="s">
        <v>151</v>
      </c>
      <c r="B52" s="1" t="s">
        <v>152</v>
      </c>
      <c r="C52" s="51">
        <v>10025.629999999999</v>
      </c>
      <c r="D52" s="14">
        <v>7029.5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2461.83</v>
      </c>
      <c r="K52" s="14">
        <v>0</v>
      </c>
      <c r="L52" s="14">
        <v>0</v>
      </c>
      <c r="M52" s="14">
        <v>400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801</v>
      </c>
      <c r="V52" s="14">
        <v>0</v>
      </c>
      <c r="W52" s="14">
        <v>539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14752.53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1709.35</v>
      </c>
      <c r="AP52" s="14">
        <v>0</v>
      </c>
      <c r="AQ52" s="14">
        <v>1709.35</v>
      </c>
      <c r="AR52" s="14">
        <v>0</v>
      </c>
      <c r="AS52" s="14">
        <v>0</v>
      </c>
      <c r="AT52" s="14">
        <v>105.5</v>
      </c>
      <c r="AU52" s="14">
        <v>566.1</v>
      </c>
      <c r="AV52" s="14">
        <v>1213.3399999999999</v>
      </c>
      <c r="AW52" s="14">
        <v>3300.66</v>
      </c>
      <c r="AX52" s="14">
        <v>0</v>
      </c>
      <c r="AY52" s="14">
        <v>0</v>
      </c>
      <c r="AZ52" s="14">
        <v>0</v>
      </c>
      <c r="BA52" s="15">
        <v>-0.4</v>
      </c>
      <c r="BB52" s="14">
        <v>0</v>
      </c>
      <c r="BC52" s="14">
        <v>0</v>
      </c>
      <c r="BD52" s="14">
        <v>0</v>
      </c>
      <c r="BE52" s="14">
        <v>0</v>
      </c>
      <c r="BF52" s="14">
        <v>828.48</v>
      </c>
      <c r="BG52" s="14">
        <v>0</v>
      </c>
      <c r="BH52" s="14">
        <v>0</v>
      </c>
      <c r="BI52" s="14">
        <v>0</v>
      </c>
      <c r="BJ52" s="14">
        <v>0</v>
      </c>
      <c r="BK52" s="14">
        <v>7723.03</v>
      </c>
      <c r="BL52" s="14">
        <v>7029.5</v>
      </c>
      <c r="BM52" s="14">
        <v>0</v>
      </c>
      <c r="BN52" s="14">
        <v>0</v>
      </c>
      <c r="BO52" s="14">
        <v>851.92</v>
      </c>
      <c r="BP52" s="14">
        <v>293.66000000000003</v>
      </c>
      <c r="BQ52" s="14">
        <v>0</v>
      </c>
      <c r="BR52" s="14">
        <v>1571.4</v>
      </c>
      <c r="BS52" s="14">
        <v>0</v>
      </c>
      <c r="BT52" s="14">
        <v>0</v>
      </c>
      <c r="BU52" s="14">
        <v>0</v>
      </c>
      <c r="BV52" s="14">
        <v>1865.06</v>
      </c>
    </row>
    <row r="53" spans="1:74" s="1" customFormat="1" ht="11.25" x14ac:dyDescent="0.2">
      <c r="A53" s="2" t="s">
        <v>153</v>
      </c>
      <c r="B53" s="1" t="s">
        <v>154</v>
      </c>
      <c r="C53" s="51">
        <v>10025.629999999999</v>
      </c>
      <c r="D53" s="14">
        <v>8686.5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351.69</v>
      </c>
      <c r="K53" s="14">
        <v>0</v>
      </c>
      <c r="L53" s="14">
        <v>0</v>
      </c>
      <c r="M53" s="14">
        <v>200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801</v>
      </c>
      <c r="V53" s="14">
        <v>0</v>
      </c>
      <c r="W53" s="14">
        <v>539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12442.39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1343.7</v>
      </c>
      <c r="AP53" s="14">
        <v>0</v>
      </c>
      <c r="AQ53" s="14">
        <v>1343.7</v>
      </c>
      <c r="AR53" s="14">
        <v>0</v>
      </c>
      <c r="AS53" s="14">
        <v>0</v>
      </c>
      <c r="AT53" s="14">
        <v>105.5</v>
      </c>
      <c r="AU53" s="14">
        <v>0</v>
      </c>
      <c r="AV53" s="14">
        <v>1213.3399999999999</v>
      </c>
      <c r="AW53" s="14">
        <v>1093.2</v>
      </c>
      <c r="AX53" s="14">
        <v>0</v>
      </c>
      <c r="AY53" s="14">
        <v>0</v>
      </c>
      <c r="AZ53" s="14">
        <v>0</v>
      </c>
      <c r="BA53" s="14">
        <v>0.15</v>
      </c>
      <c r="BB53" s="14">
        <v>0</v>
      </c>
      <c r="BC53" s="14">
        <v>0</v>
      </c>
      <c r="BD53" s="14"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3755.89</v>
      </c>
      <c r="BL53" s="14">
        <v>8686.5</v>
      </c>
      <c r="BM53" s="14">
        <v>0</v>
      </c>
      <c r="BN53" s="14">
        <v>0</v>
      </c>
      <c r="BO53" s="14">
        <v>819.52</v>
      </c>
      <c r="BP53" s="14">
        <v>270.94</v>
      </c>
      <c r="BQ53" s="14">
        <v>0</v>
      </c>
      <c r="BR53" s="14">
        <v>1483.34</v>
      </c>
      <c r="BS53" s="14">
        <v>0</v>
      </c>
      <c r="BT53" s="14">
        <v>0</v>
      </c>
      <c r="BU53" s="14">
        <v>0</v>
      </c>
      <c r="BV53" s="14">
        <v>1754.28</v>
      </c>
    </row>
    <row r="54" spans="1:74" s="1" customFormat="1" ht="11.25" x14ac:dyDescent="0.2">
      <c r="A54" s="2" t="s">
        <v>155</v>
      </c>
      <c r="B54" s="1" t="s">
        <v>156</v>
      </c>
      <c r="C54" s="51">
        <v>11956</v>
      </c>
      <c r="D54" s="14">
        <v>6744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418.53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926</v>
      </c>
      <c r="V54" s="14">
        <v>0</v>
      </c>
      <c r="W54" s="14">
        <v>630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14111.9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1737.86</v>
      </c>
      <c r="AP54" s="14">
        <v>0</v>
      </c>
      <c r="AQ54" s="14">
        <v>1737.86</v>
      </c>
      <c r="AR54" s="14">
        <v>0</v>
      </c>
      <c r="AS54" s="14">
        <v>0</v>
      </c>
      <c r="AT54" s="14">
        <v>0</v>
      </c>
      <c r="AU54" s="14">
        <v>0</v>
      </c>
      <c r="AV54" s="14">
        <v>1443.95</v>
      </c>
      <c r="AW54" s="14">
        <v>4186</v>
      </c>
      <c r="AX54" s="14">
        <v>0</v>
      </c>
      <c r="AY54" s="14">
        <v>0</v>
      </c>
      <c r="AZ54" s="14">
        <v>0</v>
      </c>
      <c r="BA54" s="14">
        <v>0.09</v>
      </c>
      <c r="BB54" s="14">
        <v>0</v>
      </c>
      <c r="BC54" s="14">
        <v>0</v>
      </c>
      <c r="BD54" s="14">
        <v>0</v>
      </c>
      <c r="BE54" s="14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7367.9</v>
      </c>
      <c r="BL54" s="14">
        <v>6744</v>
      </c>
      <c r="BM54" s="14">
        <v>0</v>
      </c>
      <c r="BN54" s="14">
        <v>0</v>
      </c>
      <c r="BO54" s="14">
        <v>877.58</v>
      </c>
      <c r="BP54" s="14">
        <v>301.29000000000002</v>
      </c>
      <c r="BQ54" s="14">
        <v>0</v>
      </c>
      <c r="BR54" s="14">
        <v>1615.73</v>
      </c>
      <c r="BS54" s="14">
        <v>0</v>
      </c>
      <c r="BT54" s="14">
        <v>0</v>
      </c>
      <c r="BU54" s="14">
        <v>0</v>
      </c>
      <c r="BV54" s="14">
        <v>1917.02</v>
      </c>
    </row>
    <row r="55" spans="1:74" s="1" customFormat="1" ht="11.25" x14ac:dyDescent="0.2">
      <c r="A55" s="2" t="s">
        <v>157</v>
      </c>
      <c r="B55" s="1" t="s">
        <v>158</v>
      </c>
      <c r="C55" s="51">
        <v>10025.629999999999</v>
      </c>
      <c r="D55" s="14">
        <v>9137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703.38</v>
      </c>
      <c r="K55" s="14">
        <v>0</v>
      </c>
      <c r="L55" s="14">
        <v>0</v>
      </c>
      <c r="M55" s="14">
        <v>400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801</v>
      </c>
      <c r="V55" s="14">
        <v>0</v>
      </c>
      <c r="W55" s="14">
        <v>539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12994.08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1423.98</v>
      </c>
      <c r="AP55" s="14">
        <v>0</v>
      </c>
      <c r="AQ55" s="14">
        <v>1423.98</v>
      </c>
      <c r="AR55" s="14">
        <v>0</v>
      </c>
      <c r="AS55" s="14">
        <v>0</v>
      </c>
      <c r="AT55" s="14">
        <v>105.5</v>
      </c>
      <c r="AU55" s="14">
        <v>0</v>
      </c>
      <c r="AV55" s="14">
        <v>1213.3399999999999</v>
      </c>
      <c r="AW55" s="14">
        <v>1114</v>
      </c>
      <c r="AX55" s="14">
        <v>0</v>
      </c>
      <c r="AY55" s="14">
        <v>0</v>
      </c>
      <c r="AZ55" s="14">
        <v>0</v>
      </c>
      <c r="BA55" s="14">
        <v>0.26</v>
      </c>
      <c r="BB55" s="14">
        <v>0</v>
      </c>
      <c r="BC55" s="14">
        <v>0</v>
      </c>
      <c r="BD55" s="14">
        <v>0</v>
      </c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3857.08</v>
      </c>
      <c r="BL55" s="14">
        <v>9137</v>
      </c>
      <c r="BM55" s="14">
        <v>0</v>
      </c>
      <c r="BN55" s="14">
        <v>0</v>
      </c>
      <c r="BO55" s="14">
        <v>818.12</v>
      </c>
      <c r="BP55" s="14">
        <v>269.95999999999998</v>
      </c>
      <c r="BQ55" s="14">
        <v>0</v>
      </c>
      <c r="BR55" s="14">
        <v>1479.52</v>
      </c>
      <c r="BS55" s="14">
        <v>0</v>
      </c>
      <c r="BT55" s="14">
        <v>0</v>
      </c>
      <c r="BU55" s="14">
        <v>0</v>
      </c>
      <c r="BV55" s="14">
        <v>1749.48</v>
      </c>
    </row>
    <row r="56" spans="1:74" s="1" customFormat="1" ht="11.25" x14ac:dyDescent="0.2">
      <c r="A56" s="2" t="s">
        <v>159</v>
      </c>
      <c r="B56" s="1" t="s">
        <v>160</v>
      </c>
      <c r="C56" s="51">
        <v>10599</v>
      </c>
      <c r="D56" s="14">
        <v>9898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200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820</v>
      </c>
      <c r="V56" s="14">
        <v>0</v>
      </c>
      <c r="W56" s="14">
        <v>510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12579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1410.44</v>
      </c>
      <c r="AP56" s="14">
        <v>0</v>
      </c>
      <c r="AQ56" s="14">
        <v>1410.44</v>
      </c>
      <c r="AR56" s="14">
        <v>0</v>
      </c>
      <c r="AS56" s="14">
        <v>0</v>
      </c>
      <c r="AT56" s="14">
        <v>0</v>
      </c>
      <c r="AU56" s="14">
        <v>0</v>
      </c>
      <c r="AV56" s="14">
        <v>1270.6400000000001</v>
      </c>
      <c r="AW56" s="14">
        <v>0</v>
      </c>
      <c r="AX56" s="14">
        <v>0</v>
      </c>
      <c r="AY56" s="14">
        <v>0</v>
      </c>
      <c r="AZ56" s="14">
        <v>0</v>
      </c>
      <c r="BA56" s="15">
        <v>-0.08</v>
      </c>
      <c r="BB56" s="14">
        <v>0</v>
      </c>
      <c r="BC56" s="14">
        <v>0</v>
      </c>
      <c r="BD56" s="14"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0</v>
      </c>
      <c r="BJ56" s="14">
        <v>0</v>
      </c>
      <c r="BK56" s="14">
        <v>2681</v>
      </c>
      <c r="BL56" s="14">
        <v>9898</v>
      </c>
      <c r="BM56" s="14">
        <v>0</v>
      </c>
      <c r="BN56" s="14">
        <v>0</v>
      </c>
      <c r="BO56" s="14">
        <v>823.02</v>
      </c>
      <c r="BP56" s="14">
        <v>273.39999999999998</v>
      </c>
      <c r="BQ56" s="14">
        <v>0</v>
      </c>
      <c r="BR56" s="14">
        <v>1492.84</v>
      </c>
      <c r="BS56" s="14">
        <v>0</v>
      </c>
      <c r="BT56" s="14">
        <v>0</v>
      </c>
      <c r="BU56" s="14">
        <v>0</v>
      </c>
      <c r="BV56" s="14">
        <v>1766.24</v>
      </c>
    </row>
    <row r="57" spans="1:74" s="1" customFormat="1" ht="11.25" x14ac:dyDescent="0.2">
      <c r="A57" s="2" t="s">
        <v>544</v>
      </c>
      <c r="B57" s="1" t="s">
        <v>545</v>
      </c>
      <c r="C57" s="51">
        <v>11458</v>
      </c>
      <c r="D57" s="14">
        <v>11523.5</v>
      </c>
      <c r="E57" s="14">
        <v>0</v>
      </c>
      <c r="F57" s="14">
        <v>0</v>
      </c>
      <c r="G57" s="14">
        <v>0</v>
      </c>
      <c r="H57" s="14">
        <v>0</v>
      </c>
      <c r="I57" s="14">
        <v>4421.2299999999996</v>
      </c>
      <c r="J57" s="14">
        <v>401.93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915</v>
      </c>
      <c r="V57" s="14">
        <v>0</v>
      </c>
      <c r="W57" s="14">
        <v>390.11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13764.94</v>
      </c>
      <c r="AI57" s="14">
        <v>0</v>
      </c>
      <c r="AJ57" s="14">
        <v>0</v>
      </c>
      <c r="AK57" s="14">
        <v>0</v>
      </c>
      <c r="AL57" s="14">
        <v>0</v>
      </c>
      <c r="AM57" s="15">
        <v>-145.38</v>
      </c>
      <c r="AN57" s="14">
        <v>0</v>
      </c>
      <c r="AO57" s="14">
        <v>879.76</v>
      </c>
      <c r="AP57" s="14">
        <v>0</v>
      </c>
      <c r="AQ57" s="14">
        <v>734.38</v>
      </c>
      <c r="AR57" s="14">
        <v>0</v>
      </c>
      <c r="AS57" s="14">
        <v>0</v>
      </c>
      <c r="AT57" s="14">
        <v>120.56</v>
      </c>
      <c r="AU57" s="14">
        <v>0</v>
      </c>
      <c r="AV57" s="14">
        <v>1386.66</v>
      </c>
      <c r="AW57" s="14">
        <v>0</v>
      </c>
      <c r="AX57" s="14">
        <v>0</v>
      </c>
      <c r="AY57" s="14">
        <v>0</v>
      </c>
      <c r="AZ57" s="14">
        <v>0</v>
      </c>
      <c r="BA57" s="15">
        <v>-0.16</v>
      </c>
      <c r="BB57" s="14">
        <v>0</v>
      </c>
      <c r="BC57" s="14">
        <v>0</v>
      </c>
      <c r="BD57" s="14">
        <v>0</v>
      </c>
      <c r="BE57" s="14">
        <v>0</v>
      </c>
      <c r="BF57" s="14">
        <v>0</v>
      </c>
      <c r="BG57" s="14">
        <v>0</v>
      </c>
      <c r="BH57" s="14">
        <v>0</v>
      </c>
      <c r="BI57" s="14">
        <v>0</v>
      </c>
      <c r="BJ57" s="14">
        <v>0</v>
      </c>
      <c r="BK57" s="14">
        <v>2241.44</v>
      </c>
      <c r="BL57" s="14">
        <v>11523.5</v>
      </c>
      <c r="BM57" s="14">
        <v>0</v>
      </c>
      <c r="BN57" s="14">
        <v>0</v>
      </c>
      <c r="BO57" s="14">
        <v>544.91</v>
      </c>
      <c r="BP57" s="14">
        <v>299.60000000000002</v>
      </c>
      <c r="BQ57" s="14">
        <v>0</v>
      </c>
      <c r="BR57" s="14">
        <v>1009.8</v>
      </c>
      <c r="BS57" s="14">
        <v>0</v>
      </c>
      <c r="BT57" s="14">
        <v>0</v>
      </c>
      <c r="BU57" s="14">
        <v>0</v>
      </c>
      <c r="BV57" s="14">
        <v>1309.4000000000001</v>
      </c>
    </row>
    <row r="58" spans="1:74" s="7" customFormat="1" ht="11.25" x14ac:dyDescent="0.2">
      <c r="A58" s="17" t="s">
        <v>101</v>
      </c>
      <c r="C58" s="7" t="s">
        <v>102</v>
      </c>
      <c r="D58" s="7" t="s">
        <v>102</v>
      </c>
      <c r="E58" s="7" t="s">
        <v>102</v>
      </c>
      <c r="F58" s="7" t="s">
        <v>102</v>
      </c>
      <c r="G58" s="7" t="s">
        <v>102</v>
      </c>
      <c r="H58" s="7" t="s">
        <v>102</v>
      </c>
      <c r="I58" s="7" t="s">
        <v>102</v>
      </c>
      <c r="J58" s="7" t="s">
        <v>102</v>
      </c>
      <c r="K58" s="7" t="s">
        <v>102</v>
      </c>
      <c r="L58" s="7" t="s">
        <v>102</v>
      </c>
      <c r="M58" s="7" t="s">
        <v>102</v>
      </c>
      <c r="N58" s="7" t="s">
        <v>102</v>
      </c>
      <c r="O58" s="7" t="s">
        <v>102</v>
      </c>
      <c r="P58" s="7" t="s">
        <v>102</v>
      </c>
      <c r="Q58" s="7" t="s">
        <v>102</v>
      </c>
      <c r="R58" s="7" t="s">
        <v>102</v>
      </c>
      <c r="S58" s="7" t="s">
        <v>102</v>
      </c>
      <c r="T58" s="7" t="s">
        <v>102</v>
      </c>
      <c r="U58" s="7" t="s">
        <v>102</v>
      </c>
      <c r="V58" s="7" t="s">
        <v>102</v>
      </c>
      <c r="W58" s="7" t="s">
        <v>102</v>
      </c>
      <c r="X58" s="7" t="s">
        <v>102</v>
      </c>
      <c r="Y58" s="7" t="s">
        <v>102</v>
      </c>
      <c r="Z58" s="7" t="s">
        <v>102</v>
      </c>
      <c r="AA58" s="7" t="s">
        <v>102</v>
      </c>
      <c r="AB58" s="7" t="s">
        <v>102</v>
      </c>
      <c r="AC58" s="7" t="s">
        <v>102</v>
      </c>
      <c r="AD58" s="7" t="s">
        <v>102</v>
      </c>
      <c r="AE58" s="7" t="s">
        <v>102</v>
      </c>
      <c r="AF58" s="7" t="s">
        <v>102</v>
      </c>
      <c r="AG58" s="7" t="s">
        <v>102</v>
      </c>
      <c r="AH58" s="7" t="s">
        <v>102</v>
      </c>
      <c r="AI58" s="7" t="s">
        <v>102</v>
      </c>
      <c r="AJ58" s="7" t="s">
        <v>102</v>
      </c>
      <c r="AK58" s="7" t="s">
        <v>102</v>
      </c>
      <c r="AL58" s="7" t="s">
        <v>102</v>
      </c>
      <c r="AM58" s="7" t="s">
        <v>102</v>
      </c>
      <c r="AN58" s="7" t="s">
        <v>102</v>
      </c>
      <c r="AO58" s="7" t="s">
        <v>102</v>
      </c>
      <c r="AP58" s="7" t="s">
        <v>102</v>
      </c>
      <c r="AQ58" s="7" t="s">
        <v>102</v>
      </c>
      <c r="AR58" s="7" t="s">
        <v>102</v>
      </c>
      <c r="AS58" s="7" t="s">
        <v>102</v>
      </c>
      <c r="AT58" s="7" t="s">
        <v>102</v>
      </c>
      <c r="AU58" s="7" t="s">
        <v>102</v>
      </c>
      <c r="AV58" s="7" t="s">
        <v>102</v>
      </c>
      <c r="AW58" s="7" t="s">
        <v>102</v>
      </c>
      <c r="AX58" s="7" t="s">
        <v>102</v>
      </c>
      <c r="AY58" s="7" t="s">
        <v>102</v>
      </c>
      <c r="AZ58" s="7" t="s">
        <v>102</v>
      </c>
      <c r="BA58" s="7" t="s">
        <v>102</v>
      </c>
      <c r="BB58" s="7" t="s">
        <v>102</v>
      </c>
      <c r="BC58" s="7" t="s">
        <v>102</v>
      </c>
      <c r="BD58" s="7" t="s">
        <v>102</v>
      </c>
      <c r="BE58" s="7" t="s">
        <v>102</v>
      </c>
      <c r="BF58" s="7" t="s">
        <v>102</v>
      </c>
      <c r="BG58" s="7" t="s">
        <v>102</v>
      </c>
      <c r="BH58" s="7" t="s">
        <v>102</v>
      </c>
      <c r="BI58" s="7" t="s">
        <v>102</v>
      </c>
      <c r="BJ58" s="7" t="s">
        <v>102</v>
      </c>
      <c r="BK58" s="7" t="s">
        <v>102</v>
      </c>
      <c r="BL58" s="7" t="s">
        <v>102</v>
      </c>
      <c r="BM58" s="7" t="s">
        <v>102</v>
      </c>
      <c r="BN58" s="7" t="s">
        <v>102</v>
      </c>
      <c r="BO58" s="7" t="s">
        <v>102</v>
      </c>
      <c r="BP58" s="7" t="s">
        <v>102</v>
      </c>
      <c r="BQ58" s="7" t="s">
        <v>102</v>
      </c>
      <c r="BR58" s="7" t="s">
        <v>102</v>
      </c>
      <c r="BS58" s="7" t="s">
        <v>102</v>
      </c>
      <c r="BT58" s="7" t="s">
        <v>102</v>
      </c>
      <c r="BU58" s="7" t="s">
        <v>102</v>
      </c>
      <c r="BV58" s="7" t="s">
        <v>102</v>
      </c>
    </row>
    <row r="59" spans="1:74" s="1" customFormat="1" ht="11.25" x14ac:dyDescent="0.2">
      <c r="A59" s="2"/>
      <c r="C59" s="19">
        <f>SUM(C35:C58)</f>
        <v>237721.20000000004</v>
      </c>
      <c r="D59" s="19">
        <v>150355.5</v>
      </c>
      <c r="E59" s="19">
        <v>0</v>
      </c>
      <c r="F59" s="19">
        <v>0</v>
      </c>
      <c r="G59" s="19">
        <v>0</v>
      </c>
      <c r="H59" s="19">
        <v>0</v>
      </c>
      <c r="I59" s="19">
        <v>17151.830000000002</v>
      </c>
      <c r="J59" s="19">
        <v>14221.31</v>
      </c>
      <c r="K59" s="19">
        <v>0</v>
      </c>
      <c r="L59" s="19">
        <v>0</v>
      </c>
      <c r="M59" s="19">
        <v>3200</v>
      </c>
      <c r="N59" s="19">
        <v>418.53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18315.5</v>
      </c>
      <c r="V59" s="19">
        <v>0</v>
      </c>
      <c r="W59" s="19">
        <v>11150.2</v>
      </c>
      <c r="X59" s="19">
        <v>4691.17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299006.08000000002</v>
      </c>
      <c r="AI59" s="19">
        <v>0</v>
      </c>
      <c r="AJ59" s="19">
        <v>0</v>
      </c>
      <c r="AK59" s="19">
        <v>0</v>
      </c>
      <c r="AL59" s="19">
        <v>0</v>
      </c>
      <c r="AM59" s="20">
        <v>-546.84</v>
      </c>
      <c r="AN59" s="20">
        <v>-304.81</v>
      </c>
      <c r="AO59" s="19">
        <v>31268.12</v>
      </c>
      <c r="AP59" s="19">
        <v>0</v>
      </c>
      <c r="AQ59" s="19">
        <v>31026.080000000002</v>
      </c>
      <c r="AR59" s="19">
        <v>0</v>
      </c>
      <c r="AS59" s="19">
        <v>0</v>
      </c>
      <c r="AT59" s="19">
        <v>1870.14</v>
      </c>
      <c r="AU59" s="19">
        <v>6497.94</v>
      </c>
      <c r="AV59" s="19">
        <v>28545.63</v>
      </c>
      <c r="AW59" s="19">
        <v>56214.64</v>
      </c>
      <c r="AX59" s="19">
        <v>9940.52</v>
      </c>
      <c r="AY59" s="19">
        <v>0</v>
      </c>
      <c r="AZ59" s="19">
        <v>7134.72</v>
      </c>
      <c r="BA59" s="20">
        <v>-0.7</v>
      </c>
      <c r="BB59" s="19">
        <v>0</v>
      </c>
      <c r="BC59" s="19">
        <v>0</v>
      </c>
      <c r="BD59" s="19">
        <v>0</v>
      </c>
      <c r="BE59" s="19">
        <v>0</v>
      </c>
      <c r="BF59" s="19">
        <v>7726.42</v>
      </c>
      <c r="BG59" s="19">
        <v>0</v>
      </c>
      <c r="BH59" s="19">
        <v>0</v>
      </c>
      <c r="BI59" s="19">
        <v>0</v>
      </c>
      <c r="BJ59" s="19">
        <v>0</v>
      </c>
      <c r="BK59" s="19">
        <v>148650.57999999999</v>
      </c>
      <c r="BL59" s="19">
        <v>150355.5</v>
      </c>
      <c r="BM59" s="19">
        <v>0</v>
      </c>
      <c r="BN59" s="19">
        <v>0</v>
      </c>
      <c r="BO59" s="19">
        <v>17711.28</v>
      </c>
      <c r="BP59" s="19">
        <v>6327.25</v>
      </c>
      <c r="BQ59" s="19">
        <v>0</v>
      </c>
      <c r="BR59" s="19">
        <v>32142.51</v>
      </c>
      <c r="BS59" s="19">
        <v>0</v>
      </c>
      <c r="BT59" s="19">
        <v>0</v>
      </c>
      <c r="BU59" s="19">
        <v>0</v>
      </c>
      <c r="BV59" s="19">
        <v>38469.760000000002</v>
      </c>
    </row>
    <row r="60" spans="1:74" s="1" customFormat="1" ht="11.25" x14ac:dyDescent="0.2">
      <c r="A60" s="2"/>
    </row>
    <row r="61" spans="1:74" s="1" customFormat="1" ht="11.25" x14ac:dyDescent="0.2">
      <c r="A61" s="12" t="s">
        <v>161</v>
      </c>
    </row>
    <row r="62" spans="1:74" s="1" customFormat="1" ht="11.25" x14ac:dyDescent="0.2">
      <c r="A62" s="2" t="s">
        <v>162</v>
      </c>
      <c r="B62" s="1" t="s">
        <v>163</v>
      </c>
      <c r="C62" s="51">
        <v>13087</v>
      </c>
      <c r="D62" s="14">
        <v>5867.5</v>
      </c>
      <c r="E62" s="14">
        <v>0</v>
      </c>
      <c r="F62" s="14">
        <v>0</v>
      </c>
      <c r="G62" s="14">
        <v>0</v>
      </c>
      <c r="H62" s="14">
        <v>0</v>
      </c>
      <c r="I62" s="14">
        <v>2281.15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957</v>
      </c>
      <c r="V62" s="14">
        <v>0</v>
      </c>
      <c r="W62" s="14">
        <v>550.79999999999995</v>
      </c>
      <c r="X62" s="14">
        <v>205.36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15400.06</v>
      </c>
      <c r="AI62" s="14">
        <v>0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14">
        <v>1545.11</v>
      </c>
      <c r="AP62" s="14">
        <v>0</v>
      </c>
      <c r="AQ62" s="14">
        <v>1545.11</v>
      </c>
      <c r="AR62" s="14">
        <v>0</v>
      </c>
      <c r="AS62" s="14">
        <v>0</v>
      </c>
      <c r="AT62" s="14">
        <v>0</v>
      </c>
      <c r="AU62" s="14">
        <v>0</v>
      </c>
      <c r="AV62" s="14">
        <v>1574</v>
      </c>
      <c r="AW62" s="14">
        <v>0</v>
      </c>
      <c r="AX62" s="14">
        <v>6413.54</v>
      </c>
      <c r="AY62" s="14">
        <v>0</v>
      </c>
      <c r="AZ62" s="14">
        <v>0</v>
      </c>
      <c r="BA62" s="15">
        <v>-0.09</v>
      </c>
      <c r="BB62" s="14">
        <v>0</v>
      </c>
      <c r="BC62" s="14">
        <v>0</v>
      </c>
      <c r="BD62" s="14">
        <v>0</v>
      </c>
      <c r="BE62" s="14">
        <v>0</v>
      </c>
      <c r="BF62" s="14">
        <v>0</v>
      </c>
      <c r="BG62" s="14">
        <v>0</v>
      </c>
      <c r="BH62" s="14">
        <v>0</v>
      </c>
      <c r="BI62" s="14">
        <v>0</v>
      </c>
      <c r="BJ62" s="14">
        <v>0</v>
      </c>
      <c r="BK62" s="14">
        <v>9532.56</v>
      </c>
      <c r="BL62" s="14">
        <v>5867.5</v>
      </c>
      <c r="BM62" s="14">
        <v>0</v>
      </c>
      <c r="BN62" s="14">
        <v>0</v>
      </c>
      <c r="BO62" s="14">
        <v>731.62</v>
      </c>
      <c r="BP62" s="14">
        <v>311.94</v>
      </c>
      <c r="BQ62" s="14">
        <v>0</v>
      </c>
      <c r="BR62" s="14">
        <v>1368.49</v>
      </c>
      <c r="BS62" s="14">
        <v>0</v>
      </c>
      <c r="BT62" s="14">
        <v>0</v>
      </c>
      <c r="BU62" s="14">
        <v>0</v>
      </c>
      <c r="BV62" s="14">
        <v>1680.43</v>
      </c>
    </row>
    <row r="63" spans="1:74" s="1" customFormat="1" ht="11.25" x14ac:dyDescent="0.2">
      <c r="A63" s="2" t="s">
        <v>164</v>
      </c>
      <c r="B63" s="1" t="s">
        <v>165</v>
      </c>
      <c r="C63" s="39">
        <v>13686.9</v>
      </c>
      <c r="D63" s="14">
        <v>10242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957</v>
      </c>
      <c r="V63" s="14">
        <v>0</v>
      </c>
      <c r="W63" s="14">
        <v>572.82000000000005</v>
      </c>
      <c r="X63" s="14">
        <v>102.68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13402.29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14">
        <v>1586.3</v>
      </c>
      <c r="AP63" s="14">
        <v>0</v>
      </c>
      <c r="AQ63" s="14">
        <v>1586.3</v>
      </c>
      <c r="AR63" s="14">
        <v>0</v>
      </c>
      <c r="AS63" s="14">
        <v>0</v>
      </c>
      <c r="AT63" s="14">
        <v>0</v>
      </c>
      <c r="AU63" s="14">
        <v>0</v>
      </c>
      <c r="AV63" s="14">
        <v>1573.98</v>
      </c>
      <c r="AW63" s="14">
        <v>0</v>
      </c>
      <c r="AX63" s="14">
        <v>0</v>
      </c>
      <c r="AY63" s="14">
        <v>0</v>
      </c>
      <c r="AZ63" s="14">
        <v>0</v>
      </c>
      <c r="BA63" s="14">
        <v>0.01</v>
      </c>
      <c r="BB63" s="14">
        <v>0</v>
      </c>
      <c r="BC63" s="14">
        <v>0</v>
      </c>
      <c r="BD63" s="14"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0</v>
      </c>
      <c r="BK63" s="14">
        <v>3160.29</v>
      </c>
      <c r="BL63" s="14">
        <v>10242</v>
      </c>
      <c r="BM63" s="14">
        <v>0</v>
      </c>
      <c r="BN63" s="14">
        <v>0</v>
      </c>
      <c r="BO63" s="14">
        <v>877.94</v>
      </c>
      <c r="BP63" s="14">
        <v>270.33999999999997</v>
      </c>
      <c r="BQ63" s="14">
        <v>0</v>
      </c>
      <c r="BR63" s="14">
        <v>1540.3</v>
      </c>
      <c r="BS63" s="14">
        <v>0</v>
      </c>
      <c r="BT63" s="14">
        <v>0</v>
      </c>
      <c r="BU63" s="14">
        <v>0</v>
      </c>
      <c r="BV63" s="14">
        <v>1810.64</v>
      </c>
    </row>
    <row r="64" spans="1:74" s="1" customFormat="1" ht="11.25" x14ac:dyDescent="0.2">
      <c r="A64" s="2" t="s">
        <v>168</v>
      </c>
      <c r="B64" s="1" t="s">
        <v>169</v>
      </c>
      <c r="C64" s="51">
        <v>14077</v>
      </c>
      <c r="D64" s="14">
        <v>5749.5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400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1130</v>
      </c>
      <c r="V64" s="14">
        <v>0</v>
      </c>
      <c r="W64" s="14">
        <v>770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16976.900000000001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2349.8200000000002</v>
      </c>
      <c r="AP64" s="14">
        <v>0</v>
      </c>
      <c r="AQ64" s="14">
        <v>2349.8200000000002</v>
      </c>
      <c r="AR64" s="14">
        <v>0</v>
      </c>
      <c r="AS64" s="14">
        <v>0</v>
      </c>
      <c r="AT64" s="14">
        <v>0</v>
      </c>
      <c r="AU64" s="14">
        <v>0</v>
      </c>
      <c r="AV64" s="14">
        <v>1687.84</v>
      </c>
      <c r="AW64" s="14">
        <v>7190</v>
      </c>
      <c r="AX64" s="14">
        <v>0</v>
      </c>
      <c r="AY64" s="14">
        <v>0</v>
      </c>
      <c r="AZ64" s="14">
        <v>0</v>
      </c>
      <c r="BA64" s="15">
        <v>-0.26</v>
      </c>
      <c r="BB64" s="14">
        <v>0</v>
      </c>
      <c r="BC64" s="14">
        <v>0</v>
      </c>
      <c r="BD64" s="14"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0</v>
      </c>
      <c r="BJ64" s="14">
        <v>0</v>
      </c>
      <c r="BK64" s="14">
        <v>11227.4</v>
      </c>
      <c r="BL64" s="14">
        <v>5749.5</v>
      </c>
      <c r="BM64" s="14">
        <v>0</v>
      </c>
      <c r="BN64" s="14">
        <v>0</v>
      </c>
      <c r="BO64" s="14">
        <v>968.46</v>
      </c>
      <c r="BP64" s="14">
        <v>375.46</v>
      </c>
      <c r="BQ64" s="14">
        <v>0</v>
      </c>
      <c r="BR64" s="14">
        <v>1888.32</v>
      </c>
      <c r="BS64" s="14">
        <v>0</v>
      </c>
      <c r="BT64" s="14">
        <v>0</v>
      </c>
      <c r="BU64" s="14">
        <v>0</v>
      </c>
      <c r="BV64" s="14">
        <v>2263.7800000000002</v>
      </c>
    </row>
    <row r="65" spans="1:74" s="1" customFormat="1" ht="11.25" x14ac:dyDescent="0.2">
      <c r="A65" s="2" t="s">
        <v>114</v>
      </c>
      <c r="B65" s="1" t="s">
        <v>115</v>
      </c>
      <c r="C65" s="39">
        <v>10599</v>
      </c>
      <c r="D65" s="14">
        <v>9872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200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820</v>
      </c>
      <c r="V65" s="14">
        <v>0</v>
      </c>
      <c r="W65" s="14">
        <v>510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12546.26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1403.45</v>
      </c>
      <c r="AP65" s="14">
        <v>0</v>
      </c>
      <c r="AQ65" s="14">
        <v>1403.45</v>
      </c>
      <c r="AR65" s="14">
        <v>0</v>
      </c>
      <c r="AS65" s="14">
        <v>0</v>
      </c>
      <c r="AT65" s="14">
        <v>0</v>
      </c>
      <c r="AU65" s="14">
        <v>0</v>
      </c>
      <c r="AV65" s="14">
        <v>1270.6400000000001</v>
      </c>
      <c r="AW65" s="14">
        <v>0</v>
      </c>
      <c r="AX65" s="14">
        <v>0</v>
      </c>
      <c r="AY65" s="14">
        <v>0</v>
      </c>
      <c r="AZ65" s="14">
        <v>0</v>
      </c>
      <c r="BA65" s="14">
        <v>0.17</v>
      </c>
      <c r="BB65" s="14">
        <v>0</v>
      </c>
      <c r="BC65" s="14">
        <v>0</v>
      </c>
      <c r="BD65" s="14">
        <v>0</v>
      </c>
      <c r="BE65" s="14">
        <v>0</v>
      </c>
      <c r="BF65" s="14">
        <v>0</v>
      </c>
      <c r="BG65" s="14">
        <v>0</v>
      </c>
      <c r="BH65" s="14">
        <v>0</v>
      </c>
      <c r="BI65" s="14">
        <v>0</v>
      </c>
      <c r="BJ65" s="14">
        <v>0</v>
      </c>
      <c r="BK65" s="14">
        <v>2674.26</v>
      </c>
      <c r="BL65" s="14">
        <v>9872</v>
      </c>
      <c r="BM65" s="14">
        <v>0</v>
      </c>
      <c r="BN65" s="14">
        <v>0</v>
      </c>
      <c r="BO65" s="14">
        <v>830.04</v>
      </c>
      <c r="BP65" s="14">
        <v>278.32</v>
      </c>
      <c r="BQ65" s="14">
        <v>0</v>
      </c>
      <c r="BR65" s="14">
        <v>1511.9</v>
      </c>
      <c r="BS65" s="14">
        <v>0</v>
      </c>
      <c r="BT65" s="14">
        <v>0</v>
      </c>
      <c r="BU65" s="14">
        <v>0</v>
      </c>
      <c r="BV65" s="14">
        <v>1790.22</v>
      </c>
    </row>
    <row r="66" spans="1:74" s="1" customFormat="1" ht="11.25" x14ac:dyDescent="0.2">
      <c r="A66" s="2" t="s">
        <v>176</v>
      </c>
      <c r="B66" s="1" t="s">
        <v>177</v>
      </c>
      <c r="C66" s="51">
        <v>10079</v>
      </c>
      <c r="D66" s="14">
        <v>22483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200</v>
      </c>
      <c r="N66" s="14">
        <v>0</v>
      </c>
      <c r="O66" s="14">
        <v>0</v>
      </c>
      <c r="P66" s="14">
        <v>0</v>
      </c>
      <c r="Q66" s="14">
        <v>2135.8200000000002</v>
      </c>
      <c r="R66" s="14">
        <v>0</v>
      </c>
      <c r="S66" s="14">
        <v>15116.53</v>
      </c>
      <c r="T66" s="14">
        <v>0</v>
      </c>
      <c r="U66" s="14">
        <v>737</v>
      </c>
      <c r="V66" s="14">
        <v>0</v>
      </c>
      <c r="W66" s="14">
        <v>455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29230.01</v>
      </c>
      <c r="AI66" s="14">
        <v>42.4</v>
      </c>
      <c r="AJ66" s="14">
        <v>76.319999999999993</v>
      </c>
      <c r="AK66" s="14">
        <v>54.33</v>
      </c>
      <c r="AL66" s="14">
        <v>0</v>
      </c>
      <c r="AM66" s="14">
        <v>0</v>
      </c>
      <c r="AN66" s="14">
        <v>0</v>
      </c>
      <c r="AO66" s="14">
        <v>1738.21</v>
      </c>
      <c r="AP66" s="14">
        <v>2254.66</v>
      </c>
      <c r="AQ66" s="14">
        <v>672.34</v>
      </c>
      <c r="AR66" s="14">
        <v>0</v>
      </c>
      <c r="AS66" s="14">
        <v>0</v>
      </c>
      <c r="AT66" s="14">
        <v>0</v>
      </c>
      <c r="AU66" s="14">
        <v>0</v>
      </c>
      <c r="AV66" s="14">
        <v>1228.0999999999999</v>
      </c>
      <c r="AW66" s="14">
        <v>1526</v>
      </c>
      <c r="AX66" s="14">
        <v>0</v>
      </c>
      <c r="AY66" s="14">
        <v>0</v>
      </c>
      <c r="AZ66" s="14">
        <v>0</v>
      </c>
      <c r="BA66" s="14">
        <v>0.04</v>
      </c>
      <c r="BB66" s="14">
        <v>0</v>
      </c>
      <c r="BC66" s="14">
        <v>0</v>
      </c>
      <c r="BD66" s="14">
        <v>0</v>
      </c>
      <c r="BE66" s="14">
        <v>1065.8699999999999</v>
      </c>
      <c r="BF66" s="14">
        <v>0</v>
      </c>
      <c r="BG66" s="14">
        <v>0</v>
      </c>
      <c r="BH66" s="14">
        <v>0</v>
      </c>
      <c r="BI66" s="14">
        <v>0</v>
      </c>
      <c r="BJ66" s="14">
        <v>0</v>
      </c>
      <c r="BK66" s="14">
        <v>6747.01</v>
      </c>
      <c r="BL66" s="14">
        <v>22483</v>
      </c>
      <c r="BM66" s="14">
        <v>118.72</v>
      </c>
      <c r="BN66" s="14">
        <v>213.7</v>
      </c>
      <c r="BO66" s="14">
        <v>820.12</v>
      </c>
      <c r="BP66" s="14">
        <v>271.36</v>
      </c>
      <c r="BQ66" s="14">
        <v>0</v>
      </c>
      <c r="BR66" s="14">
        <v>1484.96</v>
      </c>
      <c r="BS66" s="14">
        <v>339.21</v>
      </c>
      <c r="BT66" s="14">
        <v>67.84</v>
      </c>
      <c r="BU66" s="14">
        <v>0</v>
      </c>
      <c r="BV66" s="14">
        <v>2163.37</v>
      </c>
    </row>
    <row r="67" spans="1:74" s="1" customFormat="1" ht="11.25" x14ac:dyDescent="0.2">
      <c r="A67" s="2" t="s">
        <v>546</v>
      </c>
      <c r="B67" s="1" t="s">
        <v>547</v>
      </c>
      <c r="C67" s="55">
        <v>27627</v>
      </c>
      <c r="D67" s="14">
        <v>21620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1465</v>
      </c>
      <c r="V67" s="14">
        <v>0</v>
      </c>
      <c r="W67" s="14">
        <v>987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30079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5281.84</v>
      </c>
      <c r="AP67" s="14">
        <v>0</v>
      </c>
      <c r="AQ67" s="14">
        <v>5281.84</v>
      </c>
      <c r="AR67" s="14">
        <v>0</v>
      </c>
      <c r="AS67" s="14">
        <v>0</v>
      </c>
      <c r="AT67" s="14">
        <v>0</v>
      </c>
      <c r="AU67" s="14">
        <v>0</v>
      </c>
      <c r="AV67" s="14">
        <v>3177.1</v>
      </c>
      <c r="AW67" s="14">
        <v>0</v>
      </c>
      <c r="AX67" s="14">
        <v>0</v>
      </c>
      <c r="AY67" s="14">
        <v>0</v>
      </c>
      <c r="AZ67" s="14">
        <v>0</v>
      </c>
      <c r="BA67" s="14">
        <v>0.06</v>
      </c>
      <c r="BB67" s="14">
        <v>0</v>
      </c>
      <c r="BC67" s="14">
        <v>0</v>
      </c>
      <c r="BD67" s="14">
        <v>0</v>
      </c>
      <c r="BE67" s="14">
        <v>0</v>
      </c>
      <c r="BF67" s="14">
        <v>0</v>
      </c>
      <c r="BG67" s="14">
        <v>0</v>
      </c>
      <c r="BH67" s="14">
        <v>0</v>
      </c>
      <c r="BI67" s="14">
        <v>0</v>
      </c>
      <c r="BJ67" s="14">
        <v>0</v>
      </c>
      <c r="BK67" s="14">
        <v>8459</v>
      </c>
      <c r="BL67" s="14">
        <v>21620</v>
      </c>
      <c r="BM67" s="14">
        <v>0</v>
      </c>
      <c r="BN67" s="14">
        <v>0</v>
      </c>
      <c r="BO67" s="14">
        <v>1371.82</v>
      </c>
      <c r="BP67" s="14">
        <v>658.52</v>
      </c>
      <c r="BQ67" s="14">
        <v>0</v>
      </c>
      <c r="BR67" s="14">
        <v>2985.18</v>
      </c>
      <c r="BS67" s="14">
        <v>0</v>
      </c>
      <c r="BT67" s="14">
        <v>0</v>
      </c>
      <c r="BU67" s="14">
        <v>0</v>
      </c>
      <c r="BV67" s="14">
        <v>3643.7</v>
      </c>
    </row>
    <row r="68" spans="1:74" s="1" customFormat="1" ht="11.25" x14ac:dyDescent="0.2">
      <c r="A68" s="2" t="s">
        <v>597</v>
      </c>
      <c r="B68" s="1" t="s">
        <v>598</v>
      </c>
      <c r="C68" s="49">
        <v>10503.9</v>
      </c>
      <c r="D68" s="14">
        <v>9473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200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784</v>
      </c>
      <c r="V68" s="14">
        <v>0</v>
      </c>
      <c r="W68" s="14">
        <v>499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11961.61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1280.55</v>
      </c>
      <c r="AP68" s="14">
        <v>0</v>
      </c>
      <c r="AQ68" s="14">
        <v>1280.55</v>
      </c>
      <c r="AR68" s="14">
        <v>0</v>
      </c>
      <c r="AS68" s="14">
        <v>0</v>
      </c>
      <c r="AT68" s="14">
        <v>0</v>
      </c>
      <c r="AU68" s="14">
        <v>0</v>
      </c>
      <c r="AV68" s="14">
        <v>1207.94</v>
      </c>
      <c r="AW68" s="14">
        <v>0</v>
      </c>
      <c r="AX68" s="14">
        <v>0</v>
      </c>
      <c r="AY68" s="14">
        <v>0</v>
      </c>
      <c r="AZ68" s="14">
        <v>0</v>
      </c>
      <c r="BA68" s="14">
        <v>0.12</v>
      </c>
      <c r="BB68" s="14">
        <v>0</v>
      </c>
      <c r="BC68" s="14">
        <v>0</v>
      </c>
      <c r="BD68" s="14">
        <v>0</v>
      </c>
      <c r="BE68" s="14">
        <v>0</v>
      </c>
      <c r="BF68" s="14">
        <v>0</v>
      </c>
      <c r="BG68" s="14">
        <v>0</v>
      </c>
      <c r="BH68" s="14">
        <v>0</v>
      </c>
      <c r="BI68" s="14">
        <v>0</v>
      </c>
      <c r="BJ68" s="14">
        <v>0</v>
      </c>
      <c r="BK68" s="14">
        <v>2488.61</v>
      </c>
      <c r="BL68" s="14">
        <v>9473</v>
      </c>
      <c r="BM68" s="14">
        <v>0</v>
      </c>
      <c r="BN68" s="14">
        <v>0</v>
      </c>
      <c r="BO68" s="14">
        <v>790.2</v>
      </c>
      <c r="BP68" s="14">
        <v>250.38</v>
      </c>
      <c r="BQ68" s="14">
        <v>0</v>
      </c>
      <c r="BR68" s="14">
        <v>1403.62</v>
      </c>
      <c r="BS68" s="14">
        <v>0</v>
      </c>
      <c r="BT68" s="14">
        <v>0</v>
      </c>
      <c r="BU68" s="14">
        <v>0</v>
      </c>
      <c r="BV68" s="14">
        <v>1654</v>
      </c>
    </row>
    <row r="69" spans="1:74" s="7" customFormat="1" ht="11.25" x14ac:dyDescent="0.2">
      <c r="A69" s="17" t="s">
        <v>101</v>
      </c>
      <c r="C69" s="7" t="s">
        <v>102</v>
      </c>
      <c r="D69" s="7" t="s">
        <v>102</v>
      </c>
      <c r="E69" s="7" t="s">
        <v>102</v>
      </c>
      <c r="F69" s="7" t="s">
        <v>102</v>
      </c>
      <c r="G69" s="7" t="s">
        <v>102</v>
      </c>
      <c r="H69" s="7" t="s">
        <v>102</v>
      </c>
      <c r="I69" s="7" t="s">
        <v>102</v>
      </c>
      <c r="J69" s="7" t="s">
        <v>102</v>
      </c>
      <c r="K69" s="7" t="s">
        <v>102</v>
      </c>
      <c r="L69" s="7" t="s">
        <v>102</v>
      </c>
      <c r="M69" s="7" t="s">
        <v>102</v>
      </c>
      <c r="N69" s="7" t="s">
        <v>102</v>
      </c>
      <c r="O69" s="7" t="s">
        <v>102</v>
      </c>
      <c r="P69" s="7" t="s">
        <v>102</v>
      </c>
      <c r="Q69" s="7" t="s">
        <v>102</v>
      </c>
      <c r="R69" s="7" t="s">
        <v>102</v>
      </c>
      <c r="S69" s="7" t="s">
        <v>102</v>
      </c>
      <c r="T69" s="7" t="s">
        <v>102</v>
      </c>
      <c r="U69" s="7" t="s">
        <v>102</v>
      </c>
      <c r="V69" s="7" t="s">
        <v>102</v>
      </c>
      <c r="W69" s="7" t="s">
        <v>102</v>
      </c>
      <c r="X69" s="7" t="s">
        <v>102</v>
      </c>
      <c r="Y69" s="7" t="s">
        <v>102</v>
      </c>
      <c r="Z69" s="7" t="s">
        <v>102</v>
      </c>
      <c r="AA69" s="7" t="s">
        <v>102</v>
      </c>
      <c r="AB69" s="7" t="s">
        <v>102</v>
      </c>
      <c r="AC69" s="7" t="s">
        <v>102</v>
      </c>
      <c r="AD69" s="7" t="s">
        <v>102</v>
      </c>
      <c r="AE69" s="7" t="s">
        <v>102</v>
      </c>
      <c r="AF69" s="7" t="s">
        <v>102</v>
      </c>
      <c r="AG69" s="7" t="s">
        <v>102</v>
      </c>
      <c r="AH69" s="7" t="s">
        <v>102</v>
      </c>
      <c r="AI69" s="7" t="s">
        <v>102</v>
      </c>
      <c r="AJ69" s="7" t="s">
        <v>102</v>
      </c>
      <c r="AK69" s="7" t="s">
        <v>102</v>
      </c>
      <c r="AL69" s="7" t="s">
        <v>102</v>
      </c>
      <c r="AM69" s="7" t="s">
        <v>102</v>
      </c>
      <c r="AN69" s="7" t="s">
        <v>102</v>
      </c>
      <c r="AO69" s="7" t="s">
        <v>102</v>
      </c>
      <c r="AP69" s="7" t="s">
        <v>102</v>
      </c>
      <c r="AQ69" s="7" t="s">
        <v>102</v>
      </c>
      <c r="AR69" s="7" t="s">
        <v>102</v>
      </c>
      <c r="AS69" s="7" t="s">
        <v>102</v>
      </c>
      <c r="AT69" s="7" t="s">
        <v>102</v>
      </c>
      <c r="AU69" s="7" t="s">
        <v>102</v>
      </c>
      <c r="AV69" s="7" t="s">
        <v>102</v>
      </c>
      <c r="AW69" s="7" t="s">
        <v>102</v>
      </c>
      <c r="AX69" s="7" t="s">
        <v>102</v>
      </c>
      <c r="AY69" s="7" t="s">
        <v>102</v>
      </c>
      <c r="AZ69" s="7" t="s">
        <v>102</v>
      </c>
      <c r="BA69" s="7" t="s">
        <v>102</v>
      </c>
      <c r="BB69" s="7" t="s">
        <v>102</v>
      </c>
      <c r="BC69" s="7" t="s">
        <v>102</v>
      </c>
      <c r="BD69" s="7" t="s">
        <v>102</v>
      </c>
      <c r="BE69" s="7" t="s">
        <v>102</v>
      </c>
      <c r="BF69" s="7" t="s">
        <v>102</v>
      </c>
      <c r="BG69" s="7" t="s">
        <v>102</v>
      </c>
      <c r="BH69" s="7" t="s">
        <v>102</v>
      </c>
      <c r="BI69" s="7" t="s">
        <v>102</v>
      </c>
      <c r="BJ69" s="7" t="s">
        <v>102</v>
      </c>
      <c r="BK69" s="7" t="s">
        <v>102</v>
      </c>
      <c r="BL69" s="7" t="s">
        <v>102</v>
      </c>
      <c r="BM69" s="7" t="s">
        <v>102</v>
      </c>
      <c r="BN69" s="7" t="s">
        <v>102</v>
      </c>
      <c r="BO69" s="7" t="s">
        <v>102</v>
      </c>
      <c r="BP69" s="7" t="s">
        <v>102</v>
      </c>
      <c r="BQ69" s="7" t="s">
        <v>102</v>
      </c>
      <c r="BR69" s="7" t="s">
        <v>102</v>
      </c>
      <c r="BS69" s="7" t="s">
        <v>102</v>
      </c>
      <c r="BT69" s="7" t="s">
        <v>102</v>
      </c>
      <c r="BU69" s="7" t="s">
        <v>102</v>
      </c>
      <c r="BV69" s="7" t="s">
        <v>102</v>
      </c>
    </row>
    <row r="70" spans="1:74" s="1" customFormat="1" ht="11.25" x14ac:dyDescent="0.2">
      <c r="A70" s="2"/>
      <c r="C70" s="19">
        <f>SUM(C62:C69)</f>
        <v>99659.799999999988</v>
      </c>
      <c r="D70" s="19">
        <v>85307</v>
      </c>
      <c r="E70" s="19">
        <v>0</v>
      </c>
      <c r="F70" s="19">
        <v>0</v>
      </c>
      <c r="G70" s="19">
        <v>0</v>
      </c>
      <c r="H70" s="19">
        <v>0</v>
      </c>
      <c r="I70" s="19">
        <v>2281.15</v>
      </c>
      <c r="J70" s="19">
        <v>0</v>
      </c>
      <c r="K70" s="19">
        <v>0</v>
      </c>
      <c r="L70" s="19">
        <v>0</v>
      </c>
      <c r="M70" s="19">
        <v>1000</v>
      </c>
      <c r="N70" s="19">
        <v>0</v>
      </c>
      <c r="O70" s="19">
        <v>0</v>
      </c>
      <c r="P70" s="19">
        <v>0</v>
      </c>
      <c r="Q70" s="19">
        <v>2135.8200000000002</v>
      </c>
      <c r="R70" s="19">
        <v>0</v>
      </c>
      <c r="S70" s="19">
        <v>15116.53</v>
      </c>
      <c r="T70" s="19">
        <v>0</v>
      </c>
      <c r="U70" s="19">
        <v>6850</v>
      </c>
      <c r="V70" s="19">
        <v>0</v>
      </c>
      <c r="W70" s="19">
        <v>4344.62</v>
      </c>
      <c r="X70" s="19">
        <v>308.04000000000002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129596.13</v>
      </c>
      <c r="AI70" s="19">
        <v>42.4</v>
      </c>
      <c r="AJ70" s="19">
        <v>76.319999999999993</v>
      </c>
      <c r="AK70" s="19">
        <v>54.33</v>
      </c>
      <c r="AL70" s="19">
        <v>0</v>
      </c>
      <c r="AM70" s="19">
        <v>0</v>
      </c>
      <c r="AN70" s="19">
        <v>0</v>
      </c>
      <c r="AO70" s="19">
        <v>15185.28</v>
      </c>
      <c r="AP70" s="19">
        <v>2254.66</v>
      </c>
      <c r="AQ70" s="19">
        <v>14119.41</v>
      </c>
      <c r="AR70" s="19">
        <v>0</v>
      </c>
      <c r="AS70" s="19">
        <v>0</v>
      </c>
      <c r="AT70" s="19">
        <v>0</v>
      </c>
      <c r="AU70" s="19">
        <v>0</v>
      </c>
      <c r="AV70" s="19">
        <v>11719.6</v>
      </c>
      <c r="AW70" s="19">
        <v>8716</v>
      </c>
      <c r="AX70" s="19">
        <v>6413.54</v>
      </c>
      <c r="AY70" s="19">
        <v>0</v>
      </c>
      <c r="AZ70" s="19">
        <v>0</v>
      </c>
      <c r="BA70" s="19">
        <v>0.05</v>
      </c>
      <c r="BB70" s="19">
        <v>0</v>
      </c>
      <c r="BC70" s="19">
        <v>0</v>
      </c>
      <c r="BD70" s="19">
        <v>0</v>
      </c>
      <c r="BE70" s="19">
        <v>1065.8699999999999</v>
      </c>
      <c r="BF70" s="19">
        <v>0</v>
      </c>
      <c r="BG70" s="19">
        <v>0</v>
      </c>
      <c r="BH70" s="19">
        <v>0</v>
      </c>
      <c r="BI70" s="19">
        <v>0</v>
      </c>
      <c r="BJ70" s="19">
        <v>0</v>
      </c>
      <c r="BK70" s="19">
        <v>44289.13</v>
      </c>
      <c r="BL70" s="19">
        <v>85307</v>
      </c>
      <c r="BM70" s="19">
        <v>118.72</v>
      </c>
      <c r="BN70" s="19">
        <v>213.7</v>
      </c>
      <c r="BO70" s="19">
        <v>6390.2</v>
      </c>
      <c r="BP70" s="19">
        <v>2416.3200000000002</v>
      </c>
      <c r="BQ70" s="19">
        <v>0</v>
      </c>
      <c r="BR70" s="19">
        <v>12182.77</v>
      </c>
      <c r="BS70" s="19">
        <v>339.21</v>
      </c>
      <c r="BT70" s="19">
        <v>67.84</v>
      </c>
      <c r="BU70" s="19">
        <v>0</v>
      </c>
      <c r="BV70" s="19">
        <v>15006.14</v>
      </c>
    </row>
    <row r="71" spans="1:74" s="1" customFormat="1" ht="11.25" x14ac:dyDescent="0.2">
      <c r="A71" s="2"/>
    </row>
    <row r="72" spans="1:74" s="1" customFormat="1" ht="11.25" x14ac:dyDescent="0.2">
      <c r="A72" s="12" t="s">
        <v>178</v>
      </c>
    </row>
    <row r="73" spans="1:74" s="1" customFormat="1" ht="11.25" x14ac:dyDescent="0.2">
      <c r="A73" s="2" t="s">
        <v>179</v>
      </c>
      <c r="B73" s="1" t="s">
        <v>180</v>
      </c>
      <c r="C73" s="51">
        <v>14649</v>
      </c>
      <c r="D73" s="14">
        <v>6510.5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200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965</v>
      </c>
      <c r="V73" s="14">
        <v>0</v>
      </c>
      <c r="W73" s="14">
        <v>643</v>
      </c>
      <c r="X73" s="14">
        <v>616.79999999999995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17073.8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2370.52</v>
      </c>
      <c r="AP73" s="14">
        <v>0</v>
      </c>
      <c r="AQ73" s="14">
        <v>2370.52</v>
      </c>
      <c r="AR73" s="14">
        <v>0</v>
      </c>
      <c r="AS73" s="14">
        <v>0</v>
      </c>
      <c r="AT73" s="14">
        <v>0</v>
      </c>
      <c r="AU73" s="14">
        <v>0</v>
      </c>
      <c r="AV73" s="14">
        <v>1684.64</v>
      </c>
      <c r="AW73" s="14">
        <v>0</v>
      </c>
      <c r="AX73" s="14">
        <v>6508.34</v>
      </c>
      <c r="AY73" s="14">
        <v>0</v>
      </c>
      <c r="AZ73" s="14">
        <v>0</v>
      </c>
      <c r="BA73" s="15">
        <v>-0.2</v>
      </c>
      <c r="BB73" s="14">
        <v>0</v>
      </c>
      <c r="BC73" s="14">
        <v>0</v>
      </c>
      <c r="BD73" s="14">
        <v>0</v>
      </c>
      <c r="BE73" s="14">
        <v>0</v>
      </c>
      <c r="BF73" s="14">
        <v>0</v>
      </c>
      <c r="BG73" s="14">
        <v>0</v>
      </c>
      <c r="BH73" s="14">
        <v>0</v>
      </c>
      <c r="BI73" s="14">
        <v>0</v>
      </c>
      <c r="BJ73" s="14">
        <v>0</v>
      </c>
      <c r="BK73" s="14">
        <v>10563.3</v>
      </c>
      <c r="BL73" s="14">
        <v>6510.5</v>
      </c>
      <c r="BM73" s="14">
        <v>0</v>
      </c>
      <c r="BN73" s="14">
        <v>0</v>
      </c>
      <c r="BO73" s="14">
        <v>974.74</v>
      </c>
      <c r="BP73" s="14">
        <v>379.86</v>
      </c>
      <c r="BQ73" s="14">
        <v>0</v>
      </c>
      <c r="BR73" s="14">
        <v>1905.4</v>
      </c>
      <c r="BS73" s="14">
        <v>0</v>
      </c>
      <c r="BT73" s="14">
        <v>0</v>
      </c>
      <c r="BU73" s="14">
        <v>0</v>
      </c>
      <c r="BV73" s="14">
        <v>2285.2600000000002</v>
      </c>
    </row>
    <row r="74" spans="1:74" s="1" customFormat="1" ht="11.25" x14ac:dyDescent="0.2">
      <c r="A74" s="2" t="s">
        <v>183</v>
      </c>
      <c r="B74" s="1" t="s">
        <v>184</v>
      </c>
      <c r="C74" s="51">
        <v>10054</v>
      </c>
      <c r="D74" s="14">
        <v>10056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400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784</v>
      </c>
      <c r="V74" s="14">
        <v>0</v>
      </c>
      <c r="W74" s="14">
        <v>499</v>
      </c>
      <c r="X74" s="14">
        <v>513.4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12700.3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1436.34</v>
      </c>
      <c r="AP74" s="14">
        <v>0</v>
      </c>
      <c r="AQ74" s="14">
        <v>1436.34</v>
      </c>
      <c r="AR74" s="14">
        <v>0</v>
      </c>
      <c r="AS74" s="14">
        <v>0</v>
      </c>
      <c r="AT74" s="14">
        <v>0</v>
      </c>
      <c r="AU74" s="14">
        <v>0</v>
      </c>
      <c r="AV74" s="14">
        <v>1207.94</v>
      </c>
      <c r="AW74" s="14">
        <v>0</v>
      </c>
      <c r="AX74" s="14">
        <v>0</v>
      </c>
      <c r="AY74" s="14">
        <v>0</v>
      </c>
      <c r="AZ74" s="14">
        <v>0</v>
      </c>
      <c r="BA74" s="14">
        <v>0.02</v>
      </c>
      <c r="BB74" s="14">
        <v>0</v>
      </c>
      <c r="BC74" s="14">
        <v>0</v>
      </c>
      <c r="BD74" s="14">
        <v>0</v>
      </c>
      <c r="BE74" s="14">
        <v>0</v>
      </c>
      <c r="BF74" s="14">
        <v>0</v>
      </c>
      <c r="BG74" s="14">
        <v>0</v>
      </c>
      <c r="BH74" s="14">
        <v>0</v>
      </c>
      <c r="BI74" s="14">
        <v>0</v>
      </c>
      <c r="BJ74" s="14">
        <v>0</v>
      </c>
      <c r="BK74" s="14">
        <v>2644.3</v>
      </c>
      <c r="BL74" s="14">
        <v>10056</v>
      </c>
      <c r="BM74" s="14">
        <v>0</v>
      </c>
      <c r="BN74" s="14">
        <v>0</v>
      </c>
      <c r="BO74" s="14">
        <v>828.4</v>
      </c>
      <c r="BP74" s="14">
        <v>277.18</v>
      </c>
      <c r="BQ74" s="14">
        <v>0</v>
      </c>
      <c r="BR74" s="14">
        <v>1507.46</v>
      </c>
      <c r="BS74" s="14">
        <v>0</v>
      </c>
      <c r="BT74" s="14">
        <v>0</v>
      </c>
      <c r="BU74" s="14">
        <v>0</v>
      </c>
      <c r="BV74" s="14">
        <v>1784.64</v>
      </c>
    </row>
    <row r="75" spans="1:74" s="1" customFormat="1" ht="11.25" x14ac:dyDescent="0.2">
      <c r="A75" s="2" t="s">
        <v>185</v>
      </c>
      <c r="B75" s="1" t="s">
        <v>186</v>
      </c>
      <c r="C75" s="51">
        <v>10054</v>
      </c>
      <c r="D75" s="14">
        <v>9525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784</v>
      </c>
      <c r="V75" s="14">
        <v>0</v>
      </c>
      <c r="W75" s="14">
        <v>499</v>
      </c>
      <c r="X75" s="14">
        <v>513.4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12025.06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1292.1199999999999</v>
      </c>
      <c r="AP75" s="14">
        <v>0</v>
      </c>
      <c r="AQ75" s="14">
        <v>1292.1199999999999</v>
      </c>
      <c r="AR75" s="14">
        <v>0</v>
      </c>
      <c r="AS75" s="14">
        <v>0</v>
      </c>
      <c r="AT75" s="14">
        <v>0</v>
      </c>
      <c r="AU75" s="14">
        <v>0</v>
      </c>
      <c r="AV75" s="14">
        <v>1207.94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2500.06</v>
      </c>
      <c r="BL75" s="14">
        <v>9525</v>
      </c>
      <c r="BM75" s="14">
        <v>0</v>
      </c>
      <c r="BN75" s="14">
        <v>0</v>
      </c>
      <c r="BO75" s="14">
        <v>829.82</v>
      </c>
      <c r="BP75" s="14">
        <v>278.16000000000003</v>
      </c>
      <c r="BQ75" s="14">
        <v>0</v>
      </c>
      <c r="BR75" s="14">
        <v>1511.3</v>
      </c>
      <c r="BS75" s="14">
        <v>0</v>
      </c>
      <c r="BT75" s="14">
        <v>0</v>
      </c>
      <c r="BU75" s="14">
        <v>0</v>
      </c>
      <c r="BV75" s="14">
        <v>1789.46</v>
      </c>
    </row>
    <row r="76" spans="1:74" s="1" customFormat="1" ht="11.25" x14ac:dyDescent="0.2">
      <c r="A76" s="2" t="s">
        <v>187</v>
      </c>
      <c r="B76" s="1" t="s">
        <v>188</v>
      </c>
      <c r="C76" s="51">
        <v>10054</v>
      </c>
      <c r="D76" s="14">
        <v>9335.5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784</v>
      </c>
      <c r="V76" s="14">
        <v>0</v>
      </c>
      <c r="W76" s="14">
        <v>499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11786.9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1243.48</v>
      </c>
      <c r="AP76" s="14">
        <v>0</v>
      </c>
      <c r="AQ76" s="14">
        <v>1243.48</v>
      </c>
      <c r="AR76" s="14">
        <v>0</v>
      </c>
      <c r="AS76" s="14">
        <v>0</v>
      </c>
      <c r="AT76" s="14">
        <v>0</v>
      </c>
      <c r="AU76" s="14">
        <v>0</v>
      </c>
      <c r="AV76" s="14">
        <v>1207.94</v>
      </c>
      <c r="AW76" s="14">
        <v>0</v>
      </c>
      <c r="AX76" s="14">
        <v>0</v>
      </c>
      <c r="AY76" s="14">
        <v>0</v>
      </c>
      <c r="AZ76" s="14">
        <v>0</v>
      </c>
      <c r="BA76" s="15">
        <v>-0.02</v>
      </c>
      <c r="BB76" s="14">
        <v>0</v>
      </c>
      <c r="BC76" s="14">
        <v>0</v>
      </c>
      <c r="BD76" s="14">
        <v>0</v>
      </c>
      <c r="BE76" s="14">
        <v>0</v>
      </c>
      <c r="BF76" s="14">
        <v>0</v>
      </c>
      <c r="BG76" s="14">
        <v>0</v>
      </c>
      <c r="BH76" s="14">
        <v>0</v>
      </c>
      <c r="BI76" s="14">
        <v>0</v>
      </c>
      <c r="BJ76" s="14">
        <v>0</v>
      </c>
      <c r="BK76" s="14">
        <v>2451.4</v>
      </c>
      <c r="BL76" s="14">
        <v>9335.5</v>
      </c>
      <c r="BM76" s="14">
        <v>0</v>
      </c>
      <c r="BN76" s="14">
        <v>0</v>
      </c>
      <c r="BO76" s="14">
        <v>804.2</v>
      </c>
      <c r="BP76" s="14">
        <v>260.18</v>
      </c>
      <c r="BQ76" s="14">
        <v>0</v>
      </c>
      <c r="BR76" s="14">
        <v>1441.64</v>
      </c>
      <c r="BS76" s="14">
        <v>0</v>
      </c>
      <c r="BT76" s="14">
        <v>0</v>
      </c>
      <c r="BU76" s="14">
        <v>0</v>
      </c>
      <c r="BV76" s="14">
        <v>1701.82</v>
      </c>
    </row>
    <row r="77" spans="1:74" s="1" customFormat="1" ht="11.25" x14ac:dyDescent="0.2">
      <c r="A77" s="2" t="s">
        <v>535</v>
      </c>
      <c r="B77" s="1" t="s">
        <v>536</v>
      </c>
      <c r="C77" s="51">
        <v>10054</v>
      </c>
      <c r="D77" s="14">
        <v>9335.5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784</v>
      </c>
      <c r="V77" s="14">
        <v>0</v>
      </c>
      <c r="W77" s="14">
        <v>499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11786.9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1243.48</v>
      </c>
      <c r="AP77" s="14">
        <v>0</v>
      </c>
      <c r="AQ77" s="14">
        <v>1243.48</v>
      </c>
      <c r="AR77" s="14">
        <v>0</v>
      </c>
      <c r="AS77" s="14">
        <v>0</v>
      </c>
      <c r="AT77" s="14">
        <v>0</v>
      </c>
      <c r="AU77" s="14">
        <v>0</v>
      </c>
      <c r="AV77" s="14">
        <v>1207.94</v>
      </c>
      <c r="AW77" s="14">
        <v>0</v>
      </c>
      <c r="AX77" s="14">
        <v>0</v>
      </c>
      <c r="AY77" s="14">
        <v>0</v>
      </c>
      <c r="AZ77" s="14">
        <v>0</v>
      </c>
      <c r="BA77" s="15">
        <v>-0.02</v>
      </c>
      <c r="BB77" s="14">
        <v>0</v>
      </c>
      <c r="BC77" s="14">
        <v>0</v>
      </c>
      <c r="BD77" s="14">
        <v>0</v>
      </c>
      <c r="BE77" s="14">
        <v>0</v>
      </c>
      <c r="BF77" s="14">
        <v>0</v>
      </c>
      <c r="BG77" s="14">
        <v>0</v>
      </c>
      <c r="BH77" s="14">
        <v>0</v>
      </c>
      <c r="BI77" s="14">
        <v>0</v>
      </c>
      <c r="BJ77" s="14">
        <v>0</v>
      </c>
      <c r="BK77" s="14">
        <v>2451.4</v>
      </c>
      <c r="BL77" s="14">
        <v>9335.5</v>
      </c>
      <c r="BM77" s="14">
        <v>0</v>
      </c>
      <c r="BN77" s="14">
        <v>0</v>
      </c>
      <c r="BO77" s="14">
        <v>812.62</v>
      </c>
      <c r="BP77" s="14">
        <v>266.08</v>
      </c>
      <c r="BQ77" s="14">
        <v>0</v>
      </c>
      <c r="BR77" s="14">
        <v>1464.52</v>
      </c>
      <c r="BS77" s="14">
        <v>0</v>
      </c>
      <c r="BT77" s="14">
        <v>0</v>
      </c>
      <c r="BU77" s="14">
        <v>0</v>
      </c>
      <c r="BV77" s="14">
        <v>1730.6</v>
      </c>
    </row>
    <row r="78" spans="1:74" s="1" customFormat="1" ht="11.25" x14ac:dyDescent="0.2">
      <c r="A78" s="2" t="s">
        <v>606</v>
      </c>
      <c r="B78" s="1" t="s">
        <v>607</v>
      </c>
      <c r="C78" s="49">
        <f>5251.95*2</f>
        <v>10503.9</v>
      </c>
      <c r="D78" s="14">
        <v>9494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200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784</v>
      </c>
      <c r="V78" s="14">
        <v>0</v>
      </c>
      <c r="W78" s="14">
        <v>499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11986.9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1285.08</v>
      </c>
      <c r="AP78" s="14">
        <v>0</v>
      </c>
      <c r="AQ78" s="14">
        <v>1285.08</v>
      </c>
      <c r="AR78" s="14">
        <v>0</v>
      </c>
      <c r="AS78" s="14">
        <v>0</v>
      </c>
      <c r="AT78" s="14">
        <v>0</v>
      </c>
      <c r="AU78" s="14">
        <v>0</v>
      </c>
      <c r="AV78" s="14">
        <v>1208</v>
      </c>
      <c r="AW78" s="14">
        <v>0</v>
      </c>
      <c r="AX78" s="14">
        <v>0</v>
      </c>
      <c r="AY78" s="14">
        <v>0</v>
      </c>
      <c r="AZ78" s="14">
        <v>0</v>
      </c>
      <c r="BA78" s="15">
        <v>-0.18</v>
      </c>
      <c r="BB78" s="14">
        <v>0</v>
      </c>
      <c r="BC78" s="14">
        <v>0</v>
      </c>
      <c r="BD78" s="14">
        <v>0</v>
      </c>
      <c r="BE78" s="14">
        <v>0</v>
      </c>
      <c r="BF78" s="14">
        <v>0</v>
      </c>
      <c r="BG78" s="14">
        <v>0</v>
      </c>
      <c r="BH78" s="14">
        <v>0</v>
      </c>
      <c r="BI78" s="14">
        <v>0</v>
      </c>
      <c r="BJ78" s="14">
        <v>0</v>
      </c>
      <c r="BK78" s="14">
        <v>2492.9</v>
      </c>
      <c r="BL78" s="14">
        <v>9494</v>
      </c>
      <c r="BM78" s="14">
        <v>0</v>
      </c>
      <c r="BN78" s="14">
        <v>0</v>
      </c>
      <c r="BO78" s="14">
        <v>790.2</v>
      </c>
      <c r="BP78" s="14">
        <v>250.38</v>
      </c>
      <c r="BQ78" s="14">
        <v>0</v>
      </c>
      <c r="BR78" s="14">
        <v>1403.62</v>
      </c>
      <c r="BS78" s="14">
        <v>0</v>
      </c>
      <c r="BT78" s="14">
        <v>0</v>
      </c>
      <c r="BU78" s="14">
        <v>0</v>
      </c>
      <c r="BV78" s="14">
        <v>1654</v>
      </c>
    </row>
    <row r="79" spans="1:74" s="7" customFormat="1" ht="11.25" x14ac:dyDescent="0.2">
      <c r="A79" s="17" t="s">
        <v>101</v>
      </c>
      <c r="C79" s="7" t="s">
        <v>102</v>
      </c>
      <c r="D79" s="7" t="s">
        <v>102</v>
      </c>
      <c r="E79" s="7" t="s">
        <v>102</v>
      </c>
      <c r="F79" s="7" t="s">
        <v>102</v>
      </c>
      <c r="G79" s="7" t="s">
        <v>102</v>
      </c>
      <c r="H79" s="7" t="s">
        <v>102</v>
      </c>
      <c r="I79" s="7" t="s">
        <v>102</v>
      </c>
      <c r="J79" s="7" t="s">
        <v>102</v>
      </c>
      <c r="K79" s="7" t="s">
        <v>102</v>
      </c>
      <c r="L79" s="7" t="s">
        <v>102</v>
      </c>
      <c r="M79" s="7" t="s">
        <v>102</v>
      </c>
      <c r="N79" s="7" t="s">
        <v>102</v>
      </c>
      <c r="O79" s="7" t="s">
        <v>102</v>
      </c>
      <c r="P79" s="7" t="s">
        <v>102</v>
      </c>
      <c r="Q79" s="7" t="s">
        <v>102</v>
      </c>
      <c r="R79" s="7" t="s">
        <v>102</v>
      </c>
      <c r="S79" s="7" t="s">
        <v>102</v>
      </c>
      <c r="T79" s="7" t="s">
        <v>102</v>
      </c>
      <c r="U79" s="7" t="s">
        <v>102</v>
      </c>
      <c r="V79" s="7" t="s">
        <v>102</v>
      </c>
      <c r="W79" s="7" t="s">
        <v>102</v>
      </c>
      <c r="X79" s="7" t="s">
        <v>102</v>
      </c>
      <c r="Y79" s="7" t="s">
        <v>102</v>
      </c>
      <c r="Z79" s="7" t="s">
        <v>102</v>
      </c>
      <c r="AA79" s="7" t="s">
        <v>102</v>
      </c>
      <c r="AB79" s="7" t="s">
        <v>102</v>
      </c>
      <c r="AC79" s="7" t="s">
        <v>102</v>
      </c>
      <c r="AD79" s="7" t="s">
        <v>102</v>
      </c>
      <c r="AE79" s="7" t="s">
        <v>102</v>
      </c>
      <c r="AF79" s="7" t="s">
        <v>102</v>
      </c>
      <c r="AG79" s="7" t="s">
        <v>102</v>
      </c>
      <c r="AH79" s="7" t="s">
        <v>102</v>
      </c>
      <c r="AI79" s="7" t="s">
        <v>102</v>
      </c>
      <c r="AJ79" s="7" t="s">
        <v>102</v>
      </c>
      <c r="AK79" s="7" t="s">
        <v>102</v>
      </c>
      <c r="AL79" s="7" t="s">
        <v>102</v>
      </c>
      <c r="AM79" s="7" t="s">
        <v>102</v>
      </c>
      <c r="AN79" s="7" t="s">
        <v>102</v>
      </c>
      <c r="AO79" s="7" t="s">
        <v>102</v>
      </c>
      <c r="AP79" s="7" t="s">
        <v>102</v>
      </c>
      <c r="AQ79" s="7" t="s">
        <v>102</v>
      </c>
      <c r="AR79" s="7" t="s">
        <v>102</v>
      </c>
      <c r="AS79" s="7" t="s">
        <v>102</v>
      </c>
      <c r="AT79" s="7" t="s">
        <v>102</v>
      </c>
      <c r="AU79" s="7" t="s">
        <v>102</v>
      </c>
      <c r="AV79" s="7" t="s">
        <v>102</v>
      </c>
      <c r="AW79" s="7" t="s">
        <v>102</v>
      </c>
      <c r="AX79" s="7" t="s">
        <v>102</v>
      </c>
      <c r="AY79" s="7" t="s">
        <v>102</v>
      </c>
      <c r="AZ79" s="7" t="s">
        <v>102</v>
      </c>
      <c r="BA79" s="7" t="s">
        <v>102</v>
      </c>
      <c r="BB79" s="7" t="s">
        <v>102</v>
      </c>
      <c r="BC79" s="7" t="s">
        <v>102</v>
      </c>
      <c r="BD79" s="7" t="s">
        <v>102</v>
      </c>
      <c r="BE79" s="7" t="s">
        <v>102</v>
      </c>
      <c r="BF79" s="7" t="s">
        <v>102</v>
      </c>
      <c r="BG79" s="7" t="s">
        <v>102</v>
      </c>
      <c r="BH79" s="7" t="s">
        <v>102</v>
      </c>
      <c r="BI79" s="7" t="s">
        <v>102</v>
      </c>
      <c r="BJ79" s="7" t="s">
        <v>102</v>
      </c>
      <c r="BK79" s="7" t="s">
        <v>102</v>
      </c>
      <c r="BL79" s="7" t="s">
        <v>102</v>
      </c>
      <c r="BM79" s="7" t="s">
        <v>102</v>
      </c>
      <c r="BN79" s="7" t="s">
        <v>102</v>
      </c>
      <c r="BO79" s="7" t="s">
        <v>102</v>
      </c>
      <c r="BP79" s="7" t="s">
        <v>102</v>
      </c>
      <c r="BQ79" s="7" t="s">
        <v>102</v>
      </c>
      <c r="BR79" s="7" t="s">
        <v>102</v>
      </c>
      <c r="BS79" s="7" t="s">
        <v>102</v>
      </c>
      <c r="BT79" s="7" t="s">
        <v>102</v>
      </c>
      <c r="BU79" s="7" t="s">
        <v>102</v>
      </c>
      <c r="BV79" s="7" t="s">
        <v>102</v>
      </c>
    </row>
    <row r="80" spans="1:74" s="1" customFormat="1" ht="11.25" x14ac:dyDescent="0.2">
      <c r="A80" s="2"/>
      <c r="C80" s="19">
        <f>SUM(C73:C79)</f>
        <v>65368.9</v>
      </c>
      <c r="D80" s="19">
        <v>54256.5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800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4885</v>
      </c>
      <c r="V80" s="19">
        <v>0</v>
      </c>
      <c r="W80" s="19">
        <v>3138</v>
      </c>
      <c r="X80" s="19">
        <v>1643.6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77359.86</v>
      </c>
      <c r="AI80" s="19">
        <v>0</v>
      </c>
      <c r="AJ80" s="19">
        <v>0</v>
      </c>
      <c r="AK80" s="19">
        <v>0</v>
      </c>
      <c r="AL80" s="19">
        <v>0</v>
      </c>
      <c r="AM80" s="19">
        <v>0</v>
      </c>
      <c r="AN80" s="19">
        <v>0</v>
      </c>
      <c r="AO80" s="19">
        <v>8871.02</v>
      </c>
      <c r="AP80" s="19">
        <v>0</v>
      </c>
      <c r="AQ80" s="19">
        <v>8871.02</v>
      </c>
      <c r="AR80" s="19">
        <v>0</v>
      </c>
      <c r="AS80" s="19">
        <v>0</v>
      </c>
      <c r="AT80" s="19">
        <v>0</v>
      </c>
      <c r="AU80" s="19">
        <v>0</v>
      </c>
      <c r="AV80" s="19">
        <v>7724.4</v>
      </c>
      <c r="AW80" s="19">
        <v>0</v>
      </c>
      <c r="AX80" s="19">
        <v>6508.34</v>
      </c>
      <c r="AY80" s="19">
        <v>0</v>
      </c>
      <c r="AZ80" s="19">
        <v>0</v>
      </c>
      <c r="BA80" s="20">
        <v>-0.4</v>
      </c>
      <c r="BB80" s="19">
        <v>0</v>
      </c>
      <c r="BC80" s="19">
        <v>0</v>
      </c>
      <c r="BD80" s="19">
        <v>0</v>
      </c>
      <c r="BE80" s="19">
        <v>0</v>
      </c>
      <c r="BF80" s="19">
        <v>0</v>
      </c>
      <c r="BG80" s="19">
        <v>0</v>
      </c>
      <c r="BH80" s="19">
        <v>0</v>
      </c>
      <c r="BI80" s="19">
        <v>0</v>
      </c>
      <c r="BJ80" s="19">
        <v>0</v>
      </c>
      <c r="BK80" s="19">
        <v>23103.360000000001</v>
      </c>
      <c r="BL80" s="19">
        <v>54256.5</v>
      </c>
      <c r="BM80" s="19">
        <v>0</v>
      </c>
      <c r="BN80" s="19">
        <v>0</v>
      </c>
      <c r="BO80" s="19">
        <v>5039.9799999999996</v>
      </c>
      <c r="BP80" s="19">
        <v>1711.84</v>
      </c>
      <c r="BQ80" s="19">
        <v>0</v>
      </c>
      <c r="BR80" s="19">
        <v>9233.94</v>
      </c>
      <c r="BS80" s="19">
        <v>0</v>
      </c>
      <c r="BT80" s="19">
        <v>0</v>
      </c>
      <c r="BU80" s="19">
        <v>0</v>
      </c>
      <c r="BV80" s="19">
        <v>10945.78</v>
      </c>
    </row>
    <row r="81" spans="1:74" s="1" customFormat="1" ht="11.25" x14ac:dyDescent="0.2">
      <c r="A81" s="2"/>
    </row>
    <row r="82" spans="1:74" s="1" customFormat="1" ht="11.25" x14ac:dyDescent="0.2">
      <c r="A82" s="12" t="s">
        <v>189</v>
      </c>
    </row>
    <row r="83" spans="1:74" s="1" customFormat="1" ht="11.25" x14ac:dyDescent="0.2">
      <c r="A83" s="2" t="s">
        <v>190</v>
      </c>
      <c r="B83" s="1" t="s">
        <v>191</v>
      </c>
      <c r="C83" s="55">
        <v>11756.25</v>
      </c>
      <c r="D83" s="14">
        <v>11050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400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846</v>
      </c>
      <c r="V83" s="14">
        <v>0</v>
      </c>
      <c r="W83" s="14">
        <v>528</v>
      </c>
      <c r="X83" s="14">
        <v>616.79999999999995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14147.2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1745.4</v>
      </c>
      <c r="AP83" s="14">
        <v>0</v>
      </c>
      <c r="AQ83" s="14">
        <v>1745.4</v>
      </c>
      <c r="AR83" s="14">
        <v>0</v>
      </c>
      <c r="AS83" s="14">
        <v>0</v>
      </c>
      <c r="AT83" s="14">
        <v>0</v>
      </c>
      <c r="AU83" s="14">
        <v>0</v>
      </c>
      <c r="AV83" s="14">
        <v>1351.98</v>
      </c>
      <c r="AW83" s="14">
        <v>0</v>
      </c>
      <c r="AX83" s="14">
        <v>0</v>
      </c>
      <c r="AY83" s="14">
        <v>0</v>
      </c>
      <c r="AZ83" s="14">
        <v>0</v>
      </c>
      <c r="BA83" s="15">
        <v>-0.18</v>
      </c>
      <c r="BB83" s="14">
        <v>0</v>
      </c>
      <c r="BC83" s="14">
        <v>0</v>
      </c>
      <c r="BD83" s="14">
        <v>0</v>
      </c>
      <c r="BE83" s="14">
        <v>0</v>
      </c>
      <c r="BF83" s="14">
        <v>0</v>
      </c>
      <c r="BG83" s="14">
        <v>0</v>
      </c>
      <c r="BH83" s="14">
        <v>0</v>
      </c>
      <c r="BI83" s="14">
        <v>0</v>
      </c>
      <c r="BJ83" s="14">
        <v>0</v>
      </c>
      <c r="BK83" s="14">
        <v>3097.2</v>
      </c>
      <c r="BL83" s="14">
        <v>11050</v>
      </c>
      <c r="BM83" s="14">
        <v>0</v>
      </c>
      <c r="BN83" s="14">
        <v>0</v>
      </c>
      <c r="BO83" s="14">
        <v>832.76</v>
      </c>
      <c r="BP83" s="14">
        <v>280.22000000000003</v>
      </c>
      <c r="BQ83" s="14">
        <v>0</v>
      </c>
      <c r="BR83" s="14">
        <v>1519.32</v>
      </c>
      <c r="BS83" s="14">
        <v>0</v>
      </c>
      <c r="BT83" s="14">
        <v>0</v>
      </c>
      <c r="BU83" s="14">
        <v>0</v>
      </c>
      <c r="BV83" s="14">
        <v>1799.54</v>
      </c>
    </row>
    <row r="84" spans="1:74" s="1" customFormat="1" ht="11.25" x14ac:dyDescent="0.2">
      <c r="A84" s="2" t="s">
        <v>192</v>
      </c>
      <c r="B84" s="1" t="s">
        <v>193</v>
      </c>
      <c r="C84" s="51">
        <v>10054</v>
      </c>
      <c r="D84" s="14">
        <v>8129.5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784</v>
      </c>
      <c r="V84" s="14">
        <v>0</v>
      </c>
      <c r="W84" s="14">
        <v>499</v>
      </c>
      <c r="X84" s="14">
        <v>410.72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12086.74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1305.29</v>
      </c>
      <c r="AP84" s="14">
        <v>0</v>
      </c>
      <c r="AQ84" s="14">
        <v>1305.29</v>
      </c>
      <c r="AR84" s="14">
        <v>0</v>
      </c>
      <c r="AS84" s="14">
        <v>0</v>
      </c>
      <c r="AT84" s="14">
        <v>0</v>
      </c>
      <c r="AU84" s="14">
        <v>0</v>
      </c>
      <c r="AV84" s="14">
        <v>1207.94</v>
      </c>
      <c r="AW84" s="14">
        <v>1444</v>
      </c>
      <c r="AX84" s="14">
        <v>0</v>
      </c>
      <c r="AY84" s="14">
        <v>0</v>
      </c>
      <c r="AZ84" s="14">
        <v>0</v>
      </c>
      <c r="BA84" s="14">
        <v>0.01</v>
      </c>
      <c r="BB84" s="14">
        <v>0</v>
      </c>
      <c r="BC84" s="14">
        <v>0</v>
      </c>
      <c r="BD84" s="14">
        <v>0</v>
      </c>
      <c r="BE84" s="14">
        <v>0</v>
      </c>
      <c r="BF84" s="14">
        <v>0</v>
      </c>
      <c r="BG84" s="14">
        <v>0</v>
      </c>
      <c r="BH84" s="14">
        <v>0</v>
      </c>
      <c r="BI84" s="14">
        <v>0</v>
      </c>
      <c r="BJ84" s="14">
        <v>0</v>
      </c>
      <c r="BK84" s="14">
        <v>3957.24</v>
      </c>
      <c r="BL84" s="14">
        <v>8129.5</v>
      </c>
      <c r="BM84" s="14">
        <v>0</v>
      </c>
      <c r="BN84" s="14">
        <v>0</v>
      </c>
      <c r="BO84" s="14">
        <v>817.02</v>
      </c>
      <c r="BP84" s="14">
        <v>269.18</v>
      </c>
      <c r="BQ84" s="14">
        <v>0</v>
      </c>
      <c r="BR84" s="14">
        <v>1476.54</v>
      </c>
      <c r="BS84" s="14">
        <v>0</v>
      </c>
      <c r="BT84" s="14">
        <v>0</v>
      </c>
      <c r="BU84" s="14">
        <v>0</v>
      </c>
      <c r="BV84" s="14">
        <v>1745.72</v>
      </c>
    </row>
    <row r="85" spans="1:74" s="1" customFormat="1" ht="11.25" x14ac:dyDescent="0.2">
      <c r="A85" s="2" t="s">
        <v>196</v>
      </c>
      <c r="B85" s="1" t="s">
        <v>197</v>
      </c>
      <c r="C85" s="51">
        <v>10054</v>
      </c>
      <c r="D85" s="14">
        <v>9261.5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784</v>
      </c>
      <c r="V85" s="14">
        <v>0</v>
      </c>
      <c r="W85" s="14">
        <v>499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11696.45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>
        <v>1227.27</v>
      </c>
      <c r="AP85" s="14">
        <v>0</v>
      </c>
      <c r="AQ85" s="14">
        <v>1227.27</v>
      </c>
      <c r="AR85" s="14">
        <v>0</v>
      </c>
      <c r="AS85" s="14">
        <v>0</v>
      </c>
      <c r="AT85" s="14">
        <v>0</v>
      </c>
      <c r="AU85" s="14">
        <v>0</v>
      </c>
      <c r="AV85" s="14">
        <v>1207.94</v>
      </c>
      <c r="AW85" s="14">
        <v>0</v>
      </c>
      <c r="AX85" s="14">
        <v>0</v>
      </c>
      <c r="AY85" s="14">
        <v>0</v>
      </c>
      <c r="AZ85" s="14">
        <v>0</v>
      </c>
      <c r="BA85" s="15">
        <v>-0.26</v>
      </c>
      <c r="BB85" s="14">
        <v>0</v>
      </c>
      <c r="BC85" s="14">
        <v>0</v>
      </c>
      <c r="BD85" s="14">
        <v>0</v>
      </c>
      <c r="BE85" s="14">
        <v>0</v>
      </c>
      <c r="BF85" s="14">
        <v>0</v>
      </c>
      <c r="BG85" s="14">
        <v>0</v>
      </c>
      <c r="BH85" s="14">
        <v>0</v>
      </c>
      <c r="BI85" s="14">
        <v>0</v>
      </c>
      <c r="BJ85" s="14">
        <v>0</v>
      </c>
      <c r="BK85" s="14">
        <v>2434.9499999999998</v>
      </c>
      <c r="BL85" s="14">
        <v>9261.5</v>
      </c>
      <c r="BM85" s="14">
        <v>0</v>
      </c>
      <c r="BN85" s="14">
        <v>0</v>
      </c>
      <c r="BO85" s="14">
        <v>815.4</v>
      </c>
      <c r="BP85" s="14">
        <v>268.06</v>
      </c>
      <c r="BQ85" s="14">
        <v>0</v>
      </c>
      <c r="BR85" s="14">
        <v>1472.12</v>
      </c>
      <c r="BS85" s="14">
        <v>0</v>
      </c>
      <c r="BT85" s="14">
        <v>0</v>
      </c>
      <c r="BU85" s="14">
        <v>0</v>
      </c>
      <c r="BV85" s="14">
        <v>1740.18</v>
      </c>
    </row>
    <row r="86" spans="1:74" s="1" customFormat="1" ht="11.25" x14ac:dyDescent="0.2">
      <c r="A86" s="2" t="s">
        <v>200</v>
      </c>
      <c r="B86" s="1" t="s">
        <v>201</v>
      </c>
      <c r="C86" s="51">
        <v>10054</v>
      </c>
      <c r="D86" s="14">
        <v>6446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200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784</v>
      </c>
      <c r="V86" s="14">
        <v>0</v>
      </c>
      <c r="W86" s="14">
        <v>499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11986.9</v>
      </c>
      <c r="AI86" s="14">
        <v>0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4">
        <v>1285.08</v>
      </c>
      <c r="AP86" s="14">
        <v>0</v>
      </c>
      <c r="AQ86" s="14">
        <v>1285.08</v>
      </c>
      <c r="AR86" s="14">
        <v>0</v>
      </c>
      <c r="AS86" s="14">
        <v>0</v>
      </c>
      <c r="AT86" s="14">
        <v>0</v>
      </c>
      <c r="AU86" s="14">
        <v>0</v>
      </c>
      <c r="AV86" s="14">
        <v>1207.94</v>
      </c>
      <c r="AW86" s="14">
        <v>1676</v>
      </c>
      <c r="AX86" s="14">
        <v>0</v>
      </c>
      <c r="AY86" s="14">
        <v>0</v>
      </c>
      <c r="AZ86" s="14">
        <v>0</v>
      </c>
      <c r="BA86" s="15">
        <v>-0.06</v>
      </c>
      <c r="BB86" s="14">
        <v>0</v>
      </c>
      <c r="BC86" s="14">
        <v>0</v>
      </c>
      <c r="BD86" s="14">
        <v>0</v>
      </c>
      <c r="BE86" s="14">
        <v>0</v>
      </c>
      <c r="BF86" s="14">
        <v>1371.94</v>
      </c>
      <c r="BG86" s="14">
        <v>0</v>
      </c>
      <c r="BH86" s="14">
        <v>0</v>
      </c>
      <c r="BI86" s="14">
        <v>0</v>
      </c>
      <c r="BJ86" s="14">
        <v>0</v>
      </c>
      <c r="BK86" s="14">
        <v>5540.9</v>
      </c>
      <c r="BL86" s="14">
        <v>6446</v>
      </c>
      <c r="BM86" s="14">
        <v>0</v>
      </c>
      <c r="BN86" s="14">
        <v>0</v>
      </c>
      <c r="BO86" s="14">
        <v>809.8</v>
      </c>
      <c r="BP86" s="14">
        <v>264.12</v>
      </c>
      <c r="BQ86" s="14">
        <v>0</v>
      </c>
      <c r="BR86" s="14">
        <v>1456.88</v>
      </c>
      <c r="BS86" s="14">
        <v>0</v>
      </c>
      <c r="BT86" s="14">
        <v>0</v>
      </c>
      <c r="BU86" s="14">
        <v>0</v>
      </c>
      <c r="BV86" s="14">
        <v>1721</v>
      </c>
    </row>
    <row r="87" spans="1:74" s="1" customFormat="1" ht="11.25" x14ac:dyDescent="0.2">
      <c r="A87" s="2" t="s">
        <v>202</v>
      </c>
      <c r="B87" s="1" t="s">
        <v>203</v>
      </c>
      <c r="C87" s="51">
        <v>11756.25</v>
      </c>
      <c r="D87" s="14">
        <v>8225.5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200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846</v>
      </c>
      <c r="V87" s="14">
        <v>0</v>
      </c>
      <c r="W87" s="14">
        <v>528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13330.4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1570.94</v>
      </c>
      <c r="AP87" s="14">
        <v>0</v>
      </c>
      <c r="AQ87" s="14">
        <v>1570.94</v>
      </c>
      <c r="AR87" s="14">
        <v>0</v>
      </c>
      <c r="AS87" s="14">
        <v>0</v>
      </c>
      <c r="AT87" s="14">
        <v>0</v>
      </c>
      <c r="AU87" s="14">
        <v>0</v>
      </c>
      <c r="AV87" s="14">
        <v>1351.98</v>
      </c>
      <c r="AW87" s="14">
        <v>2182</v>
      </c>
      <c r="AX87" s="14">
        <v>0</v>
      </c>
      <c r="AY87" s="14">
        <v>0</v>
      </c>
      <c r="AZ87" s="14">
        <v>0</v>
      </c>
      <c r="BA87" s="15">
        <v>-0.02</v>
      </c>
      <c r="BB87" s="14">
        <v>0</v>
      </c>
      <c r="BC87" s="14">
        <v>0</v>
      </c>
      <c r="BD87" s="14">
        <v>0</v>
      </c>
      <c r="BE87" s="14">
        <v>0</v>
      </c>
      <c r="BF87" s="14">
        <v>0</v>
      </c>
      <c r="BG87" s="14">
        <v>0</v>
      </c>
      <c r="BH87" s="14">
        <v>0</v>
      </c>
      <c r="BI87" s="14">
        <v>0</v>
      </c>
      <c r="BJ87" s="14">
        <v>0</v>
      </c>
      <c r="BK87" s="14">
        <v>5104.8999999999996</v>
      </c>
      <c r="BL87" s="14">
        <v>8225.5</v>
      </c>
      <c r="BM87" s="14">
        <v>0</v>
      </c>
      <c r="BN87" s="14">
        <v>0</v>
      </c>
      <c r="BO87" s="14">
        <v>847.58</v>
      </c>
      <c r="BP87" s="14">
        <v>290.62</v>
      </c>
      <c r="BQ87" s="14">
        <v>0</v>
      </c>
      <c r="BR87" s="14">
        <v>1559.58</v>
      </c>
      <c r="BS87" s="14">
        <v>0</v>
      </c>
      <c r="BT87" s="14">
        <v>0</v>
      </c>
      <c r="BU87" s="14">
        <v>0</v>
      </c>
      <c r="BV87" s="14">
        <v>1850.2</v>
      </c>
    </row>
    <row r="88" spans="1:74" s="1" customFormat="1" ht="11.25" x14ac:dyDescent="0.2">
      <c r="A88" s="2" t="s">
        <v>551</v>
      </c>
      <c r="B88" s="1" t="s">
        <v>552</v>
      </c>
      <c r="C88" s="51">
        <v>10054</v>
      </c>
      <c r="D88" s="14">
        <v>9494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200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784</v>
      </c>
      <c r="V88" s="14">
        <v>0</v>
      </c>
      <c r="W88" s="14">
        <v>499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11986.9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1285.08</v>
      </c>
      <c r="AP88" s="14">
        <v>0</v>
      </c>
      <c r="AQ88" s="14">
        <v>1285.08</v>
      </c>
      <c r="AR88" s="14">
        <v>0</v>
      </c>
      <c r="AS88" s="14">
        <v>0</v>
      </c>
      <c r="AT88" s="14">
        <v>0</v>
      </c>
      <c r="AU88" s="14">
        <v>0</v>
      </c>
      <c r="AV88" s="14">
        <v>1207.94</v>
      </c>
      <c r="AW88" s="14">
        <v>0</v>
      </c>
      <c r="AX88" s="14">
        <v>0</v>
      </c>
      <c r="AY88" s="14">
        <v>0</v>
      </c>
      <c r="AZ88" s="14">
        <v>0</v>
      </c>
      <c r="BA88" s="15">
        <v>-0.12</v>
      </c>
      <c r="BB88" s="14">
        <v>0</v>
      </c>
      <c r="BC88" s="14">
        <v>0</v>
      </c>
      <c r="BD88" s="14">
        <v>0</v>
      </c>
      <c r="BE88" s="14">
        <v>0</v>
      </c>
      <c r="BF88" s="14">
        <v>0</v>
      </c>
      <c r="BG88" s="14">
        <v>0</v>
      </c>
      <c r="BH88" s="14">
        <v>0</v>
      </c>
      <c r="BI88" s="14">
        <v>0</v>
      </c>
      <c r="BJ88" s="14">
        <v>0</v>
      </c>
      <c r="BK88" s="14">
        <v>2492.9</v>
      </c>
      <c r="BL88" s="14">
        <v>9494</v>
      </c>
      <c r="BM88" s="14">
        <v>0</v>
      </c>
      <c r="BN88" s="14">
        <v>0</v>
      </c>
      <c r="BO88" s="14">
        <v>790.2</v>
      </c>
      <c r="BP88" s="14">
        <v>250.36</v>
      </c>
      <c r="BQ88" s="14">
        <v>0</v>
      </c>
      <c r="BR88" s="14">
        <v>1403.6</v>
      </c>
      <c r="BS88" s="14">
        <v>0</v>
      </c>
      <c r="BT88" s="14">
        <v>0</v>
      </c>
      <c r="BU88" s="14">
        <v>0</v>
      </c>
      <c r="BV88" s="14">
        <v>1653.96</v>
      </c>
    </row>
    <row r="89" spans="1:74" s="1" customFormat="1" ht="11.25" x14ac:dyDescent="0.2">
      <c r="A89" s="2" t="s">
        <v>566</v>
      </c>
      <c r="B89" s="1" t="s">
        <v>567</v>
      </c>
      <c r="C89" s="51">
        <v>10054</v>
      </c>
      <c r="D89" s="14">
        <v>9652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400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784</v>
      </c>
      <c r="V89" s="14">
        <v>0</v>
      </c>
      <c r="W89" s="14">
        <v>499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12186.9</v>
      </c>
      <c r="AI89" s="14">
        <v>0</v>
      </c>
      <c r="AJ89" s="14">
        <v>0</v>
      </c>
      <c r="AK89" s="14">
        <v>0</v>
      </c>
      <c r="AL89" s="14">
        <v>0</v>
      </c>
      <c r="AM89" s="14">
        <v>0</v>
      </c>
      <c r="AN89" s="14">
        <v>0</v>
      </c>
      <c r="AO89" s="14">
        <v>1326.68</v>
      </c>
      <c r="AP89" s="14">
        <v>0</v>
      </c>
      <c r="AQ89" s="14">
        <v>1326.68</v>
      </c>
      <c r="AR89" s="14">
        <v>0</v>
      </c>
      <c r="AS89" s="14">
        <v>0</v>
      </c>
      <c r="AT89" s="14">
        <v>0</v>
      </c>
      <c r="AU89" s="14">
        <v>0</v>
      </c>
      <c r="AV89" s="14">
        <v>1207.94</v>
      </c>
      <c r="AW89" s="14">
        <v>0</v>
      </c>
      <c r="AX89" s="14">
        <v>0</v>
      </c>
      <c r="AY89" s="14">
        <v>0</v>
      </c>
      <c r="AZ89" s="14">
        <v>0</v>
      </c>
      <c r="BA89" s="14">
        <v>0.28000000000000003</v>
      </c>
      <c r="BB89" s="14">
        <v>0</v>
      </c>
      <c r="BC89" s="14">
        <v>0</v>
      </c>
      <c r="BD89" s="14">
        <v>0</v>
      </c>
      <c r="BE89" s="14">
        <v>0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2534.9</v>
      </c>
      <c r="BL89" s="14">
        <v>9652</v>
      </c>
      <c r="BM89" s="14">
        <v>0</v>
      </c>
      <c r="BN89" s="14">
        <v>0</v>
      </c>
      <c r="BO89" s="14">
        <v>790.2</v>
      </c>
      <c r="BP89" s="14">
        <v>250.38</v>
      </c>
      <c r="BQ89" s="14">
        <v>0</v>
      </c>
      <c r="BR89" s="14">
        <v>1403.62</v>
      </c>
      <c r="BS89" s="14">
        <v>0</v>
      </c>
      <c r="BT89" s="14">
        <v>0</v>
      </c>
      <c r="BU89" s="14">
        <v>0</v>
      </c>
      <c r="BV89" s="14">
        <v>1654</v>
      </c>
    </row>
    <row r="90" spans="1:74" s="1" customFormat="1" ht="11.25" x14ac:dyDescent="0.2">
      <c r="A90" s="2" t="s">
        <v>608</v>
      </c>
      <c r="B90" s="1" t="s">
        <v>609</v>
      </c>
      <c r="C90" s="49">
        <v>10503.9</v>
      </c>
      <c r="D90" s="14">
        <v>9494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200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784</v>
      </c>
      <c r="V90" s="14">
        <v>0</v>
      </c>
      <c r="W90" s="14">
        <v>499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11986.9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1285.08</v>
      </c>
      <c r="AP90" s="14">
        <v>0</v>
      </c>
      <c r="AQ90" s="14">
        <v>1285.08</v>
      </c>
      <c r="AR90" s="14">
        <v>0</v>
      </c>
      <c r="AS90" s="14">
        <v>0</v>
      </c>
      <c r="AT90" s="14">
        <v>0</v>
      </c>
      <c r="AU90" s="14">
        <v>0</v>
      </c>
      <c r="AV90" s="14">
        <v>1207.94</v>
      </c>
      <c r="AW90" s="14">
        <v>0</v>
      </c>
      <c r="AX90" s="14">
        <v>0</v>
      </c>
      <c r="AY90" s="14">
        <v>0</v>
      </c>
      <c r="AZ90" s="14">
        <v>0</v>
      </c>
      <c r="BA90" s="15">
        <v>-0.12</v>
      </c>
      <c r="BB90" s="14">
        <v>0</v>
      </c>
      <c r="BC90" s="14">
        <v>0</v>
      </c>
      <c r="BD90" s="14">
        <v>0</v>
      </c>
      <c r="BE90" s="14">
        <v>0</v>
      </c>
      <c r="BF90" s="14">
        <v>0</v>
      </c>
      <c r="BG90" s="14">
        <v>0</v>
      </c>
      <c r="BH90" s="14">
        <v>0</v>
      </c>
      <c r="BI90" s="14">
        <v>0</v>
      </c>
      <c r="BJ90" s="14">
        <v>0</v>
      </c>
      <c r="BK90" s="14">
        <v>2492.9</v>
      </c>
      <c r="BL90" s="14">
        <v>9494</v>
      </c>
      <c r="BM90" s="14">
        <v>0</v>
      </c>
      <c r="BN90" s="14">
        <v>0</v>
      </c>
      <c r="BO90" s="14">
        <v>790.2</v>
      </c>
      <c r="BP90" s="14">
        <v>250.38</v>
      </c>
      <c r="BQ90" s="14">
        <v>0</v>
      </c>
      <c r="BR90" s="14">
        <v>1403.62</v>
      </c>
      <c r="BS90" s="14">
        <v>0</v>
      </c>
      <c r="BT90" s="14">
        <v>0</v>
      </c>
      <c r="BU90" s="14">
        <v>0</v>
      </c>
      <c r="BV90" s="14">
        <v>1654</v>
      </c>
    </row>
    <row r="91" spans="1:74" s="7" customFormat="1" ht="11.25" x14ac:dyDescent="0.2">
      <c r="A91" s="17" t="s">
        <v>101</v>
      </c>
      <c r="C91" s="7" t="s">
        <v>102</v>
      </c>
      <c r="D91" s="7" t="s">
        <v>102</v>
      </c>
      <c r="E91" s="7" t="s">
        <v>102</v>
      </c>
      <c r="F91" s="7" t="s">
        <v>102</v>
      </c>
      <c r="G91" s="7" t="s">
        <v>102</v>
      </c>
      <c r="H91" s="7" t="s">
        <v>102</v>
      </c>
      <c r="I91" s="7" t="s">
        <v>102</v>
      </c>
      <c r="J91" s="7" t="s">
        <v>102</v>
      </c>
      <c r="K91" s="7" t="s">
        <v>102</v>
      </c>
      <c r="L91" s="7" t="s">
        <v>102</v>
      </c>
      <c r="M91" s="7" t="s">
        <v>102</v>
      </c>
      <c r="N91" s="7" t="s">
        <v>102</v>
      </c>
      <c r="O91" s="7" t="s">
        <v>102</v>
      </c>
      <c r="P91" s="7" t="s">
        <v>102</v>
      </c>
      <c r="Q91" s="7" t="s">
        <v>102</v>
      </c>
      <c r="R91" s="7" t="s">
        <v>102</v>
      </c>
      <c r="S91" s="7" t="s">
        <v>102</v>
      </c>
      <c r="T91" s="7" t="s">
        <v>102</v>
      </c>
      <c r="U91" s="7" t="s">
        <v>102</v>
      </c>
      <c r="V91" s="7" t="s">
        <v>102</v>
      </c>
      <c r="W91" s="7" t="s">
        <v>102</v>
      </c>
      <c r="X91" s="7" t="s">
        <v>102</v>
      </c>
      <c r="Y91" s="7" t="s">
        <v>102</v>
      </c>
      <c r="Z91" s="7" t="s">
        <v>102</v>
      </c>
      <c r="AA91" s="7" t="s">
        <v>102</v>
      </c>
      <c r="AB91" s="7" t="s">
        <v>102</v>
      </c>
      <c r="AC91" s="7" t="s">
        <v>102</v>
      </c>
      <c r="AD91" s="7" t="s">
        <v>102</v>
      </c>
      <c r="AE91" s="7" t="s">
        <v>102</v>
      </c>
      <c r="AF91" s="7" t="s">
        <v>102</v>
      </c>
      <c r="AG91" s="7" t="s">
        <v>102</v>
      </c>
      <c r="AH91" s="7" t="s">
        <v>102</v>
      </c>
      <c r="AI91" s="7" t="s">
        <v>102</v>
      </c>
      <c r="AJ91" s="7" t="s">
        <v>102</v>
      </c>
      <c r="AK91" s="7" t="s">
        <v>102</v>
      </c>
      <c r="AL91" s="7" t="s">
        <v>102</v>
      </c>
      <c r="AM91" s="7" t="s">
        <v>102</v>
      </c>
      <c r="AN91" s="7" t="s">
        <v>102</v>
      </c>
      <c r="AO91" s="7" t="s">
        <v>102</v>
      </c>
      <c r="AP91" s="7" t="s">
        <v>102</v>
      </c>
      <c r="AQ91" s="7" t="s">
        <v>102</v>
      </c>
      <c r="AR91" s="7" t="s">
        <v>102</v>
      </c>
      <c r="AS91" s="7" t="s">
        <v>102</v>
      </c>
      <c r="AT91" s="7" t="s">
        <v>102</v>
      </c>
      <c r="AU91" s="7" t="s">
        <v>102</v>
      </c>
      <c r="AV91" s="7" t="s">
        <v>102</v>
      </c>
      <c r="AW91" s="7" t="s">
        <v>102</v>
      </c>
      <c r="AX91" s="7" t="s">
        <v>102</v>
      </c>
      <c r="AY91" s="7" t="s">
        <v>102</v>
      </c>
      <c r="AZ91" s="7" t="s">
        <v>102</v>
      </c>
      <c r="BA91" s="7" t="s">
        <v>102</v>
      </c>
      <c r="BB91" s="7" t="s">
        <v>102</v>
      </c>
      <c r="BC91" s="7" t="s">
        <v>102</v>
      </c>
      <c r="BD91" s="7" t="s">
        <v>102</v>
      </c>
      <c r="BE91" s="7" t="s">
        <v>102</v>
      </c>
      <c r="BF91" s="7" t="s">
        <v>102</v>
      </c>
      <c r="BG91" s="7" t="s">
        <v>102</v>
      </c>
      <c r="BH91" s="7" t="s">
        <v>102</v>
      </c>
      <c r="BI91" s="7" t="s">
        <v>102</v>
      </c>
      <c r="BJ91" s="7" t="s">
        <v>102</v>
      </c>
      <c r="BK91" s="7" t="s">
        <v>102</v>
      </c>
      <c r="BL91" s="7" t="s">
        <v>102</v>
      </c>
      <c r="BM91" s="7" t="s">
        <v>102</v>
      </c>
      <c r="BN91" s="7" t="s">
        <v>102</v>
      </c>
      <c r="BO91" s="7" t="s">
        <v>102</v>
      </c>
      <c r="BP91" s="7" t="s">
        <v>102</v>
      </c>
      <c r="BQ91" s="7" t="s">
        <v>102</v>
      </c>
      <c r="BR91" s="7" t="s">
        <v>102</v>
      </c>
      <c r="BS91" s="7" t="s">
        <v>102</v>
      </c>
      <c r="BT91" s="7" t="s">
        <v>102</v>
      </c>
      <c r="BU91" s="7" t="s">
        <v>102</v>
      </c>
      <c r="BV91" s="7" t="s">
        <v>102</v>
      </c>
    </row>
    <row r="92" spans="1:74" s="1" customFormat="1" ht="11.25" x14ac:dyDescent="0.2">
      <c r="A92" s="2"/>
      <c r="C92" s="19">
        <f>SUM(C83:C91)</f>
        <v>84286.399999999994</v>
      </c>
      <c r="D92" s="19">
        <v>71752.5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1600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6396</v>
      </c>
      <c r="V92" s="19">
        <v>0</v>
      </c>
      <c r="W92" s="19">
        <v>4050</v>
      </c>
      <c r="X92" s="19">
        <v>1027.52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99408.39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11030.82</v>
      </c>
      <c r="AP92" s="19">
        <v>0</v>
      </c>
      <c r="AQ92" s="19">
        <v>11030.82</v>
      </c>
      <c r="AR92" s="19">
        <v>0</v>
      </c>
      <c r="AS92" s="19">
        <v>0</v>
      </c>
      <c r="AT92" s="19">
        <v>0</v>
      </c>
      <c r="AU92" s="19">
        <v>0</v>
      </c>
      <c r="AV92" s="19">
        <v>9951.6</v>
      </c>
      <c r="AW92" s="19">
        <v>5302</v>
      </c>
      <c r="AX92" s="19">
        <v>0</v>
      </c>
      <c r="AY92" s="19">
        <v>0</v>
      </c>
      <c r="AZ92" s="19">
        <v>0</v>
      </c>
      <c r="BA92" s="20">
        <v>-0.47</v>
      </c>
      <c r="BB92" s="19">
        <v>0</v>
      </c>
      <c r="BC92" s="19">
        <v>0</v>
      </c>
      <c r="BD92" s="19">
        <v>0</v>
      </c>
      <c r="BE92" s="19">
        <v>0</v>
      </c>
      <c r="BF92" s="19">
        <v>1371.94</v>
      </c>
      <c r="BG92" s="19">
        <v>0</v>
      </c>
      <c r="BH92" s="19">
        <v>0</v>
      </c>
      <c r="BI92" s="19">
        <v>0</v>
      </c>
      <c r="BJ92" s="19">
        <v>0</v>
      </c>
      <c r="BK92" s="19">
        <v>27655.89</v>
      </c>
      <c r="BL92" s="19">
        <v>71752.5</v>
      </c>
      <c r="BM92" s="19">
        <v>0</v>
      </c>
      <c r="BN92" s="19">
        <v>0</v>
      </c>
      <c r="BO92" s="19">
        <v>6493.16</v>
      </c>
      <c r="BP92" s="19">
        <v>2123.3200000000002</v>
      </c>
      <c r="BQ92" s="19">
        <v>0</v>
      </c>
      <c r="BR92" s="19">
        <v>11695.28</v>
      </c>
      <c r="BS92" s="19">
        <v>0</v>
      </c>
      <c r="BT92" s="19">
        <v>0</v>
      </c>
      <c r="BU92" s="19">
        <v>0</v>
      </c>
      <c r="BV92" s="19">
        <v>13818.6</v>
      </c>
    </row>
    <row r="93" spans="1:74" s="1" customFormat="1" ht="11.25" x14ac:dyDescent="0.2">
      <c r="A93" s="2"/>
    </row>
    <row r="94" spans="1:74" s="1" customFormat="1" ht="11.25" x14ac:dyDescent="0.2">
      <c r="A94" s="12" t="s">
        <v>206</v>
      </c>
    </row>
    <row r="95" spans="1:74" s="1" customFormat="1" ht="11.25" x14ac:dyDescent="0.2">
      <c r="A95" s="2" t="s">
        <v>207</v>
      </c>
      <c r="B95" s="1" t="s">
        <v>208</v>
      </c>
      <c r="C95" s="50">
        <v>10469</v>
      </c>
      <c r="D95" s="14">
        <v>10228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200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788</v>
      </c>
      <c r="V95" s="14">
        <v>0</v>
      </c>
      <c r="W95" s="14">
        <v>468</v>
      </c>
      <c r="X95" s="14">
        <v>616.79999999999995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13141.9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4">
        <v>1530.68</v>
      </c>
      <c r="AP95" s="14">
        <v>0</v>
      </c>
      <c r="AQ95" s="14">
        <v>1530.68</v>
      </c>
      <c r="AR95" s="14">
        <v>0</v>
      </c>
      <c r="AS95" s="14">
        <v>0</v>
      </c>
      <c r="AT95" s="14">
        <v>110.68</v>
      </c>
      <c r="AU95" s="14">
        <v>0</v>
      </c>
      <c r="AV95" s="14">
        <v>1272.94</v>
      </c>
      <c r="AW95" s="14">
        <v>0</v>
      </c>
      <c r="AX95" s="14">
        <v>0</v>
      </c>
      <c r="AY95" s="14">
        <v>0</v>
      </c>
      <c r="AZ95" s="14">
        <v>0</v>
      </c>
      <c r="BA95" s="15">
        <v>-0.4</v>
      </c>
      <c r="BB95" s="14">
        <v>0</v>
      </c>
      <c r="BC95" s="14">
        <v>0</v>
      </c>
      <c r="BD95" s="14">
        <v>0</v>
      </c>
      <c r="BE95" s="14">
        <v>0</v>
      </c>
      <c r="BF95" s="14">
        <v>0</v>
      </c>
      <c r="BG95" s="14">
        <v>0</v>
      </c>
      <c r="BH95" s="14">
        <v>0</v>
      </c>
      <c r="BI95" s="14">
        <v>0</v>
      </c>
      <c r="BJ95" s="14">
        <v>0</v>
      </c>
      <c r="BK95" s="14">
        <v>2913.9</v>
      </c>
      <c r="BL95" s="14">
        <v>10228</v>
      </c>
      <c r="BM95" s="14">
        <v>0</v>
      </c>
      <c r="BN95" s="14">
        <v>0</v>
      </c>
      <c r="BO95" s="14">
        <v>855.24</v>
      </c>
      <c r="BP95" s="14">
        <v>296</v>
      </c>
      <c r="BQ95" s="14">
        <v>0</v>
      </c>
      <c r="BR95" s="14">
        <v>1580.44</v>
      </c>
      <c r="BS95" s="14">
        <v>0</v>
      </c>
      <c r="BT95" s="14">
        <v>0</v>
      </c>
      <c r="BU95" s="14">
        <v>0</v>
      </c>
      <c r="BV95" s="14">
        <v>1876.44</v>
      </c>
    </row>
    <row r="96" spans="1:74" s="1" customFormat="1" ht="11.25" x14ac:dyDescent="0.2">
      <c r="A96" s="2" t="s">
        <v>211</v>
      </c>
      <c r="B96" s="1" t="s">
        <v>212</v>
      </c>
      <c r="C96" s="50">
        <v>12853</v>
      </c>
      <c r="D96" s="14">
        <v>12361.5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400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991</v>
      </c>
      <c r="V96" s="14">
        <v>0</v>
      </c>
      <c r="W96" s="14">
        <v>603</v>
      </c>
      <c r="X96" s="14">
        <v>616.79999999999995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16063.4</v>
      </c>
      <c r="AI96" s="14">
        <v>0</v>
      </c>
      <c r="AJ96" s="14">
        <v>0</v>
      </c>
      <c r="AK96" s="14">
        <v>0</v>
      </c>
      <c r="AL96" s="14">
        <v>0</v>
      </c>
      <c r="AM96" s="14">
        <v>0</v>
      </c>
      <c r="AN96" s="14">
        <v>0</v>
      </c>
      <c r="AO96" s="14">
        <v>2154.6999999999998</v>
      </c>
      <c r="AP96" s="14">
        <v>0</v>
      </c>
      <c r="AQ96" s="14">
        <v>2154.6999999999998</v>
      </c>
      <c r="AR96" s="14">
        <v>0</v>
      </c>
      <c r="AS96" s="14">
        <v>0</v>
      </c>
      <c r="AT96" s="14">
        <v>0</v>
      </c>
      <c r="AU96" s="14">
        <v>0</v>
      </c>
      <c r="AV96" s="14">
        <v>1547.04</v>
      </c>
      <c r="AW96" s="14">
        <v>0</v>
      </c>
      <c r="AX96" s="14">
        <v>0</v>
      </c>
      <c r="AY96" s="14">
        <v>0</v>
      </c>
      <c r="AZ96" s="14">
        <v>0</v>
      </c>
      <c r="BA96" s="14">
        <v>0.16</v>
      </c>
      <c r="BB96" s="14">
        <v>0</v>
      </c>
      <c r="BC96" s="14">
        <v>0</v>
      </c>
      <c r="BD96" s="14">
        <v>0</v>
      </c>
      <c r="BE96" s="14">
        <v>0</v>
      </c>
      <c r="BF96" s="14">
        <v>0</v>
      </c>
      <c r="BG96" s="14">
        <v>0</v>
      </c>
      <c r="BH96" s="14">
        <v>0</v>
      </c>
      <c r="BI96" s="14">
        <v>0</v>
      </c>
      <c r="BJ96" s="14">
        <v>0</v>
      </c>
      <c r="BK96" s="14">
        <v>3701.9</v>
      </c>
      <c r="BL96" s="14">
        <v>12361.5</v>
      </c>
      <c r="BM96" s="14">
        <v>0</v>
      </c>
      <c r="BN96" s="14">
        <v>0</v>
      </c>
      <c r="BO96" s="14">
        <v>935.78</v>
      </c>
      <c r="BP96" s="14">
        <v>352.52</v>
      </c>
      <c r="BQ96" s="14">
        <v>0</v>
      </c>
      <c r="BR96" s="14">
        <v>1799.46</v>
      </c>
      <c r="BS96" s="14">
        <v>0</v>
      </c>
      <c r="BT96" s="14">
        <v>0</v>
      </c>
      <c r="BU96" s="14">
        <v>0</v>
      </c>
      <c r="BV96" s="14">
        <v>2151.98</v>
      </c>
    </row>
    <row r="97" spans="1:74" s="1" customFormat="1" ht="11.25" x14ac:dyDescent="0.2">
      <c r="A97" s="2" t="s">
        <v>215</v>
      </c>
      <c r="B97" s="1" t="s">
        <v>216</v>
      </c>
      <c r="C97" s="50">
        <v>10997</v>
      </c>
      <c r="D97" s="14">
        <v>4442</v>
      </c>
      <c r="E97" s="14">
        <v>0</v>
      </c>
      <c r="F97" s="14">
        <v>4638.84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815</v>
      </c>
      <c r="V97" s="14">
        <v>0</v>
      </c>
      <c r="W97" s="14">
        <v>496</v>
      </c>
      <c r="X97" s="14">
        <v>410.72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17945.580000000002</v>
      </c>
      <c r="AI97" s="14">
        <v>0</v>
      </c>
      <c r="AJ97" s="14">
        <v>0</v>
      </c>
      <c r="AK97" s="14">
        <v>0</v>
      </c>
      <c r="AL97" s="14">
        <v>0</v>
      </c>
      <c r="AM97" s="14">
        <v>0</v>
      </c>
      <c r="AN97" s="14">
        <v>0</v>
      </c>
      <c r="AO97" s="14">
        <v>2525.77</v>
      </c>
      <c r="AP97" s="14">
        <v>0</v>
      </c>
      <c r="AQ97" s="14">
        <v>2525.77</v>
      </c>
      <c r="AR97" s="14">
        <v>0</v>
      </c>
      <c r="AS97" s="14">
        <v>0</v>
      </c>
      <c r="AT97" s="14">
        <v>115.96</v>
      </c>
      <c r="AU97" s="14">
        <v>2512.58</v>
      </c>
      <c r="AV97" s="14">
        <v>1333.66</v>
      </c>
      <c r="AW97" s="14">
        <v>730</v>
      </c>
      <c r="AX97" s="14">
        <v>5070.4799999999996</v>
      </c>
      <c r="AY97" s="14">
        <v>0</v>
      </c>
      <c r="AZ97" s="14">
        <v>0</v>
      </c>
      <c r="BA97" s="14">
        <v>0.03</v>
      </c>
      <c r="BB97" s="14">
        <v>0</v>
      </c>
      <c r="BC97" s="14">
        <v>0</v>
      </c>
      <c r="BD97" s="14">
        <v>0</v>
      </c>
      <c r="BE97" s="14">
        <v>0</v>
      </c>
      <c r="BF97" s="14">
        <v>1215.0999999999999</v>
      </c>
      <c r="BG97" s="14">
        <v>0</v>
      </c>
      <c r="BH97" s="14">
        <v>0</v>
      </c>
      <c r="BI97" s="14">
        <v>0</v>
      </c>
      <c r="BJ97" s="14">
        <v>0</v>
      </c>
      <c r="BK97" s="14">
        <v>13503.58</v>
      </c>
      <c r="BL97" s="14">
        <v>4442</v>
      </c>
      <c r="BM97" s="14">
        <v>0</v>
      </c>
      <c r="BN97" s="14">
        <v>0</v>
      </c>
      <c r="BO97" s="14">
        <v>856.96</v>
      </c>
      <c r="BP97" s="14">
        <v>297.22000000000003</v>
      </c>
      <c r="BQ97" s="14">
        <v>0</v>
      </c>
      <c r="BR97" s="14">
        <v>1585.14</v>
      </c>
      <c r="BS97" s="14">
        <v>0</v>
      </c>
      <c r="BT97" s="14">
        <v>0</v>
      </c>
      <c r="BU97" s="14">
        <v>0</v>
      </c>
      <c r="BV97" s="14">
        <v>1882.36</v>
      </c>
    </row>
    <row r="98" spans="1:74" s="1" customFormat="1" ht="11.25" x14ac:dyDescent="0.2">
      <c r="A98" s="2" t="s">
        <v>217</v>
      </c>
      <c r="B98" s="1" t="s">
        <v>218</v>
      </c>
      <c r="C98" s="50">
        <v>9707</v>
      </c>
      <c r="D98" s="14">
        <v>4994.5</v>
      </c>
      <c r="E98" s="14">
        <v>0</v>
      </c>
      <c r="F98" s="14">
        <v>0</v>
      </c>
      <c r="G98" s="14">
        <v>0</v>
      </c>
      <c r="H98" s="14">
        <v>0</v>
      </c>
      <c r="I98" s="14">
        <v>3435.7</v>
      </c>
      <c r="J98" s="14">
        <v>0</v>
      </c>
      <c r="K98" s="14">
        <v>0</v>
      </c>
      <c r="L98" s="14">
        <v>0</v>
      </c>
      <c r="M98" s="14">
        <v>200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717</v>
      </c>
      <c r="V98" s="14">
        <v>0</v>
      </c>
      <c r="W98" s="14">
        <v>298</v>
      </c>
      <c r="X98" s="14">
        <v>513.4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12035.5</v>
      </c>
      <c r="AI98" s="14">
        <v>0</v>
      </c>
      <c r="AJ98" s="14">
        <v>0</v>
      </c>
      <c r="AK98" s="14">
        <v>0</v>
      </c>
      <c r="AL98" s="14">
        <v>0</v>
      </c>
      <c r="AM98" s="15">
        <v>-160.30000000000001</v>
      </c>
      <c r="AN98" s="15">
        <v>-19</v>
      </c>
      <c r="AO98" s="14">
        <v>825.75</v>
      </c>
      <c r="AP98" s="14">
        <v>0</v>
      </c>
      <c r="AQ98" s="14">
        <v>684.45</v>
      </c>
      <c r="AR98" s="14">
        <v>0</v>
      </c>
      <c r="AS98" s="14">
        <v>0</v>
      </c>
      <c r="AT98" s="14">
        <v>103.06</v>
      </c>
      <c r="AU98" s="14">
        <v>0</v>
      </c>
      <c r="AV98" s="14">
        <v>1185.32</v>
      </c>
      <c r="AW98" s="14">
        <v>4162</v>
      </c>
      <c r="AX98" s="14">
        <v>0</v>
      </c>
      <c r="AY98" s="14">
        <v>0</v>
      </c>
      <c r="AZ98" s="14">
        <v>0</v>
      </c>
      <c r="BA98" s="14">
        <v>0.03</v>
      </c>
      <c r="BB98" s="14">
        <v>0</v>
      </c>
      <c r="BC98" s="14">
        <v>0</v>
      </c>
      <c r="BD98" s="14">
        <v>0</v>
      </c>
      <c r="BE98" s="14">
        <v>0</v>
      </c>
      <c r="BF98" s="14">
        <v>925.14</v>
      </c>
      <c r="BG98" s="14">
        <v>0</v>
      </c>
      <c r="BH98" s="14">
        <v>0</v>
      </c>
      <c r="BI98" s="14">
        <v>0</v>
      </c>
      <c r="BJ98" s="14">
        <v>0</v>
      </c>
      <c r="BK98" s="14">
        <v>7041</v>
      </c>
      <c r="BL98" s="14">
        <v>4994.5</v>
      </c>
      <c r="BM98" s="14">
        <v>0</v>
      </c>
      <c r="BN98" s="14">
        <v>0</v>
      </c>
      <c r="BO98" s="14">
        <v>522.35</v>
      </c>
      <c r="BP98" s="14">
        <v>245.68</v>
      </c>
      <c r="BQ98" s="14">
        <v>0</v>
      </c>
      <c r="BR98" s="14">
        <v>923.63</v>
      </c>
      <c r="BS98" s="14">
        <v>0</v>
      </c>
      <c r="BT98" s="14">
        <v>0</v>
      </c>
      <c r="BU98" s="14">
        <v>0</v>
      </c>
      <c r="BV98" s="14">
        <v>1169.31</v>
      </c>
    </row>
    <row r="99" spans="1:74" s="1" customFormat="1" ht="11.25" x14ac:dyDescent="0.2">
      <c r="A99" s="2" t="s">
        <v>219</v>
      </c>
      <c r="B99" s="1" t="s">
        <v>220</v>
      </c>
      <c r="C99" s="51">
        <v>10997</v>
      </c>
      <c r="D99" s="14">
        <v>1945.5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400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815</v>
      </c>
      <c r="V99" s="14">
        <v>0</v>
      </c>
      <c r="W99" s="14">
        <v>496</v>
      </c>
      <c r="X99" s="14">
        <v>513.4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13821.5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1675.84</v>
      </c>
      <c r="AP99" s="14">
        <v>0</v>
      </c>
      <c r="AQ99" s="14">
        <v>1675.84</v>
      </c>
      <c r="AR99" s="14">
        <v>0</v>
      </c>
      <c r="AS99" s="14">
        <v>0</v>
      </c>
      <c r="AT99" s="14">
        <v>115.98</v>
      </c>
      <c r="AU99" s="14">
        <v>1527.12</v>
      </c>
      <c r="AV99" s="14">
        <v>1333.66</v>
      </c>
      <c r="AW99" s="14">
        <v>4714</v>
      </c>
      <c r="AX99" s="14">
        <v>0</v>
      </c>
      <c r="AY99" s="14">
        <v>0</v>
      </c>
      <c r="AZ99" s="14">
        <v>0</v>
      </c>
      <c r="BA99" s="14">
        <v>0.16</v>
      </c>
      <c r="BB99" s="14">
        <v>0</v>
      </c>
      <c r="BC99" s="14">
        <v>0</v>
      </c>
      <c r="BD99" s="14">
        <v>0</v>
      </c>
      <c r="BE99" s="14">
        <v>0</v>
      </c>
      <c r="BF99" s="14">
        <v>2509.2399999999998</v>
      </c>
      <c r="BG99" s="14">
        <v>0</v>
      </c>
      <c r="BH99" s="14">
        <v>0</v>
      </c>
      <c r="BI99" s="14">
        <v>0</v>
      </c>
      <c r="BJ99" s="14">
        <v>0</v>
      </c>
      <c r="BK99" s="14">
        <v>11876</v>
      </c>
      <c r="BL99" s="14">
        <v>1945.5</v>
      </c>
      <c r="BM99" s="14">
        <v>0</v>
      </c>
      <c r="BN99" s="14">
        <v>0</v>
      </c>
      <c r="BO99" s="14">
        <v>868.26</v>
      </c>
      <c r="BP99" s="14">
        <v>305.14</v>
      </c>
      <c r="BQ99" s="14">
        <v>0</v>
      </c>
      <c r="BR99" s="14">
        <v>1615.84</v>
      </c>
      <c r="BS99" s="14">
        <v>0</v>
      </c>
      <c r="BT99" s="14">
        <v>0</v>
      </c>
      <c r="BU99" s="14">
        <v>0</v>
      </c>
      <c r="BV99" s="14">
        <v>1920.98</v>
      </c>
    </row>
    <row r="100" spans="1:74" s="1" customFormat="1" ht="11.25" x14ac:dyDescent="0.2">
      <c r="A100" s="2" t="s">
        <v>221</v>
      </c>
      <c r="B100" s="1" t="s">
        <v>222</v>
      </c>
      <c r="C100" s="51">
        <v>10079</v>
      </c>
      <c r="D100" s="14">
        <v>7589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1067.9100000000001</v>
      </c>
      <c r="K100" s="14">
        <v>0</v>
      </c>
      <c r="L100" s="14">
        <v>0</v>
      </c>
      <c r="M100" s="14">
        <v>400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737</v>
      </c>
      <c r="V100" s="14">
        <v>0</v>
      </c>
      <c r="W100" s="14">
        <v>455</v>
      </c>
      <c r="X100" s="14">
        <v>513.4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13852.41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1568.39</v>
      </c>
      <c r="AP100" s="14">
        <v>0</v>
      </c>
      <c r="AQ100" s="14">
        <v>1568.39</v>
      </c>
      <c r="AR100" s="14">
        <v>0</v>
      </c>
      <c r="AS100" s="14">
        <v>0</v>
      </c>
      <c r="AT100" s="14">
        <v>106.8</v>
      </c>
      <c r="AU100" s="14">
        <v>0</v>
      </c>
      <c r="AV100" s="14">
        <v>1228.0999999999999</v>
      </c>
      <c r="AW100" s="14">
        <v>3360</v>
      </c>
      <c r="AX100" s="14">
        <v>0</v>
      </c>
      <c r="AY100" s="14">
        <v>0</v>
      </c>
      <c r="AZ100" s="14">
        <v>0</v>
      </c>
      <c r="BA100" s="14">
        <v>0.12</v>
      </c>
      <c r="BB100" s="14">
        <v>0</v>
      </c>
      <c r="BC100" s="14">
        <v>0</v>
      </c>
      <c r="BD100" s="14">
        <v>0</v>
      </c>
      <c r="BE100" s="14">
        <v>0</v>
      </c>
      <c r="BF100" s="14">
        <v>0</v>
      </c>
      <c r="BG100" s="14">
        <v>0</v>
      </c>
      <c r="BH100" s="14">
        <v>0</v>
      </c>
      <c r="BI100" s="14">
        <v>0</v>
      </c>
      <c r="BJ100" s="14">
        <v>0</v>
      </c>
      <c r="BK100" s="14">
        <v>6263.41</v>
      </c>
      <c r="BL100" s="14">
        <v>7589</v>
      </c>
      <c r="BM100" s="14">
        <v>0</v>
      </c>
      <c r="BN100" s="14">
        <v>0</v>
      </c>
      <c r="BO100" s="14">
        <v>834.54</v>
      </c>
      <c r="BP100" s="14">
        <v>281.48</v>
      </c>
      <c r="BQ100" s="14">
        <v>0</v>
      </c>
      <c r="BR100" s="14">
        <v>1524.14</v>
      </c>
      <c r="BS100" s="14">
        <v>0</v>
      </c>
      <c r="BT100" s="14">
        <v>0</v>
      </c>
      <c r="BU100" s="14">
        <v>0</v>
      </c>
      <c r="BV100" s="14">
        <v>1805.62</v>
      </c>
    </row>
    <row r="101" spans="1:74" s="1" customFormat="1" ht="11.25" x14ac:dyDescent="0.2">
      <c r="A101" s="2" t="s">
        <v>225</v>
      </c>
      <c r="B101" s="1" t="s">
        <v>226</v>
      </c>
      <c r="C101" s="51">
        <v>10079</v>
      </c>
      <c r="D101" s="14">
        <v>9914.5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400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737</v>
      </c>
      <c r="V101" s="14">
        <v>0</v>
      </c>
      <c r="W101" s="14">
        <v>455</v>
      </c>
      <c r="X101" s="14">
        <v>410.72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12681.82</v>
      </c>
      <c r="AI101" s="14">
        <v>0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1432.4</v>
      </c>
      <c r="AP101" s="14">
        <v>0</v>
      </c>
      <c r="AQ101" s="14">
        <v>1432.4</v>
      </c>
      <c r="AR101" s="14">
        <v>0</v>
      </c>
      <c r="AS101" s="14">
        <v>0</v>
      </c>
      <c r="AT101" s="14">
        <v>106.8</v>
      </c>
      <c r="AU101" s="14">
        <v>0</v>
      </c>
      <c r="AV101" s="14">
        <v>1228.0999999999999</v>
      </c>
      <c r="AW101" s="14">
        <v>0</v>
      </c>
      <c r="AX101" s="14">
        <v>0</v>
      </c>
      <c r="AY101" s="14">
        <v>0</v>
      </c>
      <c r="AZ101" s="14">
        <v>0</v>
      </c>
      <c r="BA101" s="14">
        <v>0.02</v>
      </c>
      <c r="BB101" s="14">
        <v>0</v>
      </c>
      <c r="BC101" s="14">
        <v>0</v>
      </c>
      <c r="BD101" s="14">
        <v>0</v>
      </c>
      <c r="BE101" s="14">
        <v>0</v>
      </c>
      <c r="BF101" s="14">
        <v>0</v>
      </c>
      <c r="BG101" s="14">
        <v>0</v>
      </c>
      <c r="BH101" s="14">
        <v>0</v>
      </c>
      <c r="BI101" s="14">
        <v>0</v>
      </c>
      <c r="BJ101" s="14">
        <v>0</v>
      </c>
      <c r="BK101" s="14">
        <v>2767.32</v>
      </c>
      <c r="BL101" s="14">
        <v>9914.5</v>
      </c>
      <c r="BM101" s="14">
        <v>0</v>
      </c>
      <c r="BN101" s="14">
        <v>0</v>
      </c>
      <c r="BO101" s="14">
        <v>831.66</v>
      </c>
      <c r="BP101" s="14">
        <v>279.44</v>
      </c>
      <c r="BQ101" s="14">
        <v>0</v>
      </c>
      <c r="BR101" s="14">
        <v>1516.32</v>
      </c>
      <c r="BS101" s="14">
        <v>0</v>
      </c>
      <c r="BT101" s="14">
        <v>0</v>
      </c>
      <c r="BU101" s="14">
        <v>0</v>
      </c>
      <c r="BV101" s="14">
        <v>1795.76</v>
      </c>
    </row>
    <row r="102" spans="1:74" s="1" customFormat="1" ht="11.25" x14ac:dyDescent="0.2">
      <c r="A102" s="2" t="s">
        <v>227</v>
      </c>
      <c r="B102" s="1" t="s">
        <v>228</v>
      </c>
      <c r="C102" s="51">
        <v>10079</v>
      </c>
      <c r="D102" s="14">
        <v>10550.5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711.94</v>
      </c>
      <c r="K102" s="14">
        <v>0</v>
      </c>
      <c r="L102" s="14">
        <v>0</v>
      </c>
      <c r="M102" s="14">
        <v>400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737</v>
      </c>
      <c r="V102" s="14">
        <v>0</v>
      </c>
      <c r="W102" s="14">
        <v>455</v>
      </c>
      <c r="X102" s="14">
        <v>410.72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13393.76</v>
      </c>
      <c r="AI102" s="14">
        <v>0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1508.44</v>
      </c>
      <c r="AP102" s="14">
        <v>0</v>
      </c>
      <c r="AQ102" s="14">
        <v>1508.44</v>
      </c>
      <c r="AR102" s="14">
        <v>0</v>
      </c>
      <c r="AS102" s="14">
        <v>0</v>
      </c>
      <c r="AT102" s="14">
        <v>106.8</v>
      </c>
      <c r="AU102" s="14">
        <v>0</v>
      </c>
      <c r="AV102" s="14">
        <v>1228.0999999999999</v>
      </c>
      <c r="AW102" s="14">
        <v>0</v>
      </c>
      <c r="AX102" s="14">
        <v>0</v>
      </c>
      <c r="AY102" s="14">
        <v>0</v>
      </c>
      <c r="AZ102" s="14">
        <v>0</v>
      </c>
      <c r="BA102" s="15">
        <v>-0.08</v>
      </c>
      <c r="BB102" s="14">
        <v>0</v>
      </c>
      <c r="BC102" s="14">
        <v>0</v>
      </c>
      <c r="BD102" s="14">
        <v>0</v>
      </c>
      <c r="BE102" s="14">
        <v>0</v>
      </c>
      <c r="BF102" s="14">
        <v>0</v>
      </c>
      <c r="BG102" s="14">
        <v>0</v>
      </c>
      <c r="BH102" s="14">
        <v>0</v>
      </c>
      <c r="BI102" s="14">
        <v>0</v>
      </c>
      <c r="BJ102" s="14">
        <v>0</v>
      </c>
      <c r="BK102" s="14">
        <v>2843.26</v>
      </c>
      <c r="BL102" s="14">
        <v>10550.5</v>
      </c>
      <c r="BM102" s="14">
        <v>0</v>
      </c>
      <c r="BN102" s="14">
        <v>0</v>
      </c>
      <c r="BO102" s="14">
        <v>835.86</v>
      </c>
      <c r="BP102" s="14">
        <v>282.39999999999998</v>
      </c>
      <c r="BQ102" s="14">
        <v>0</v>
      </c>
      <c r="BR102" s="14">
        <v>1527.74</v>
      </c>
      <c r="BS102" s="14">
        <v>0</v>
      </c>
      <c r="BT102" s="14">
        <v>0</v>
      </c>
      <c r="BU102" s="14">
        <v>0</v>
      </c>
      <c r="BV102" s="14">
        <v>1810.14</v>
      </c>
    </row>
    <row r="103" spans="1:74" s="1" customFormat="1" ht="11.25" x14ac:dyDescent="0.2">
      <c r="A103" s="2" t="s">
        <v>229</v>
      </c>
      <c r="B103" s="1" t="s">
        <v>230</v>
      </c>
      <c r="C103" s="51">
        <v>11741</v>
      </c>
      <c r="D103" s="14">
        <v>802.5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822.74</v>
      </c>
      <c r="K103" s="14">
        <v>0</v>
      </c>
      <c r="L103" s="14">
        <v>0</v>
      </c>
      <c r="M103" s="14">
        <v>400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815</v>
      </c>
      <c r="V103" s="14">
        <v>0</v>
      </c>
      <c r="W103" s="14">
        <v>496</v>
      </c>
      <c r="X103" s="14">
        <v>410.72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15285.56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1900.69</v>
      </c>
      <c r="AP103" s="14">
        <v>0</v>
      </c>
      <c r="AQ103" s="14">
        <v>1900.69</v>
      </c>
      <c r="AR103" s="14">
        <v>0</v>
      </c>
      <c r="AS103" s="14">
        <v>0</v>
      </c>
      <c r="AT103" s="14">
        <v>123.42</v>
      </c>
      <c r="AU103" s="14">
        <v>0</v>
      </c>
      <c r="AV103" s="14">
        <v>1419.22</v>
      </c>
      <c r="AW103" s="14">
        <v>5290</v>
      </c>
      <c r="AX103" s="14">
        <v>0</v>
      </c>
      <c r="AY103" s="14">
        <v>0</v>
      </c>
      <c r="AZ103" s="14">
        <v>0</v>
      </c>
      <c r="BA103" s="15">
        <v>-0.21</v>
      </c>
      <c r="BB103" s="14">
        <v>0</v>
      </c>
      <c r="BC103" s="14">
        <v>0</v>
      </c>
      <c r="BD103" s="14">
        <v>5349.94</v>
      </c>
      <c r="BE103" s="14">
        <v>0</v>
      </c>
      <c r="BF103" s="14">
        <v>0</v>
      </c>
      <c r="BG103" s="14">
        <v>0</v>
      </c>
      <c r="BH103" s="14">
        <v>400</v>
      </c>
      <c r="BI103" s="14">
        <v>0</v>
      </c>
      <c r="BJ103" s="14">
        <v>0</v>
      </c>
      <c r="BK103" s="14">
        <v>14483.06</v>
      </c>
      <c r="BL103" s="14">
        <v>802.5</v>
      </c>
      <c r="BM103" s="14">
        <v>0</v>
      </c>
      <c r="BN103" s="14">
        <v>0</v>
      </c>
      <c r="BO103" s="14">
        <v>887.84</v>
      </c>
      <c r="BP103" s="14">
        <v>318.88</v>
      </c>
      <c r="BQ103" s="14">
        <v>0</v>
      </c>
      <c r="BR103" s="14">
        <v>1669.1</v>
      </c>
      <c r="BS103" s="14">
        <v>0</v>
      </c>
      <c r="BT103" s="14">
        <v>0</v>
      </c>
      <c r="BU103" s="14">
        <v>0</v>
      </c>
      <c r="BV103" s="14">
        <v>1987.98</v>
      </c>
    </row>
    <row r="104" spans="1:74" s="1" customFormat="1" ht="11.25" x14ac:dyDescent="0.2">
      <c r="A104" s="2" t="s">
        <v>231</v>
      </c>
      <c r="B104" s="1" t="s">
        <v>232</v>
      </c>
      <c r="C104" s="51">
        <v>10997</v>
      </c>
      <c r="D104" s="14">
        <v>6581.5</v>
      </c>
      <c r="E104" s="14">
        <v>0</v>
      </c>
      <c r="F104" s="14">
        <v>0</v>
      </c>
      <c r="G104" s="14">
        <v>0</v>
      </c>
      <c r="H104" s="14">
        <v>0</v>
      </c>
      <c r="I104" s="14">
        <v>6958.26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815</v>
      </c>
      <c r="V104" s="14">
        <v>0</v>
      </c>
      <c r="W104" s="14">
        <v>198.39</v>
      </c>
      <c r="X104" s="14">
        <v>410.72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13021.21</v>
      </c>
      <c r="AI104" s="14">
        <v>0</v>
      </c>
      <c r="AJ104" s="14">
        <v>0</v>
      </c>
      <c r="AK104" s="14">
        <v>0</v>
      </c>
      <c r="AL104" s="14">
        <v>0</v>
      </c>
      <c r="AM104" s="15">
        <v>-200.83</v>
      </c>
      <c r="AN104" s="15">
        <v>-174.4</v>
      </c>
      <c r="AO104" s="14">
        <v>568.73</v>
      </c>
      <c r="AP104" s="14">
        <v>0</v>
      </c>
      <c r="AQ104" s="14">
        <v>542.29</v>
      </c>
      <c r="AR104" s="14">
        <v>0</v>
      </c>
      <c r="AS104" s="14">
        <v>0</v>
      </c>
      <c r="AT104" s="14">
        <v>115.98</v>
      </c>
      <c r="AU104" s="14">
        <v>0</v>
      </c>
      <c r="AV104" s="14">
        <v>1333.66</v>
      </c>
      <c r="AW104" s="14">
        <v>0</v>
      </c>
      <c r="AX104" s="14">
        <v>4622.58</v>
      </c>
      <c r="AY104" s="14">
        <v>0</v>
      </c>
      <c r="AZ104" s="14">
        <v>0</v>
      </c>
      <c r="BA104" s="15">
        <v>-0.4</v>
      </c>
      <c r="BB104" s="14">
        <v>0</v>
      </c>
      <c r="BC104" s="14">
        <v>0</v>
      </c>
      <c r="BD104" s="14">
        <v>0</v>
      </c>
      <c r="BE104" s="14">
        <v>0</v>
      </c>
      <c r="BF104" s="14">
        <v>0</v>
      </c>
      <c r="BG104" s="14">
        <v>0</v>
      </c>
      <c r="BH104" s="14">
        <v>0</v>
      </c>
      <c r="BI104" s="14">
        <v>0</v>
      </c>
      <c r="BJ104" s="14">
        <v>0</v>
      </c>
      <c r="BK104" s="14">
        <v>6439.71</v>
      </c>
      <c r="BL104" s="14">
        <v>6581.5</v>
      </c>
      <c r="BM104" s="14">
        <v>0</v>
      </c>
      <c r="BN104" s="14">
        <v>0</v>
      </c>
      <c r="BO104" s="14">
        <v>347.27</v>
      </c>
      <c r="BP104" s="14">
        <v>305.08</v>
      </c>
      <c r="BQ104" s="14">
        <v>0</v>
      </c>
      <c r="BR104" s="14">
        <v>646.25</v>
      </c>
      <c r="BS104" s="14">
        <v>0</v>
      </c>
      <c r="BT104" s="14">
        <v>0</v>
      </c>
      <c r="BU104" s="14">
        <v>0</v>
      </c>
      <c r="BV104" s="14">
        <v>951.33</v>
      </c>
    </row>
    <row r="105" spans="1:74" s="1" customFormat="1" ht="11.25" x14ac:dyDescent="0.2">
      <c r="A105" s="2" t="s">
        <v>233</v>
      </c>
      <c r="B105" s="1" t="s">
        <v>234</v>
      </c>
      <c r="C105" s="51">
        <v>10997</v>
      </c>
      <c r="D105" s="14">
        <v>9540</v>
      </c>
      <c r="E105" s="14">
        <v>0</v>
      </c>
      <c r="F105" s="14">
        <v>2609.35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400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815</v>
      </c>
      <c r="V105" s="14">
        <v>0</v>
      </c>
      <c r="W105" s="14">
        <v>496</v>
      </c>
      <c r="X105" s="14">
        <v>410.72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16328.17</v>
      </c>
      <c r="AI105" s="14">
        <v>0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2180.3000000000002</v>
      </c>
      <c r="AP105" s="14">
        <v>0</v>
      </c>
      <c r="AQ105" s="14">
        <v>2180.3000000000002</v>
      </c>
      <c r="AR105" s="14">
        <v>0</v>
      </c>
      <c r="AS105" s="14">
        <v>0</v>
      </c>
      <c r="AT105" s="14">
        <v>115.98</v>
      </c>
      <c r="AU105" s="14">
        <v>0</v>
      </c>
      <c r="AV105" s="14">
        <v>1333.66</v>
      </c>
      <c r="AW105" s="14">
        <v>3158.32</v>
      </c>
      <c r="AX105" s="14">
        <v>0</v>
      </c>
      <c r="AY105" s="14">
        <v>0</v>
      </c>
      <c r="AZ105" s="14">
        <v>0</v>
      </c>
      <c r="BA105" s="15">
        <v>-0.09</v>
      </c>
      <c r="BB105" s="14">
        <v>0</v>
      </c>
      <c r="BC105" s="14">
        <v>0</v>
      </c>
      <c r="BD105" s="14">
        <v>0</v>
      </c>
      <c r="BE105" s="14">
        <v>0</v>
      </c>
      <c r="BF105" s="14">
        <v>0</v>
      </c>
      <c r="BG105" s="14">
        <v>0</v>
      </c>
      <c r="BH105" s="14">
        <v>0</v>
      </c>
      <c r="BI105" s="14">
        <v>0</v>
      </c>
      <c r="BJ105" s="14">
        <v>0</v>
      </c>
      <c r="BK105" s="14">
        <v>6788.17</v>
      </c>
      <c r="BL105" s="14">
        <v>9540</v>
      </c>
      <c r="BM105" s="14">
        <v>0</v>
      </c>
      <c r="BN105" s="14">
        <v>0</v>
      </c>
      <c r="BO105" s="14">
        <v>868.18</v>
      </c>
      <c r="BP105" s="14">
        <v>305.08</v>
      </c>
      <c r="BQ105" s="14">
        <v>0</v>
      </c>
      <c r="BR105" s="14">
        <v>1615.62</v>
      </c>
      <c r="BS105" s="14">
        <v>0</v>
      </c>
      <c r="BT105" s="14">
        <v>0</v>
      </c>
      <c r="BU105" s="14">
        <v>0</v>
      </c>
      <c r="BV105" s="14">
        <v>1920.7</v>
      </c>
    </row>
    <row r="106" spans="1:74" s="1" customFormat="1" ht="11.25" x14ac:dyDescent="0.2">
      <c r="A106" s="2" t="s">
        <v>235</v>
      </c>
      <c r="B106" s="1" t="s">
        <v>236</v>
      </c>
      <c r="C106" s="51">
        <v>10997</v>
      </c>
      <c r="D106" s="14">
        <v>5701.5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400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815</v>
      </c>
      <c r="V106" s="14">
        <v>0</v>
      </c>
      <c r="W106" s="14">
        <v>496</v>
      </c>
      <c r="X106" s="14">
        <v>308.04000000000002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13616.14</v>
      </c>
      <c r="AI106" s="14">
        <v>0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1631.98</v>
      </c>
      <c r="AP106" s="14">
        <v>0</v>
      </c>
      <c r="AQ106" s="14">
        <v>1631.98</v>
      </c>
      <c r="AR106" s="14">
        <v>0</v>
      </c>
      <c r="AS106" s="14">
        <v>0</v>
      </c>
      <c r="AT106" s="14">
        <v>115.98</v>
      </c>
      <c r="AU106" s="14">
        <v>0</v>
      </c>
      <c r="AV106" s="14">
        <v>1333.66</v>
      </c>
      <c r="AW106" s="14">
        <v>0</v>
      </c>
      <c r="AX106" s="14">
        <v>4833.16</v>
      </c>
      <c r="AY106" s="14">
        <v>0</v>
      </c>
      <c r="AZ106" s="14">
        <v>0</v>
      </c>
      <c r="BA106" s="15">
        <v>-0.14000000000000001</v>
      </c>
      <c r="BB106" s="14">
        <v>0</v>
      </c>
      <c r="BC106" s="14">
        <v>0</v>
      </c>
      <c r="BD106" s="14">
        <v>0</v>
      </c>
      <c r="BE106" s="14">
        <v>0</v>
      </c>
      <c r="BF106" s="14">
        <v>0</v>
      </c>
      <c r="BG106" s="14">
        <v>0</v>
      </c>
      <c r="BH106" s="14">
        <v>0</v>
      </c>
      <c r="BI106" s="14">
        <v>0</v>
      </c>
      <c r="BJ106" s="14">
        <v>0</v>
      </c>
      <c r="BK106" s="14">
        <v>7914.64</v>
      </c>
      <c r="BL106" s="14">
        <v>5701.5</v>
      </c>
      <c r="BM106" s="14">
        <v>0</v>
      </c>
      <c r="BN106" s="14">
        <v>0</v>
      </c>
      <c r="BO106" s="14">
        <v>865.3</v>
      </c>
      <c r="BP106" s="14">
        <v>303.06</v>
      </c>
      <c r="BQ106" s="14">
        <v>0</v>
      </c>
      <c r="BR106" s="14">
        <v>1607.8</v>
      </c>
      <c r="BS106" s="14">
        <v>0</v>
      </c>
      <c r="BT106" s="14">
        <v>0</v>
      </c>
      <c r="BU106" s="14">
        <v>0</v>
      </c>
      <c r="BV106" s="14">
        <v>1910.86</v>
      </c>
    </row>
    <row r="107" spans="1:74" s="1" customFormat="1" ht="11.25" x14ac:dyDescent="0.2">
      <c r="A107" s="2" t="s">
        <v>237</v>
      </c>
      <c r="B107" s="1" t="s">
        <v>238</v>
      </c>
      <c r="C107" s="51">
        <v>10079</v>
      </c>
      <c r="D107" s="14">
        <v>10787.5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1067.9100000000001</v>
      </c>
      <c r="K107" s="14">
        <v>0</v>
      </c>
      <c r="L107" s="14">
        <v>0</v>
      </c>
      <c r="M107" s="14">
        <v>400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737</v>
      </c>
      <c r="V107" s="14">
        <v>0</v>
      </c>
      <c r="W107" s="14">
        <v>455</v>
      </c>
      <c r="X107" s="14">
        <v>308.04000000000002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13647.05</v>
      </c>
      <c r="AI107" s="14">
        <v>0</v>
      </c>
      <c r="AJ107" s="14">
        <v>0</v>
      </c>
      <c r="AK107" s="14">
        <v>0</v>
      </c>
      <c r="AL107" s="14">
        <v>0</v>
      </c>
      <c r="AM107" s="14">
        <v>0</v>
      </c>
      <c r="AN107" s="14">
        <v>0</v>
      </c>
      <c r="AO107" s="14">
        <v>1524.52</v>
      </c>
      <c r="AP107" s="14">
        <v>0</v>
      </c>
      <c r="AQ107" s="14">
        <v>1524.52</v>
      </c>
      <c r="AR107" s="14">
        <v>0</v>
      </c>
      <c r="AS107" s="14">
        <v>0</v>
      </c>
      <c r="AT107" s="14">
        <v>106.8</v>
      </c>
      <c r="AU107" s="14">
        <v>0</v>
      </c>
      <c r="AV107" s="14">
        <v>1228.0999999999999</v>
      </c>
      <c r="AW107" s="14">
        <v>0</v>
      </c>
      <c r="AX107" s="14">
        <v>0</v>
      </c>
      <c r="AY107" s="14">
        <v>0</v>
      </c>
      <c r="AZ107" s="14">
        <v>0</v>
      </c>
      <c r="BA107" s="14">
        <v>0.13</v>
      </c>
      <c r="BB107" s="14">
        <v>0</v>
      </c>
      <c r="BC107" s="14">
        <v>0</v>
      </c>
      <c r="BD107" s="14">
        <v>0</v>
      </c>
      <c r="BE107" s="14">
        <v>0</v>
      </c>
      <c r="BF107" s="14">
        <v>0</v>
      </c>
      <c r="BG107" s="14">
        <v>0</v>
      </c>
      <c r="BH107" s="14">
        <v>0</v>
      </c>
      <c r="BI107" s="14">
        <v>0</v>
      </c>
      <c r="BJ107" s="14">
        <v>0</v>
      </c>
      <c r="BK107" s="14">
        <v>2859.55</v>
      </c>
      <c r="BL107" s="14">
        <v>10787.5</v>
      </c>
      <c r="BM107" s="14">
        <v>0</v>
      </c>
      <c r="BN107" s="14">
        <v>0</v>
      </c>
      <c r="BO107" s="14">
        <v>832.98</v>
      </c>
      <c r="BP107" s="14">
        <v>280.38</v>
      </c>
      <c r="BQ107" s="14">
        <v>0</v>
      </c>
      <c r="BR107" s="14">
        <v>1519.92</v>
      </c>
      <c r="BS107" s="14">
        <v>0</v>
      </c>
      <c r="BT107" s="14">
        <v>0</v>
      </c>
      <c r="BU107" s="14">
        <v>0</v>
      </c>
      <c r="BV107" s="14">
        <v>1800.3</v>
      </c>
    </row>
    <row r="108" spans="1:74" s="1" customFormat="1" ht="11.25" x14ac:dyDescent="0.2">
      <c r="A108" s="2" t="s">
        <v>239</v>
      </c>
      <c r="B108" s="1" t="s">
        <v>240</v>
      </c>
      <c r="C108" s="51">
        <v>10997</v>
      </c>
      <c r="D108" s="14">
        <v>11505</v>
      </c>
      <c r="E108" s="14">
        <v>0</v>
      </c>
      <c r="F108" s="14">
        <v>1594.6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815</v>
      </c>
      <c r="V108" s="14">
        <v>0</v>
      </c>
      <c r="W108" s="14">
        <v>496</v>
      </c>
      <c r="X108" s="14">
        <v>308.04000000000002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14810.74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1856.18</v>
      </c>
      <c r="AP108" s="14">
        <v>0</v>
      </c>
      <c r="AQ108" s="14">
        <v>1856.18</v>
      </c>
      <c r="AR108" s="14">
        <v>0</v>
      </c>
      <c r="AS108" s="14">
        <v>0</v>
      </c>
      <c r="AT108" s="14">
        <v>115.98</v>
      </c>
      <c r="AU108" s="14">
        <v>0</v>
      </c>
      <c r="AV108" s="14">
        <v>1333.66</v>
      </c>
      <c r="AW108" s="14">
        <v>0</v>
      </c>
      <c r="AX108" s="14">
        <v>0</v>
      </c>
      <c r="AY108" s="14">
        <v>0</v>
      </c>
      <c r="AZ108" s="14">
        <v>0</v>
      </c>
      <c r="BA108" s="15">
        <v>-0.08</v>
      </c>
      <c r="BB108" s="14">
        <v>0</v>
      </c>
      <c r="BC108" s="14">
        <v>0</v>
      </c>
      <c r="BD108" s="14">
        <v>0</v>
      </c>
      <c r="BE108" s="14">
        <v>0</v>
      </c>
      <c r="BF108" s="14">
        <v>0</v>
      </c>
      <c r="BG108" s="14">
        <v>0</v>
      </c>
      <c r="BH108" s="14">
        <v>0</v>
      </c>
      <c r="BI108" s="14">
        <v>0</v>
      </c>
      <c r="BJ108" s="14">
        <v>0</v>
      </c>
      <c r="BK108" s="14">
        <v>3305.74</v>
      </c>
      <c r="BL108" s="14">
        <v>11505</v>
      </c>
      <c r="BM108" s="14">
        <v>0</v>
      </c>
      <c r="BN108" s="14">
        <v>0</v>
      </c>
      <c r="BO108" s="14">
        <v>862.5</v>
      </c>
      <c r="BP108" s="14">
        <v>301.10000000000002</v>
      </c>
      <c r="BQ108" s="14">
        <v>0</v>
      </c>
      <c r="BR108" s="14">
        <v>1600.18</v>
      </c>
      <c r="BS108" s="14">
        <v>0</v>
      </c>
      <c r="BT108" s="14">
        <v>0</v>
      </c>
      <c r="BU108" s="14">
        <v>0</v>
      </c>
      <c r="BV108" s="14">
        <v>1901.28</v>
      </c>
    </row>
    <row r="109" spans="1:74" s="1" customFormat="1" ht="11.25" x14ac:dyDescent="0.2">
      <c r="A109" s="2" t="s">
        <v>241</v>
      </c>
      <c r="B109" s="1" t="s">
        <v>242</v>
      </c>
      <c r="C109" s="51">
        <v>10997</v>
      </c>
      <c r="D109" s="14">
        <v>8680.5</v>
      </c>
      <c r="E109" s="14">
        <v>0</v>
      </c>
      <c r="F109" s="14">
        <v>2899.28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400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815</v>
      </c>
      <c r="V109" s="14">
        <v>0</v>
      </c>
      <c r="W109" s="14">
        <v>496</v>
      </c>
      <c r="X109" s="14">
        <v>205.36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16412.740000000002</v>
      </c>
      <c r="AI109" s="14">
        <v>0</v>
      </c>
      <c r="AJ109" s="14">
        <v>0</v>
      </c>
      <c r="AK109" s="14">
        <v>0</v>
      </c>
      <c r="AL109" s="14">
        <v>0</v>
      </c>
      <c r="AM109" s="14">
        <v>0</v>
      </c>
      <c r="AN109" s="14">
        <v>0</v>
      </c>
      <c r="AO109" s="14">
        <v>2198.36</v>
      </c>
      <c r="AP109" s="14">
        <v>0</v>
      </c>
      <c r="AQ109" s="14">
        <v>2198.36</v>
      </c>
      <c r="AR109" s="14">
        <v>0</v>
      </c>
      <c r="AS109" s="14">
        <v>0</v>
      </c>
      <c r="AT109" s="14">
        <v>115.98</v>
      </c>
      <c r="AU109" s="14">
        <v>0</v>
      </c>
      <c r="AV109" s="14">
        <v>1333.66</v>
      </c>
      <c r="AW109" s="14">
        <v>4084</v>
      </c>
      <c r="AX109" s="14">
        <v>0</v>
      </c>
      <c r="AY109" s="14">
        <v>0</v>
      </c>
      <c r="AZ109" s="14">
        <v>0</v>
      </c>
      <c r="BA109" s="14">
        <v>0.24</v>
      </c>
      <c r="BB109" s="14">
        <v>0</v>
      </c>
      <c r="BC109" s="14">
        <v>0</v>
      </c>
      <c r="BD109" s="14">
        <v>0</v>
      </c>
      <c r="BE109" s="14">
        <v>0</v>
      </c>
      <c r="BF109" s="14">
        <v>0</v>
      </c>
      <c r="BG109" s="14">
        <v>0</v>
      </c>
      <c r="BH109" s="14">
        <v>0</v>
      </c>
      <c r="BI109" s="14">
        <v>0</v>
      </c>
      <c r="BJ109" s="14">
        <v>0</v>
      </c>
      <c r="BK109" s="14">
        <v>7732.24</v>
      </c>
      <c r="BL109" s="14">
        <v>8680.5</v>
      </c>
      <c r="BM109" s="14">
        <v>0</v>
      </c>
      <c r="BN109" s="14">
        <v>0</v>
      </c>
      <c r="BO109" s="14">
        <v>858.22</v>
      </c>
      <c r="BP109" s="14">
        <v>298.10000000000002</v>
      </c>
      <c r="BQ109" s="14">
        <v>0</v>
      </c>
      <c r="BR109" s="14">
        <v>1588.56</v>
      </c>
      <c r="BS109" s="14">
        <v>0</v>
      </c>
      <c r="BT109" s="14">
        <v>0</v>
      </c>
      <c r="BU109" s="14">
        <v>0</v>
      </c>
      <c r="BV109" s="14">
        <v>1886.66</v>
      </c>
    </row>
    <row r="110" spans="1:74" s="1" customFormat="1" ht="11.25" x14ac:dyDescent="0.2">
      <c r="A110" s="2" t="s">
        <v>243</v>
      </c>
      <c r="B110" s="1" t="s">
        <v>244</v>
      </c>
      <c r="C110" s="51">
        <v>10079</v>
      </c>
      <c r="D110" s="14">
        <v>6189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355.97</v>
      </c>
      <c r="K110" s="14">
        <v>0</v>
      </c>
      <c r="L110" s="14">
        <v>0</v>
      </c>
      <c r="M110" s="14">
        <v>400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737</v>
      </c>
      <c r="V110" s="14">
        <v>0</v>
      </c>
      <c r="W110" s="14">
        <v>455</v>
      </c>
      <c r="X110" s="14">
        <v>205.36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12832.43</v>
      </c>
      <c r="AI110" s="14">
        <v>0</v>
      </c>
      <c r="AJ110" s="14">
        <v>0</v>
      </c>
      <c r="AK110" s="14">
        <v>0</v>
      </c>
      <c r="AL110" s="14">
        <v>0</v>
      </c>
      <c r="AM110" s="14">
        <v>0</v>
      </c>
      <c r="AN110" s="14">
        <v>0</v>
      </c>
      <c r="AO110" s="14">
        <v>1426.56</v>
      </c>
      <c r="AP110" s="14">
        <v>0</v>
      </c>
      <c r="AQ110" s="14">
        <v>1426.56</v>
      </c>
      <c r="AR110" s="14">
        <v>0</v>
      </c>
      <c r="AS110" s="14">
        <v>0</v>
      </c>
      <c r="AT110" s="14">
        <v>106.8</v>
      </c>
      <c r="AU110" s="14">
        <v>0</v>
      </c>
      <c r="AV110" s="14">
        <v>1228.0999999999999</v>
      </c>
      <c r="AW110" s="14">
        <v>3882</v>
      </c>
      <c r="AX110" s="14">
        <v>0</v>
      </c>
      <c r="AY110" s="14">
        <v>0</v>
      </c>
      <c r="AZ110" s="14">
        <v>0</v>
      </c>
      <c r="BA110" s="15">
        <v>-0.03</v>
      </c>
      <c r="BB110" s="14">
        <v>0</v>
      </c>
      <c r="BC110" s="14">
        <v>0</v>
      </c>
      <c r="BD110" s="14">
        <v>0</v>
      </c>
      <c r="BE110" s="14">
        <v>0</v>
      </c>
      <c r="BF110" s="14">
        <v>0</v>
      </c>
      <c r="BG110" s="14">
        <v>0</v>
      </c>
      <c r="BH110" s="14">
        <v>0</v>
      </c>
      <c r="BI110" s="14">
        <v>0</v>
      </c>
      <c r="BJ110" s="14">
        <v>0</v>
      </c>
      <c r="BK110" s="14">
        <v>6643.43</v>
      </c>
      <c r="BL110" s="14">
        <v>6189</v>
      </c>
      <c r="BM110" s="14">
        <v>0</v>
      </c>
      <c r="BN110" s="14">
        <v>0</v>
      </c>
      <c r="BO110" s="14">
        <v>830.1</v>
      </c>
      <c r="BP110" s="14">
        <v>278.36</v>
      </c>
      <c r="BQ110" s="14">
        <v>0</v>
      </c>
      <c r="BR110" s="14">
        <v>1512.08</v>
      </c>
      <c r="BS110" s="14">
        <v>0</v>
      </c>
      <c r="BT110" s="14">
        <v>0</v>
      </c>
      <c r="BU110" s="14">
        <v>0</v>
      </c>
      <c r="BV110" s="14">
        <v>1790.44</v>
      </c>
    </row>
    <row r="111" spans="1:74" s="1" customFormat="1" ht="11.25" x14ac:dyDescent="0.2">
      <c r="A111" s="2" t="s">
        <v>245</v>
      </c>
      <c r="B111" s="1" t="s">
        <v>246</v>
      </c>
      <c r="C111" s="51">
        <v>9707</v>
      </c>
      <c r="D111" s="14">
        <v>6227.5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717</v>
      </c>
      <c r="V111" s="14">
        <v>0</v>
      </c>
      <c r="W111" s="14">
        <v>447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11385.21</v>
      </c>
      <c r="AI111" s="14">
        <v>0</v>
      </c>
      <c r="AJ111" s="14">
        <v>0</v>
      </c>
      <c r="AK111" s="14">
        <v>0</v>
      </c>
      <c r="AL111" s="14">
        <v>0</v>
      </c>
      <c r="AM111" s="14">
        <v>0</v>
      </c>
      <c r="AN111" s="14">
        <v>0</v>
      </c>
      <c r="AO111" s="14">
        <v>1171.51</v>
      </c>
      <c r="AP111" s="14">
        <v>0</v>
      </c>
      <c r="AQ111" s="14">
        <v>1171.51</v>
      </c>
      <c r="AR111" s="14">
        <v>0</v>
      </c>
      <c r="AS111" s="14">
        <v>0</v>
      </c>
      <c r="AT111" s="14">
        <v>103.08</v>
      </c>
      <c r="AU111" s="14">
        <v>0</v>
      </c>
      <c r="AV111" s="14">
        <v>1185.32</v>
      </c>
      <c r="AW111" s="14">
        <v>2698</v>
      </c>
      <c r="AX111" s="14">
        <v>0</v>
      </c>
      <c r="AY111" s="14">
        <v>0</v>
      </c>
      <c r="AZ111" s="14">
        <v>0</v>
      </c>
      <c r="BA111" s="15">
        <v>-0.2</v>
      </c>
      <c r="BB111" s="14">
        <v>0</v>
      </c>
      <c r="BC111" s="14">
        <v>0</v>
      </c>
      <c r="BD111" s="14">
        <v>0</v>
      </c>
      <c r="BE111" s="14">
        <v>0</v>
      </c>
      <c r="BF111" s="14">
        <v>0</v>
      </c>
      <c r="BG111" s="14">
        <v>0</v>
      </c>
      <c r="BH111" s="14">
        <v>0</v>
      </c>
      <c r="BI111" s="14">
        <v>0</v>
      </c>
      <c r="BJ111" s="14">
        <v>0</v>
      </c>
      <c r="BK111" s="14">
        <v>5157.71</v>
      </c>
      <c r="BL111" s="14">
        <v>6227.5</v>
      </c>
      <c r="BM111" s="14">
        <v>0</v>
      </c>
      <c r="BN111" s="14">
        <v>0</v>
      </c>
      <c r="BO111" s="14">
        <v>841.6</v>
      </c>
      <c r="BP111" s="14">
        <v>286.42</v>
      </c>
      <c r="BQ111" s="14">
        <v>0</v>
      </c>
      <c r="BR111" s="14">
        <v>1543.34</v>
      </c>
      <c r="BS111" s="14">
        <v>0</v>
      </c>
      <c r="BT111" s="14">
        <v>0</v>
      </c>
      <c r="BU111" s="14">
        <v>0</v>
      </c>
      <c r="BV111" s="14">
        <v>1829.76</v>
      </c>
    </row>
    <row r="112" spans="1:74" s="1" customFormat="1" ht="11.25" x14ac:dyDescent="0.2">
      <c r="A112" s="2" t="s">
        <v>247</v>
      </c>
      <c r="B112" s="1" t="s">
        <v>248</v>
      </c>
      <c r="C112" s="51">
        <v>10469</v>
      </c>
      <c r="D112" s="14">
        <v>5767.5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368.97</v>
      </c>
      <c r="K112" s="14">
        <v>0</v>
      </c>
      <c r="L112" s="14">
        <v>0</v>
      </c>
      <c r="M112" s="14">
        <v>200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788</v>
      </c>
      <c r="V112" s="14">
        <v>0</v>
      </c>
      <c r="W112" s="14">
        <v>468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12894.07</v>
      </c>
      <c r="AI112" s="14">
        <v>0</v>
      </c>
      <c r="AJ112" s="14">
        <v>0</v>
      </c>
      <c r="AK112" s="14">
        <v>0</v>
      </c>
      <c r="AL112" s="14">
        <v>0</v>
      </c>
      <c r="AM112" s="14">
        <v>0</v>
      </c>
      <c r="AN112" s="14">
        <v>0</v>
      </c>
      <c r="AO112" s="14">
        <v>1438.33</v>
      </c>
      <c r="AP112" s="14">
        <v>0</v>
      </c>
      <c r="AQ112" s="14">
        <v>1438.33</v>
      </c>
      <c r="AR112" s="14">
        <v>0</v>
      </c>
      <c r="AS112" s="14">
        <v>0</v>
      </c>
      <c r="AT112" s="14">
        <v>110.7</v>
      </c>
      <c r="AU112" s="14">
        <v>0</v>
      </c>
      <c r="AV112" s="14">
        <v>1272.94</v>
      </c>
      <c r="AW112" s="14">
        <v>2148</v>
      </c>
      <c r="AX112" s="14">
        <v>0</v>
      </c>
      <c r="AY112" s="14">
        <v>0</v>
      </c>
      <c r="AZ112" s="14">
        <v>0</v>
      </c>
      <c r="BA112" s="15">
        <v>-0.4</v>
      </c>
      <c r="BB112" s="14">
        <v>0</v>
      </c>
      <c r="BC112" s="14">
        <v>0</v>
      </c>
      <c r="BD112" s="14">
        <v>0</v>
      </c>
      <c r="BE112" s="14">
        <v>0</v>
      </c>
      <c r="BF112" s="14">
        <v>2157</v>
      </c>
      <c r="BG112" s="14">
        <v>0</v>
      </c>
      <c r="BH112" s="14">
        <v>0</v>
      </c>
      <c r="BI112" s="14">
        <v>0</v>
      </c>
      <c r="BJ112" s="14">
        <v>0</v>
      </c>
      <c r="BK112" s="14">
        <v>7126.57</v>
      </c>
      <c r="BL112" s="14">
        <v>5767.5</v>
      </c>
      <c r="BM112" s="14">
        <v>0</v>
      </c>
      <c r="BN112" s="14">
        <v>0</v>
      </c>
      <c r="BO112" s="14">
        <v>830.94</v>
      </c>
      <c r="BP112" s="14">
        <v>278.95999999999998</v>
      </c>
      <c r="BQ112" s="14">
        <v>0</v>
      </c>
      <c r="BR112" s="14">
        <v>1514.36</v>
      </c>
      <c r="BS112" s="14">
        <v>0</v>
      </c>
      <c r="BT112" s="14">
        <v>0</v>
      </c>
      <c r="BU112" s="14">
        <v>0</v>
      </c>
      <c r="BV112" s="14">
        <v>1793.32</v>
      </c>
    </row>
    <row r="113" spans="1:74" s="1" customFormat="1" ht="11.25" x14ac:dyDescent="0.2">
      <c r="A113" s="2" t="s">
        <v>249</v>
      </c>
      <c r="B113" s="1" t="s">
        <v>250</v>
      </c>
      <c r="C113" s="51">
        <v>10997</v>
      </c>
      <c r="D113" s="14">
        <v>7486.5</v>
      </c>
      <c r="E113" s="14">
        <v>0</v>
      </c>
      <c r="F113" s="14">
        <v>3769.06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400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815</v>
      </c>
      <c r="V113" s="14">
        <v>0</v>
      </c>
      <c r="W113" s="14">
        <v>496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17077.16</v>
      </c>
      <c r="AI113" s="14">
        <v>0</v>
      </c>
      <c r="AJ113" s="14">
        <v>0</v>
      </c>
      <c r="AK113" s="14">
        <v>0</v>
      </c>
      <c r="AL113" s="14">
        <v>0</v>
      </c>
      <c r="AM113" s="14">
        <v>0</v>
      </c>
      <c r="AN113" s="14">
        <v>0</v>
      </c>
      <c r="AO113" s="14">
        <v>2340.2800000000002</v>
      </c>
      <c r="AP113" s="14">
        <v>0</v>
      </c>
      <c r="AQ113" s="14">
        <v>2340.2800000000002</v>
      </c>
      <c r="AR113" s="14">
        <v>0</v>
      </c>
      <c r="AS113" s="14">
        <v>0</v>
      </c>
      <c r="AT113" s="14">
        <v>115.98</v>
      </c>
      <c r="AU113" s="14">
        <v>0</v>
      </c>
      <c r="AV113" s="14">
        <v>1333.66</v>
      </c>
      <c r="AW113" s="14">
        <v>4972</v>
      </c>
      <c r="AX113" s="14">
        <v>0</v>
      </c>
      <c r="AY113" s="14">
        <v>0</v>
      </c>
      <c r="AZ113" s="14">
        <v>0</v>
      </c>
      <c r="BA113" s="14">
        <v>0.26</v>
      </c>
      <c r="BB113" s="14">
        <v>0</v>
      </c>
      <c r="BC113" s="14">
        <v>0</v>
      </c>
      <c r="BD113" s="14">
        <v>0</v>
      </c>
      <c r="BE113" s="14">
        <v>0</v>
      </c>
      <c r="BF113" s="14">
        <v>828.48</v>
      </c>
      <c r="BG113" s="14">
        <v>0</v>
      </c>
      <c r="BH113" s="14">
        <v>0</v>
      </c>
      <c r="BI113" s="14">
        <v>0</v>
      </c>
      <c r="BJ113" s="14">
        <v>0</v>
      </c>
      <c r="BK113" s="14">
        <v>9590.66</v>
      </c>
      <c r="BL113" s="14">
        <v>7486.5</v>
      </c>
      <c r="BM113" s="14">
        <v>0</v>
      </c>
      <c r="BN113" s="14">
        <v>0</v>
      </c>
      <c r="BO113" s="14">
        <v>849.66</v>
      </c>
      <c r="BP113" s="14">
        <v>292.08</v>
      </c>
      <c r="BQ113" s="14">
        <v>0</v>
      </c>
      <c r="BR113" s="14">
        <v>1565.28</v>
      </c>
      <c r="BS113" s="14">
        <v>0</v>
      </c>
      <c r="BT113" s="14">
        <v>0</v>
      </c>
      <c r="BU113" s="14">
        <v>0</v>
      </c>
      <c r="BV113" s="14">
        <v>1857.36</v>
      </c>
    </row>
    <row r="114" spans="1:74" s="1" customFormat="1" ht="11.25" x14ac:dyDescent="0.2">
      <c r="A114" s="2" t="s">
        <v>251</v>
      </c>
      <c r="B114" s="1" t="s">
        <v>252</v>
      </c>
      <c r="C114" s="51">
        <v>10469</v>
      </c>
      <c r="D114" s="14">
        <v>6347</v>
      </c>
      <c r="E114" s="14">
        <v>0</v>
      </c>
      <c r="F114" s="14">
        <v>2490.5500000000002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200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788</v>
      </c>
      <c r="V114" s="14">
        <v>0</v>
      </c>
      <c r="W114" s="14">
        <v>468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15015.65</v>
      </c>
      <c r="AI114" s="14">
        <v>0</v>
      </c>
      <c r="AJ114" s="14">
        <v>0</v>
      </c>
      <c r="AK114" s="14">
        <v>0</v>
      </c>
      <c r="AL114" s="14">
        <v>0</v>
      </c>
      <c r="AM114" s="14">
        <v>0</v>
      </c>
      <c r="AN114" s="14">
        <v>0</v>
      </c>
      <c r="AO114" s="14">
        <v>1901.35</v>
      </c>
      <c r="AP114" s="14">
        <v>0</v>
      </c>
      <c r="AQ114" s="14">
        <v>1901.35</v>
      </c>
      <c r="AR114" s="14">
        <v>0</v>
      </c>
      <c r="AS114" s="14">
        <v>0</v>
      </c>
      <c r="AT114" s="14">
        <v>110.7</v>
      </c>
      <c r="AU114" s="14">
        <v>0</v>
      </c>
      <c r="AV114" s="14">
        <v>1272.94</v>
      </c>
      <c r="AW114" s="14">
        <v>5384</v>
      </c>
      <c r="AX114" s="14">
        <v>0</v>
      </c>
      <c r="AY114" s="14">
        <v>0</v>
      </c>
      <c r="AZ114" s="14">
        <v>0</v>
      </c>
      <c r="BA114" s="15">
        <v>-0.34</v>
      </c>
      <c r="BB114" s="14">
        <v>0</v>
      </c>
      <c r="BC114" s="14">
        <v>0</v>
      </c>
      <c r="BD114" s="14">
        <v>0</v>
      </c>
      <c r="BE114" s="14">
        <v>0</v>
      </c>
      <c r="BF114" s="14">
        <v>0</v>
      </c>
      <c r="BG114" s="14">
        <v>0</v>
      </c>
      <c r="BH114" s="14">
        <v>0</v>
      </c>
      <c r="BI114" s="14">
        <v>0</v>
      </c>
      <c r="BJ114" s="14">
        <v>0</v>
      </c>
      <c r="BK114" s="14">
        <v>8668.65</v>
      </c>
      <c r="BL114" s="14">
        <v>6347</v>
      </c>
      <c r="BM114" s="14">
        <v>0</v>
      </c>
      <c r="BN114" s="14">
        <v>0</v>
      </c>
      <c r="BO114" s="14">
        <v>837.96</v>
      </c>
      <c r="BP114" s="14">
        <v>283.88</v>
      </c>
      <c r="BQ114" s="14">
        <v>0</v>
      </c>
      <c r="BR114" s="14">
        <v>1533.44</v>
      </c>
      <c r="BS114" s="14">
        <v>0</v>
      </c>
      <c r="BT114" s="14">
        <v>0</v>
      </c>
      <c r="BU114" s="14">
        <v>0</v>
      </c>
      <c r="BV114" s="14">
        <v>1817.32</v>
      </c>
    </row>
    <row r="115" spans="1:74" s="1" customFormat="1" ht="11.25" x14ac:dyDescent="0.2">
      <c r="A115" s="2" t="s">
        <v>253</v>
      </c>
      <c r="B115" s="1" t="s">
        <v>254</v>
      </c>
      <c r="C115" s="57">
        <v>15675</v>
      </c>
      <c r="D115" s="14">
        <v>12968.5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200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1128</v>
      </c>
      <c r="V115" s="14">
        <v>0</v>
      </c>
      <c r="W115" s="14">
        <v>679.56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17160.060000000001</v>
      </c>
      <c r="AI115" s="14">
        <v>0</v>
      </c>
      <c r="AJ115" s="14">
        <v>0</v>
      </c>
      <c r="AK115" s="14">
        <v>0</v>
      </c>
      <c r="AL115" s="14">
        <v>0</v>
      </c>
      <c r="AM115" s="14">
        <v>0</v>
      </c>
      <c r="AN115" s="14">
        <v>0</v>
      </c>
      <c r="AO115" s="14">
        <v>2388.9499999999998</v>
      </c>
      <c r="AP115" s="14">
        <v>0</v>
      </c>
      <c r="AQ115" s="14">
        <v>2388.9499999999998</v>
      </c>
      <c r="AR115" s="14">
        <v>0</v>
      </c>
      <c r="AS115" s="14">
        <v>0</v>
      </c>
      <c r="AT115" s="14">
        <v>0</v>
      </c>
      <c r="AU115" s="14">
        <v>0</v>
      </c>
      <c r="AV115" s="14">
        <v>1802.62</v>
      </c>
      <c r="AW115" s="14">
        <v>0</v>
      </c>
      <c r="AX115" s="14">
        <v>0</v>
      </c>
      <c r="AY115" s="14">
        <v>0</v>
      </c>
      <c r="AZ115" s="14">
        <v>0</v>
      </c>
      <c r="BA115" s="15">
        <v>-0.01</v>
      </c>
      <c r="BB115" s="14">
        <v>0</v>
      </c>
      <c r="BC115" s="14">
        <v>0</v>
      </c>
      <c r="BD115" s="14">
        <v>0</v>
      </c>
      <c r="BE115" s="14">
        <v>0</v>
      </c>
      <c r="BF115" s="14">
        <v>0</v>
      </c>
      <c r="BG115" s="14">
        <v>0</v>
      </c>
      <c r="BH115" s="14">
        <v>0</v>
      </c>
      <c r="BI115" s="14">
        <v>0</v>
      </c>
      <c r="BJ115" s="14">
        <v>0</v>
      </c>
      <c r="BK115" s="14">
        <v>4191.5600000000004</v>
      </c>
      <c r="BL115" s="14">
        <v>12968.5</v>
      </c>
      <c r="BM115" s="14">
        <v>0</v>
      </c>
      <c r="BN115" s="14">
        <v>0</v>
      </c>
      <c r="BO115" s="14">
        <v>993.44</v>
      </c>
      <c r="BP115" s="14">
        <v>379.88</v>
      </c>
      <c r="BQ115" s="14">
        <v>0</v>
      </c>
      <c r="BR115" s="14">
        <v>1924.15</v>
      </c>
      <c r="BS115" s="14">
        <v>0</v>
      </c>
      <c r="BT115" s="14">
        <v>0</v>
      </c>
      <c r="BU115" s="14">
        <v>0</v>
      </c>
      <c r="BV115" s="14">
        <v>2304.0300000000002</v>
      </c>
    </row>
    <row r="116" spans="1:74" s="1" customFormat="1" ht="11.25" x14ac:dyDescent="0.2">
      <c r="A116" s="2" t="s">
        <v>318</v>
      </c>
      <c r="B116" s="1" t="s">
        <v>319</v>
      </c>
      <c r="C116" s="51">
        <v>10469</v>
      </c>
      <c r="D116" s="14">
        <v>14025.5</v>
      </c>
      <c r="E116" s="14">
        <v>0</v>
      </c>
      <c r="F116" s="14">
        <v>3914.02</v>
      </c>
      <c r="G116" s="14">
        <v>0</v>
      </c>
      <c r="H116" s="14">
        <v>0</v>
      </c>
      <c r="I116" s="14">
        <v>0</v>
      </c>
      <c r="J116" s="14">
        <v>773.14</v>
      </c>
      <c r="K116" s="14">
        <v>0</v>
      </c>
      <c r="L116" s="14">
        <v>0</v>
      </c>
      <c r="M116" s="14">
        <v>400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788</v>
      </c>
      <c r="V116" s="14">
        <v>0</v>
      </c>
      <c r="W116" s="14">
        <v>468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17940.259999999998</v>
      </c>
      <c r="AI116" s="14">
        <v>0</v>
      </c>
      <c r="AJ116" s="14">
        <v>0</v>
      </c>
      <c r="AK116" s="14">
        <v>0</v>
      </c>
      <c r="AL116" s="14">
        <v>0</v>
      </c>
      <c r="AM116" s="14">
        <v>0</v>
      </c>
      <c r="AN116" s="14">
        <v>0</v>
      </c>
      <c r="AO116" s="14">
        <v>2465.37</v>
      </c>
      <c r="AP116" s="14">
        <v>0</v>
      </c>
      <c r="AQ116" s="14">
        <v>2465.37</v>
      </c>
      <c r="AR116" s="14">
        <v>0</v>
      </c>
      <c r="AS116" s="14">
        <v>0</v>
      </c>
      <c r="AT116" s="14">
        <v>115.96</v>
      </c>
      <c r="AU116" s="14">
        <v>0</v>
      </c>
      <c r="AV116" s="14">
        <v>1333.8</v>
      </c>
      <c r="AW116" s="14">
        <v>0</v>
      </c>
      <c r="AX116" s="14">
        <v>0</v>
      </c>
      <c r="AY116" s="14">
        <v>0</v>
      </c>
      <c r="AZ116" s="14">
        <v>0</v>
      </c>
      <c r="BA116" s="15">
        <v>-0.37</v>
      </c>
      <c r="BB116" s="14">
        <v>0</v>
      </c>
      <c r="BC116" s="14">
        <v>0</v>
      </c>
      <c r="BD116" s="14">
        <v>0</v>
      </c>
      <c r="BE116" s="14">
        <v>0</v>
      </c>
      <c r="BF116" s="14">
        <v>0</v>
      </c>
      <c r="BG116" s="14">
        <v>0</v>
      </c>
      <c r="BH116" s="14">
        <v>0</v>
      </c>
      <c r="BI116" s="14">
        <v>0</v>
      </c>
      <c r="BJ116" s="14">
        <v>0</v>
      </c>
      <c r="BK116" s="14">
        <v>3914.76</v>
      </c>
      <c r="BL116" s="14">
        <v>14025.5</v>
      </c>
      <c r="BM116" s="14">
        <v>0</v>
      </c>
      <c r="BN116" s="14">
        <v>0</v>
      </c>
      <c r="BO116" s="14">
        <v>835.14</v>
      </c>
      <c r="BP116" s="14">
        <v>281.89999999999998</v>
      </c>
      <c r="BQ116" s="14">
        <v>0</v>
      </c>
      <c r="BR116" s="14">
        <v>1525.8</v>
      </c>
      <c r="BS116" s="14">
        <v>0</v>
      </c>
      <c r="BT116" s="14">
        <v>0</v>
      </c>
      <c r="BU116" s="14">
        <v>0</v>
      </c>
      <c r="BV116" s="14">
        <v>1807.7</v>
      </c>
    </row>
    <row r="117" spans="1:74" s="1" customFormat="1" ht="11.25" x14ac:dyDescent="0.2">
      <c r="A117" s="2" t="s">
        <v>255</v>
      </c>
      <c r="B117" s="1" t="s">
        <v>256</v>
      </c>
      <c r="C117" s="51">
        <v>10079</v>
      </c>
      <c r="D117" s="14">
        <v>9434.5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200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737</v>
      </c>
      <c r="V117" s="14">
        <v>0</v>
      </c>
      <c r="W117" s="14">
        <v>455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12071.1</v>
      </c>
      <c r="AI117" s="14">
        <v>0</v>
      </c>
      <c r="AJ117" s="14">
        <v>0</v>
      </c>
      <c r="AK117" s="14">
        <v>0</v>
      </c>
      <c r="AL117" s="14">
        <v>0</v>
      </c>
      <c r="AM117" s="14">
        <v>0</v>
      </c>
      <c r="AN117" s="14">
        <v>0</v>
      </c>
      <c r="AO117" s="14">
        <v>1301.96</v>
      </c>
      <c r="AP117" s="14">
        <v>0</v>
      </c>
      <c r="AQ117" s="14">
        <v>1301.96</v>
      </c>
      <c r="AR117" s="14">
        <v>0</v>
      </c>
      <c r="AS117" s="14">
        <v>0</v>
      </c>
      <c r="AT117" s="14">
        <v>106.78</v>
      </c>
      <c r="AU117" s="14">
        <v>0</v>
      </c>
      <c r="AV117" s="14">
        <v>1228.0999999999999</v>
      </c>
      <c r="AW117" s="14">
        <v>0</v>
      </c>
      <c r="AX117" s="14">
        <v>0</v>
      </c>
      <c r="AY117" s="14">
        <v>0</v>
      </c>
      <c r="AZ117" s="14">
        <v>0</v>
      </c>
      <c r="BA117" s="15">
        <v>-0.24</v>
      </c>
      <c r="BB117" s="14">
        <v>0</v>
      </c>
      <c r="BC117" s="14">
        <v>0</v>
      </c>
      <c r="BD117" s="14">
        <v>0</v>
      </c>
      <c r="BE117" s="14">
        <v>0</v>
      </c>
      <c r="BF117" s="14">
        <v>0</v>
      </c>
      <c r="BG117" s="14">
        <v>0</v>
      </c>
      <c r="BH117" s="14">
        <v>0</v>
      </c>
      <c r="BI117" s="14">
        <v>0</v>
      </c>
      <c r="BJ117" s="14">
        <v>0</v>
      </c>
      <c r="BK117" s="14">
        <v>2636.6</v>
      </c>
      <c r="BL117" s="14">
        <v>9434.5</v>
      </c>
      <c r="BM117" s="14">
        <v>0</v>
      </c>
      <c r="BN117" s="14">
        <v>0</v>
      </c>
      <c r="BO117" s="14">
        <v>824.36</v>
      </c>
      <c r="BP117" s="14">
        <v>274.32</v>
      </c>
      <c r="BQ117" s="14">
        <v>0</v>
      </c>
      <c r="BR117" s="14">
        <v>1496.46</v>
      </c>
      <c r="BS117" s="14">
        <v>0</v>
      </c>
      <c r="BT117" s="14">
        <v>0</v>
      </c>
      <c r="BU117" s="14">
        <v>0</v>
      </c>
      <c r="BV117" s="14">
        <v>1770.78</v>
      </c>
    </row>
    <row r="118" spans="1:74" s="7" customFormat="1" ht="11.25" x14ac:dyDescent="0.2">
      <c r="A118" s="17" t="s">
        <v>101</v>
      </c>
      <c r="C118" s="7" t="s">
        <v>102</v>
      </c>
      <c r="D118" s="7" t="s">
        <v>102</v>
      </c>
      <c r="E118" s="7" t="s">
        <v>102</v>
      </c>
      <c r="F118" s="7" t="s">
        <v>102</v>
      </c>
      <c r="G118" s="7" t="s">
        <v>102</v>
      </c>
      <c r="H118" s="7" t="s">
        <v>102</v>
      </c>
      <c r="I118" s="7" t="s">
        <v>102</v>
      </c>
      <c r="J118" s="7" t="s">
        <v>102</v>
      </c>
      <c r="K118" s="7" t="s">
        <v>102</v>
      </c>
      <c r="L118" s="7" t="s">
        <v>102</v>
      </c>
      <c r="M118" s="7" t="s">
        <v>102</v>
      </c>
      <c r="N118" s="7" t="s">
        <v>102</v>
      </c>
      <c r="O118" s="7" t="s">
        <v>102</v>
      </c>
      <c r="P118" s="7" t="s">
        <v>102</v>
      </c>
      <c r="Q118" s="7" t="s">
        <v>102</v>
      </c>
      <c r="R118" s="7" t="s">
        <v>102</v>
      </c>
      <c r="S118" s="7" t="s">
        <v>102</v>
      </c>
      <c r="T118" s="7" t="s">
        <v>102</v>
      </c>
      <c r="U118" s="7" t="s">
        <v>102</v>
      </c>
      <c r="V118" s="7" t="s">
        <v>102</v>
      </c>
      <c r="W118" s="7" t="s">
        <v>102</v>
      </c>
      <c r="X118" s="7" t="s">
        <v>102</v>
      </c>
      <c r="Y118" s="7" t="s">
        <v>102</v>
      </c>
      <c r="Z118" s="7" t="s">
        <v>102</v>
      </c>
      <c r="AA118" s="7" t="s">
        <v>102</v>
      </c>
      <c r="AB118" s="7" t="s">
        <v>102</v>
      </c>
      <c r="AC118" s="7" t="s">
        <v>102</v>
      </c>
      <c r="AD118" s="7" t="s">
        <v>102</v>
      </c>
      <c r="AE118" s="7" t="s">
        <v>102</v>
      </c>
      <c r="AF118" s="7" t="s">
        <v>102</v>
      </c>
      <c r="AG118" s="7" t="s">
        <v>102</v>
      </c>
      <c r="AH118" s="7" t="s">
        <v>102</v>
      </c>
      <c r="AI118" s="7" t="s">
        <v>102</v>
      </c>
      <c r="AJ118" s="7" t="s">
        <v>102</v>
      </c>
      <c r="AK118" s="7" t="s">
        <v>102</v>
      </c>
      <c r="AL118" s="7" t="s">
        <v>102</v>
      </c>
      <c r="AM118" s="7" t="s">
        <v>102</v>
      </c>
      <c r="AN118" s="7" t="s">
        <v>102</v>
      </c>
      <c r="AO118" s="7" t="s">
        <v>102</v>
      </c>
      <c r="AP118" s="7" t="s">
        <v>102</v>
      </c>
      <c r="AQ118" s="7" t="s">
        <v>102</v>
      </c>
      <c r="AR118" s="7" t="s">
        <v>102</v>
      </c>
      <c r="AS118" s="7" t="s">
        <v>102</v>
      </c>
      <c r="AT118" s="7" t="s">
        <v>102</v>
      </c>
      <c r="AU118" s="7" t="s">
        <v>102</v>
      </c>
      <c r="AV118" s="7" t="s">
        <v>102</v>
      </c>
      <c r="AW118" s="7" t="s">
        <v>102</v>
      </c>
      <c r="AX118" s="7" t="s">
        <v>102</v>
      </c>
      <c r="AY118" s="7" t="s">
        <v>102</v>
      </c>
      <c r="AZ118" s="7" t="s">
        <v>102</v>
      </c>
      <c r="BA118" s="7" t="s">
        <v>102</v>
      </c>
      <c r="BB118" s="7" t="s">
        <v>102</v>
      </c>
      <c r="BC118" s="7" t="s">
        <v>102</v>
      </c>
      <c r="BD118" s="7" t="s">
        <v>102</v>
      </c>
      <c r="BE118" s="7" t="s">
        <v>102</v>
      </c>
      <c r="BF118" s="7" t="s">
        <v>102</v>
      </c>
      <c r="BG118" s="7" t="s">
        <v>102</v>
      </c>
      <c r="BH118" s="7" t="s">
        <v>102</v>
      </c>
      <c r="BI118" s="7" t="s">
        <v>102</v>
      </c>
      <c r="BJ118" s="7" t="s">
        <v>102</v>
      </c>
      <c r="BK118" s="7" t="s">
        <v>102</v>
      </c>
      <c r="BL118" s="7" t="s">
        <v>102</v>
      </c>
      <c r="BM118" s="7" t="s">
        <v>102</v>
      </c>
      <c r="BN118" s="7" t="s">
        <v>102</v>
      </c>
      <c r="BO118" s="7" t="s">
        <v>102</v>
      </c>
      <c r="BP118" s="7" t="s">
        <v>102</v>
      </c>
      <c r="BQ118" s="7" t="s">
        <v>102</v>
      </c>
      <c r="BR118" s="7" t="s">
        <v>102</v>
      </c>
      <c r="BS118" s="7" t="s">
        <v>102</v>
      </c>
      <c r="BT118" s="7" t="s">
        <v>102</v>
      </c>
      <c r="BU118" s="7" t="s">
        <v>102</v>
      </c>
      <c r="BV118" s="7" t="s">
        <v>102</v>
      </c>
    </row>
    <row r="119" spans="1:74" s="1" customFormat="1" ht="11.25" x14ac:dyDescent="0.2">
      <c r="A119" s="2"/>
      <c r="C119" s="19">
        <f>SUM(C95:C118)</f>
        <v>250009</v>
      </c>
      <c r="D119" s="19">
        <v>184070</v>
      </c>
      <c r="E119" s="19">
        <v>0</v>
      </c>
      <c r="F119" s="19">
        <v>21915.7</v>
      </c>
      <c r="G119" s="19">
        <v>0</v>
      </c>
      <c r="H119" s="19">
        <v>0</v>
      </c>
      <c r="I119" s="19">
        <v>10393.959999999999</v>
      </c>
      <c r="J119" s="19">
        <v>5168.58</v>
      </c>
      <c r="K119" s="19">
        <v>0</v>
      </c>
      <c r="L119" s="19">
        <v>0</v>
      </c>
      <c r="M119" s="19">
        <v>6400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18462</v>
      </c>
      <c r="V119" s="19">
        <v>0</v>
      </c>
      <c r="W119" s="19">
        <v>10795.95</v>
      </c>
      <c r="X119" s="19">
        <v>6572.96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332433.42</v>
      </c>
      <c r="AI119" s="19">
        <v>0</v>
      </c>
      <c r="AJ119" s="19">
        <v>0</v>
      </c>
      <c r="AK119" s="19">
        <v>0</v>
      </c>
      <c r="AL119" s="19">
        <v>0</v>
      </c>
      <c r="AM119" s="20">
        <v>-361.13</v>
      </c>
      <c r="AN119" s="20">
        <v>-193.4</v>
      </c>
      <c r="AO119" s="19">
        <v>39517.040000000001</v>
      </c>
      <c r="AP119" s="19">
        <v>0</v>
      </c>
      <c r="AQ119" s="19">
        <v>39349.300000000003</v>
      </c>
      <c r="AR119" s="19">
        <v>0</v>
      </c>
      <c r="AS119" s="19">
        <v>0</v>
      </c>
      <c r="AT119" s="19">
        <v>2346.1999999999998</v>
      </c>
      <c r="AU119" s="19">
        <v>4039.7</v>
      </c>
      <c r="AV119" s="19">
        <v>30330.02</v>
      </c>
      <c r="AW119" s="19">
        <v>44582.32</v>
      </c>
      <c r="AX119" s="19">
        <v>14526.22</v>
      </c>
      <c r="AY119" s="19">
        <v>0</v>
      </c>
      <c r="AZ119" s="19">
        <v>0</v>
      </c>
      <c r="BA119" s="20">
        <v>-1.84</v>
      </c>
      <c r="BB119" s="19">
        <v>0</v>
      </c>
      <c r="BC119" s="19">
        <v>0</v>
      </c>
      <c r="BD119" s="19">
        <v>5349.94</v>
      </c>
      <c r="BE119" s="19">
        <v>0</v>
      </c>
      <c r="BF119" s="19">
        <v>7634.96</v>
      </c>
      <c r="BG119" s="19">
        <v>0</v>
      </c>
      <c r="BH119" s="19">
        <v>400</v>
      </c>
      <c r="BI119" s="19">
        <v>0</v>
      </c>
      <c r="BJ119" s="19">
        <v>0</v>
      </c>
      <c r="BK119" s="19">
        <v>148363.42000000001</v>
      </c>
      <c r="BL119" s="19">
        <v>184070</v>
      </c>
      <c r="BM119" s="19">
        <v>0</v>
      </c>
      <c r="BN119" s="19">
        <v>0</v>
      </c>
      <c r="BO119" s="19">
        <v>18906.14</v>
      </c>
      <c r="BP119" s="19">
        <v>6807.36</v>
      </c>
      <c r="BQ119" s="19">
        <v>0</v>
      </c>
      <c r="BR119" s="19">
        <v>34935.050000000003</v>
      </c>
      <c r="BS119" s="19">
        <v>0</v>
      </c>
      <c r="BT119" s="19">
        <v>0</v>
      </c>
      <c r="BU119" s="19">
        <v>0</v>
      </c>
      <c r="BV119" s="19">
        <v>41742.410000000003</v>
      </c>
    </row>
    <row r="120" spans="1:74" s="1" customFormat="1" ht="11.25" x14ac:dyDescent="0.2">
      <c r="A120" s="2"/>
    </row>
    <row r="121" spans="1:74" s="1" customFormat="1" ht="11.25" x14ac:dyDescent="0.2">
      <c r="A121" s="12" t="s">
        <v>257</v>
      </c>
    </row>
    <row r="122" spans="1:74" s="1" customFormat="1" ht="11.25" x14ac:dyDescent="0.2">
      <c r="A122" s="2" t="s">
        <v>258</v>
      </c>
      <c r="B122" s="1" t="s">
        <v>259</v>
      </c>
      <c r="C122" s="51">
        <v>10838</v>
      </c>
      <c r="D122" s="14">
        <v>5952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1143.81</v>
      </c>
      <c r="K122" s="14">
        <v>0</v>
      </c>
      <c r="L122" s="14">
        <v>0</v>
      </c>
      <c r="M122" s="14">
        <v>400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802</v>
      </c>
      <c r="V122" s="14">
        <v>0</v>
      </c>
      <c r="W122" s="14">
        <v>482</v>
      </c>
      <c r="X122" s="14">
        <v>616.79999999999995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14882.71</v>
      </c>
      <c r="AI122" s="14">
        <v>0</v>
      </c>
      <c r="AJ122" s="14">
        <v>0</v>
      </c>
      <c r="AK122" s="14">
        <v>0</v>
      </c>
      <c r="AL122" s="14">
        <v>0</v>
      </c>
      <c r="AM122" s="14">
        <v>0</v>
      </c>
      <c r="AN122" s="14">
        <v>0</v>
      </c>
      <c r="AO122" s="14">
        <v>1780.36</v>
      </c>
      <c r="AP122" s="14">
        <v>0</v>
      </c>
      <c r="AQ122" s="14">
        <v>1780.36</v>
      </c>
      <c r="AR122" s="14">
        <v>0</v>
      </c>
      <c r="AS122" s="14">
        <v>0</v>
      </c>
      <c r="AT122" s="14">
        <v>114.38</v>
      </c>
      <c r="AU122" s="14">
        <v>0</v>
      </c>
      <c r="AV122" s="14">
        <v>1315.38</v>
      </c>
      <c r="AW122" s="14">
        <v>2086</v>
      </c>
      <c r="AX122" s="14">
        <v>3634.64</v>
      </c>
      <c r="AY122" s="14">
        <v>0</v>
      </c>
      <c r="AZ122" s="14">
        <v>0</v>
      </c>
      <c r="BA122" s="15">
        <v>-0.05</v>
      </c>
      <c r="BB122" s="14">
        <v>0</v>
      </c>
      <c r="BC122" s="14">
        <v>0</v>
      </c>
      <c r="BD122" s="14">
        <v>0</v>
      </c>
      <c r="BE122" s="14">
        <v>0</v>
      </c>
      <c r="BF122" s="14">
        <v>0</v>
      </c>
      <c r="BG122" s="14">
        <v>0</v>
      </c>
      <c r="BH122" s="14">
        <v>0</v>
      </c>
      <c r="BI122" s="14">
        <v>0</v>
      </c>
      <c r="BJ122" s="14">
        <v>0</v>
      </c>
      <c r="BK122" s="14">
        <v>8930.7099999999991</v>
      </c>
      <c r="BL122" s="14">
        <v>5952</v>
      </c>
      <c r="BM122" s="14">
        <v>0</v>
      </c>
      <c r="BN122" s="14">
        <v>0</v>
      </c>
      <c r="BO122" s="14">
        <v>868.16</v>
      </c>
      <c r="BP122" s="14">
        <v>305.08</v>
      </c>
      <c r="BQ122" s="14">
        <v>0</v>
      </c>
      <c r="BR122" s="14">
        <v>1615.6</v>
      </c>
      <c r="BS122" s="14">
        <v>0</v>
      </c>
      <c r="BT122" s="14">
        <v>0</v>
      </c>
      <c r="BU122" s="14">
        <v>0</v>
      </c>
      <c r="BV122" s="14">
        <v>1920.68</v>
      </c>
    </row>
    <row r="123" spans="1:74" s="1" customFormat="1" ht="11.25" x14ac:dyDescent="0.2">
      <c r="A123" s="2" t="s">
        <v>260</v>
      </c>
      <c r="B123" s="1" t="s">
        <v>261</v>
      </c>
      <c r="C123" s="51">
        <v>10079</v>
      </c>
      <c r="D123" s="14">
        <v>7834.5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355.97</v>
      </c>
      <c r="K123" s="14">
        <v>0</v>
      </c>
      <c r="L123" s="14">
        <v>0</v>
      </c>
      <c r="M123" s="14">
        <v>200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737</v>
      </c>
      <c r="V123" s="14">
        <v>0</v>
      </c>
      <c r="W123" s="14">
        <v>455</v>
      </c>
      <c r="X123" s="14">
        <v>513.4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12940.47</v>
      </c>
      <c r="AI123" s="14">
        <v>0</v>
      </c>
      <c r="AJ123" s="14">
        <v>0</v>
      </c>
      <c r="AK123" s="14">
        <v>0</v>
      </c>
      <c r="AL123" s="14">
        <v>0</v>
      </c>
      <c r="AM123" s="14">
        <v>0</v>
      </c>
      <c r="AN123" s="14">
        <v>0</v>
      </c>
      <c r="AO123" s="14">
        <v>1449.64</v>
      </c>
      <c r="AP123" s="14">
        <v>0</v>
      </c>
      <c r="AQ123" s="14">
        <v>1449.64</v>
      </c>
      <c r="AR123" s="14">
        <v>0</v>
      </c>
      <c r="AS123" s="14">
        <v>0</v>
      </c>
      <c r="AT123" s="14">
        <v>106.78</v>
      </c>
      <c r="AU123" s="14">
        <v>0</v>
      </c>
      <c r="AV123" s="14">
        <v>1228.0999999999999</v>
      </c>
      <c r="AW123" s="14">
        <v>2321.4</v>
      </c>
      <c r="AX123" s="14">
        <v>0</v>
      </c>
      <c r="AY123" s="14">
        <v>0</v>
      </c>
      <c r="AZ123" s="14">
        <v>0</v>
      </c>
      <c r="BA123" s="14">
        <v>0.05</v>
      </c>
      <c r="BB123" s="14">
        <v>0</v>
      </c>
      <c r="BC123" s="14">
        <v>0</v>
      </c>
      <c r="BD123" s="14">
        <v>0</v>
      </c>
      <c r="BE123" s="14">
        <v>0</v>
      </c>
      <c r="BF123" s="14">
        <v>0</v>
      </c>
      <c r="BG123" s="14">
        <v>0</v>
      </c>
      <c r="BH123" s="14">
        <v>0</v>
      </c>
      <c r="BI123" s="14">
        <v>0</v>
      </c>
      <c r="BJ123" s="14">
        <v>0</v>
      </c>
      <c r="BK123" s="14">
        <v>5105.97</v>
      </c>
      <c r="BL123" s="14">
        <v>7834.5</v>
      </c>
      <c r="BM123" s="14">
        <v>0</v>
      </c>
      <c r="BN123" s="14">
        <v>0</v>
      </c>
      <c r="BO123" s="14">
        <v>856.22</v>
      </c>
      <c r="BP123" s="14">
        <v>296.7</v>
      </c>
      <c r="BQ123" s="14">
        <v>0</v>
      </c>
      <c r="BR123" s="14">
        <v>1583.12</v>
      </c>
      <c r="BS123" s="14">
        <v>0</v>
      </c>
      <c r="BT123" s="14">
        <v>0</v>
      </c>
      <c r="BU123" s="14">
        <v>0</v>
      </c>
      <c r="BV123" s="14">
        <v>1879.82</v>
      </c>
    </row>
    <row r="124" spans="1:74" s="1" customFormat="1" ht="11.25" x14ac:dyDescent="0.2">
      <c r="A124" s="2" t="s">
        <v>262</v>
      </c>
      <c r="B124" s="1" t="s">
        <v>263</v>
      </c>
      <c r="C124" s="51">
        <v>10079</v>
      </c>
      <c r="D124" s="14">
        <v>10383.5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711.94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737</v>
      </c>
      <c r="V124" s="14">
        <v>0</v>
      </c>
      <c r="W124" s="14">
        <v>455</v>
      </c>
      <c r="X124" s="14">
        <v>616.79999999999995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13181.3</v>
      </c>
      <c r="AI124" s="14">
        <v>0</v>
      </c>
      <c r="AJ124" s="14">
        <v>0</v>
      </c>
      <c r="AK124" s="14">
        <v>0</v>
      </c>
      <c r="AL124" s="14">
        <v>0</v>
      </c>
      <c r="AM124" s="14">
        <v>0</v>
      </c>
      <c r="AN124" s="14">
        <v>0</v>
      </c>
      <c r="AO124" s="14">
        <v>1463.05</v>
      </c>
      <c r="AP124" s="14">
        <v>0</v>
      </c>
      <c r="AQ124" s="14">
        <v>1463.05</v>
      </c>
      <c r="AR124" s="14">
        <v>0</v>
      </c>
      <c r="AS124" s="14">
        <v>0</v>
      </c>
      <c r="AT124" s="14">
        <v>106.78</v>
      </c>
      <c r="AU124" s="14">
        <v>0</v>
      </c>
      <c r="AV124" s="14">
        <v>1228.0999999999999</v>
      </c>
      <c r="AW124" s="14">
        <v>0</v>
      </c>
      <c r="AX124" s="14">
        <v>0</v>
      </c>
      <c r="AY124" s="14">
        <v>0</v>
      </c>
      <c r="AZ124" s="14">
        <v>0</v>
      </c>
      <c r="BA124" s="15">
        <v>-0.13</v>
      </c>
      <c r="BB124" s="14">
        <v>0</v>
      </c>
      <c r="BC124" s="14">
        <v>0</v>
      </c>
      <c r="BD124" s="14">
        <v>0</v>
      </c>
      <c r="BE124" s="14">
        <v>0</v>
      </c>
      <c r="BF124" s="14">
        <v>0</v>
      </c>
      <c r="BG124" s="14">
        <v>0</v>
      </c>
      <c r="BH124" s="14">
        <v>0</v>
      </c>
      <c r="BI124" s="14">
        <v>0</v>
      </c>
      <c r="BJ124" s="14">
        <v>0</v>
      </c>
      <c r="BK124" s="14">
        <v>2797.8</v>
      </c>
      <c r="BL124" s="14">
        <v>10383.5</v>
      </c>
      <c r="BM124" s="14">
        <v>0</v>
      </c>
      <c r="BN124" s="14">
        <v>0</v>
      </c>
      <c r="BO124" s="14">
        <v>829.56</v>
      </c>
      <c r="BP124" s="14">
        <v>277.98</v>
      </c>
      <c r="BQ124" s="14">
        <v>0</v>
      </c>
      <c r="BR124" s="14">
        <v>1510.62</v>
      </c>
      <c r="BS124" s="14">
        <v>0</v>
      </c>
      <c r="BT124" s="14">
        <v>0</v>
      </c>
      <c r="BU124" s="14">
        <v>0</v>
      </c>
      <c r="BV124" s="14">
        <v>1788.6</v>
      </c>
    </row>
    <row r="125" spans="1:74" s="1" customFormat="1" ht="11.25" x14ac:dyDescent="0.2">
      <c r="A125" s="2" t="s">
        <v>264</v>
      </c>
      <c r="B125" s="1" t="s">
        <v>265</v>
      </c>
      <c r="C125" s="51">
        <v>10079</v>
      </c>
      <c r="D125" s="14">
        <v>4728.5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1067.9100000000001</v>
      </c>
      <c r="K125" s="14">
        <v>0</v>
      </c>
      <c r="L125" s="14">
        <v>0</v>
      </c>
      <c r="M125" s="14">
        <v>200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737</v>
      </c>
      <c r="V125" s="14">
        <v>0</v>
      </c>
      <c r="W125" s="14">
        <v>455</v>
      </c>
      <c r="X125" s="14">
        <v>616.79999999999995</v>
      </c>
      <c r="Y125" s="14">
        <v>0</v>
      </c>
      <c r="Z125" s="14">
        <v>0</v>
      </c>
      <c r="AA125" s="14">
        <v>0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13755.81</v>
      </c>
      <c r="AI125" s="14">
        <v>0</v>
      </c>
      <c r="AJ125" s="14">
        <v>0</v>
      </c>
      <c r="AK125" s="14">
        <v>0</v>
      </c>
      <c r="AL125" s="14">
        <v>0</v>
      </c>
      <c r="AM125" s="14">
        <v>0</v>
      </c>
      <c r="AN125" s="14">
        <v>0</v>
      </c>
      <c r="AO125" s="14">
        <v>1547.75</v>
      </c>
      <c r="AP125" s="14">
        <v>0</v>
      </c>
      <c r="AQ125" s="14">
        <v>1547.75</v>
      </c>
      <c r="AR125" s="14">
        <v>0</v>
      </c>
      <c r="AS125" s="14">
        <v>0</v>
      </c>
      <c r="AT125" s="14">
        <v>106.78</v>
      </c>
      <c r="AU125" s="14">
        <v>0</v>
      </c>
      <c r="AV125" s="14">
        <v>1228.0999999999999</v>
      </c>
      <c r="AW125" s="14">
        <v>5040</v>
      </c>
      <c r="AX125" s="14">
        <v>0</v>
      </c>
      <c r="AY125" s="14">
        <v>0</v>
      </c>
      <c r="AZ125" s="14">
        <v>0</v>
      </c>
      <c r="BA125" s="14">
        <v>0.04</v>
      </c>
      <c r="BB125" s="14">
        <v>0</v>
      </c>
      <c r="BC125" s="14">
        <v>0</v>
      </c>
      <c r="BD125" s="14">
        <v>0</v>
      </c>
      <c r="BE125" s="14">
        <v>0</v>
      </c>
      <c r="BF125" s="14">
        <v>1104.6400000000001</v>
      </c>
      <c r="BG125" s="14">
        <v>0</v>
      </c>
      <c r="BH125" s="14">
        <v>0</v>
      </c>
      <c r="BI125" s="14">
        <v>0</v>
      </c>
      <c r="BJ125" s="14">
        <v>0</v>
      </c>
      <c r="BK125" s="14">
        <v>9027.31</v>
      </c>
      <c r="BL125" s="14">
        <v>4728.5</v>
      </c>
      <c r="BM125" s="14">
        <v>0</v>
      </c>
      <c r="BN125" s="14">
        <v>0</v>
      </c>
      <c r="BO125" s="14">
        <v>836.02</v>
      </c>
      <c r="BP125" s="14">
        <v>282.52</v>
      </c>
      <c r="BQ125" s="14">
        <v>0</v>
      </c>
      <c r="BR125" s="14">
        <v>1528.2</v>
      </c>
      <c r="BS125" s="14">
        <v>0</v>
      </c>
      <c r="BT125" s="14">
        <v>0</v>
      </c>
      <c r="BU125" s="14">
        <v>0</v>
      </c>
      <c r="BV125" s="14">
        <v>1810.72</v>
      </c>
    </row>
    <row r="126" spans="1:74" s="1" customFormat="1" ht="11.25" x14ac:dyDescent="0.2">
      <c r="A126" s="2" t="s">
        <v>266</v>
      </c>
      <c r="B126" s="1" t="s">
        <v>267</v>
      </c>
      <c r="C126" s="51">
        <v>10079</v>
      </c>
      <c r="D126" s="14">
        <v>97418.5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1181.82</v>
      </c>
      <c r="Q126" s="14">
        <v>0</v>
      </c>
      <c r="R126" s="14">
        <v>0</v>
      </c>
      <c r="S126" s="14">
        <v>14872.72</v>
      </c>
      <c r="T126" s="14">
        <v>83786.880000000005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99841.42</v>
      </c>
      <c r="AI126" s="14">
        <v>2.98</v>
      </c>
      <c r="AJ126" s="14">
        <v>5.37</v>
      </c>
      <c r="AK126" s="14">
        <v>3.88</v>
      </c>
      <c r="AL126" s="14">
        <v>0</v>
      </c>
      <c r="AM126" s="14">
        <v>0</v>
      </c>
      <c r="AN126" s="14">
        <v>0</v>
      </c>
      <c r="AO126" s="14">
        <v>0</v>
      </c>
      <c r="AP126" s="14">
        <v>2422.7600000000002</v>
      </c>
      <c r="AQ126" s="14">
        <v>0</v>
      </c>
      <c r="AR126" s="14">
        <v>0</v>
      </c>
      <c r="AS126" s="14">
        <v>0</v>
      </c>
      <c r="AT126" s="14">
        <v>0</v>
      </c>
      <c r="AU126" s="14">
        <v>0</v>
      </c>
      <c r="AV126" s="14">
        <v>0</v>
      </c>
      <c r="AW126" s="14">
        <v>0</v>
      </c>
      <c r="AX126" s="14">
        <v>0</v>
      </c>
      <c r="AY126" s="14">
        <v>0</v>
      </c>
      <c r="AZ126" s="14">
        <v>0</v>
      </c>
      <c r="BA126" s="14">
        <v>0.16</v>
      </c>
      <c r="BB126" s="14">
        <v>0</v>
      </c>
      <c r="BC126" s="14">
        <v>0</v>
      </c>
      <c r="BD126" s="14">
        <v>0</v>
      </c>
      <c r="BE126" s="14">
        <v>0</v>
      </c>
      <c r="BF126" s="14">
        <v>0</v>
      </c>
      <c r="BG126" s="14">
        <v>0</v>
      </c>
      <c r="BH126" s="14">
        <v>0</v>
      </c>
      <c r="BI126" s="14">
        <v>0</v>
      </c>
      <c r="BJ126" s="14">
        <v>0</v>
      </c>
      <c r="BK126" s="14">
        <v>2422.92</v>
      </c>
      <c r="BL126" s="14">
        <v>97418.5</v>
      </c>
      <c r="BM126" s="14">
        <v>8.35</v>
      </c>
      <c r="BN126" s="14">
        <v>15.04</v>
      </c>
      <c r="BO126" s="14">
        <v>28.05</v>
      </c>
      <c r="BP126" s="14">
        <v>9.5500000000000007</v>
      </c>
      <c r="BQ126" s="14">
        <v>0</v>
      </c>
      <c r="BR126" s="14">
        <v>51.44</v>
      </c>
      <c r="BS126" s="14">
        <v>23.87</v>
      </c>
      <c r="BT126" s="14">
        <v>4.7699999999999996</v>
      </c>
      <c r="BU126" s="14">
        <v>0</v>
      </c>
      <c r="BV126" s="14">
        <v>89.63</v>
      </c>
    </row>
    <row r="127" spans="1:74" s="1" customFormat="1" ht="11.25" x14ac:dyDescent="0.2">
      <c r="A127" s="2" t="s">
        <v>268</v>
      </c>
      <c r="B127" s="1" t="s">
        <v>269</v>
      </c>
      <c r="C127" s="51">
        <v>10079</v>
      </c>
      <c r="D127" s="14">
        <v>3009.5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1067.9100000000001</v>
      </c>
      <c r="K127" s="14">
        <v>0</v>
      </c>
      <c r="L127" s="14">
        <v>0</v>
      </c>
      <c r="M127" s="14">
        <v>400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737</v>
      </c>
      <c r="V127" s="14">
        <v>0</v>
      </c>
      <c r="W127" s="14">
        <v>455</v>
      </c>
      <c r="X127" s="14">
        <v>513.4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13852.41</v>
      </c>
      <c r="AI127" s="14">
        <v>0</v>
      </c>
      <c r="AJ127" s="14">
        <v>0</v>
      </c>
      <c r="AK127" s="14">
        <v>0</v>
      </c>
      <c r="AL127" s="14">
        <v>0</v>
      </c>
      <c r="AM127" s="14">
        <v>0</v>
      </c>
      <c r="AN127" s="14">
        <v>0</v>
      </c>
      <c r="AO127" s="14">
        <v>1568.39</v>
      </c>
      <c r="AP127" s="14">
        <v>0</v>
      </c>
      <c r="AQ127" s="14">
        <v>1568.39</v>
      </c>
      <c r="AR127" s="14">
        <v>0</v>
      </c>
      <c r="AS127" s="14">
        <v>0</v>
      </c>
      <c r="AT127" s="14">
        <v>106.78</v>
      </c>
      <c r="AU127" s="14">
        <v>1400</v>
      </c>
      <c r="AV127" s="14">
        <v>1228.0999999999999</v>
      </c>
      <c r="AW127" s="14">
        <v>1634</v>
      </c>
      <c r="AX127" s="14">
        <v>3705.68</v>
      </c>
      <c r="AY127" s="14">
        <v>0</v>
      </c>
      <c r="AZ127" s="14">
        <v>0</v>
      </c>
      <c r="BA127" s="15">
        <v>-0.02</v>
      </c>
      <c r="BB127" s="14">
        <v>0</v>
      </c>
      <c r="BC127" s="14">
        <v>0</v>
      </c>
      <c r="BD127" s="14">
        <v>0</v>
      </c>
      <c r="BE127" s="14">
        <v>0</v>
      </c>
      <c r="BF127" s="14">
        <v>1199.98</v>
      </c>
      <c r="BG127" s="14">
        <v>0</v>
      </c>
      <c r="BH127" s="14">
        <v>0</v>
      </c>
      <c r="BI127" s="14">
        <v>0</v>
      </c>
      <c r="BJ127" s="14">
        <v>0</v>
      </c>
      <c r="BK127" s="14">
        <v>10842.91</v>
      </c>
      <c r="BL127" s="14">
        <v>3009.5</v>
      </c>
      <c r="BM127" s="14">
        <v>0</v>
      </c>
      <c r="BN127" s="14">
        <v>0</v>
      </c>
      <c r="BO127" s="14">
        <v>796.18</v>
      </c>
      <c r="BP127" s="14">
        <v>254.56</v>
      </c>
      <c r="BQ127" s="14">
        <v>0</v>
      </c>
      <c r="BR127" s="14">
        <v>1419.84</v>
      </c>
      <c r="BS127" s="14">
        <v>0</v>
      </c>
      <c r="BT127" s="14">
        <v>0</v>
      </c>
      <c r="BU127" s="14">
        <v>0</v>
      </c>
      <c r="BV127" s="14">
        <v>1674.4</v>
      </c>
    </row>
    <row r="128" spans="1:74" s="1" customFormat="1" ht="11.25" x14ac:dyDescent="0.2">
      <c r="A128" s="2" t="s">
        <v>272</v>
      </c>
      <c r="B128" s="1" t="s">
        <v>273</v>
      </c>
      <c r="C128" s="51">
        <v>10079</v>
      </c>
      <c r="D128" s="14">
        <v>2439.5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355.97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737</v>
      </c>
      <c r="V128" s="14">
        <v>0</v>
      </c>
      <c r="W128" s="14">
        <v>455</v>
      </c>
      <c r="X128" s="14">
        <v>513.4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12740.47</v>
      </c>
      <c r="AI128" s="14">
        <v>0</v>
      </c>
      <c r="AJ128" s="14">
        <v>0</v>
      </c>
      <c r="AK128" s="14">
        <v>0</v>
      </c>
      <c r="AL128" s="14">
        <v>0</v>
      </c>
      <c r="AM128" s="14">
        <v>0</v>
      </c>
      <c r="AN128" s="14">
        <v>0</v>
      </c>
      <c r="AO128" s="14">
        <v>1406.92</v>
      </c>
      <c r="AP128" s="14">
        <v>0</v>
      </c>
      <c r="AQ128" s="14">
        <v>1406.92</v>
      </c>
      <c r="AR128" s="14">
        <v>0</v>
      </c>
      <c r="AS128" s="14">
        <v>0</v>
      </c>
      <c r="AT128" s="14">
        <v>106.74</v>
      </c>
      <c r="AU128" s="14">
        <v>700.11</v>
      </c>
      <c r="AV128" s="14">
        <v>1228.0999999999999</v>
      </c>
      <c r="AW128" s="14">
        <v>1086</v>
      </c>
      <c r="AX128" s="14">
        <v>4253.8999999999996</v>
      </c>
      <c r="AY128" s="14">
        <v>0</v>
      </c>
      <c r="AZ128" s="14">
        <v>0</v>
      </c>
      <c r="BA128" s="14">
        <v>0.32</v>
      </c>
      <c r="BB128" s="14">
        <v>0</v>
      </c>
      <c r="BC128" s="14">
        <v>0</v>
      </c>
      <c r="BD128" s="14">
        <v>0</v>
      </c>
      <c r="BE128" s="14">
        <v>0</v>
      </c>
      <c r="BF128" s="14">
        <v>1518.88</v>
      </c>
      <c r="BG128" s="14">
        <v>0</v>
      </c>
      <c r="BH128" s="14">
        <v>0</v>
      </c>
      <c r="BI128" s="14">
        <v>0</v>
      </c>
      <c r="BJ128" s="14">
        <v>0</v>
      </c>
      <c r="BK128" s="14">
        <v>10300.969999999999</v>
      </c>
      <c r="BL128" s="14">
        <v>2439.5</v>
      </c>
      <c r="BM128" s="14">
        <v>0</v>
      </c>
      <c r="BN128" s="14">
        <v>0</v>
      </c>
      <c r="BO128" s="14">
        <v>827.82</v>
      </c>
      <c r="BP128" s="14">
        <v>276.76</v>
      </c>
      <c r="BQ128" s="14">
        <v>0</v>
      </c>
      <c r="BR128" s="14">
        <v>1505.9</v>
      </c>
      <c r="BS128" s="14">
        <v>0</v>
      </c>
      <c r="BT128" s="14">
        <v>0</v>
      </c>
      <c r="BU128" s="14">
        <v>0</v>
      </c>
      <c r="BV128" s="14">
        <v>1782.66</v>
      </c>
    </row>
    <row r="129" spans="1:74" s="1" customFormat="1" ht="11.25" x14ac:dyDescent="0.2">
      <c r="A129" s="2" t="s">
        <v>274</v>
      </c>
      <c r="B129" s="1" t="s">
        <v>275</v>
      </c>
      <c r="C129" s="51">
        <v>10838</v>
      </c>
      <c r="D129" s="14">
        <v>5190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381.27</v>
      </c>
      <c r="K129" s="14">
        <v>0</v>
      </c>
      <c r="L129" s="14">
        <v>0</v>
      </c>
      <c r="M129" s="14">
        <v>200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802</v>
      </c>
      <c r="V129" s="14">
        <v>0</v>
      </c>
      <c r="W129" s="14">
        <v>482</v>
      </c>
      <c r="X129" s="14">
        <v>513.4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13816.77</v>
      </c>
      <c r="AI129" s="14">
        <v>0</v>
      </c>
      <c r="AJ129" s="14">
        <v>0</v>
      </c>
      <c r="AK129" s="14">
        <v>0</v>
      </c>
      <c r="AL129" s="14">
        <v>0</v>
      </c>
      <c r="AM129" s="14">
        <v>0</v>
      </c>
      <c r="AN129" s="14">
        <v>0</v>
      </c>
      <c r="AO129" s="14">
        <v>1634.1</v>
      </c>
      <c r="AP129" s="14">
        <v>0</v>
      </c>
      <c r="AQ129" s="14">
        <v>1634.1</v>
      </c>
      <c r="AR129" s="14">
        <v>0</v>
      </c>
      <c r="AS129" s="14">
        <v>0</v>
      </c>
      <c r="AT129" s="14">
        <v>114.38</v>
      </c>
      <c r="AU129" s="14">
        <v>0</v>
      </c>
      <c r="AV129" s="14">
        <v>1315.38</v>
      </c>
      <c r="AW129" s="14">
        <v>0</v>
      </c>
      <c r="AX129" s="14">
        <v>5562.48</v>
      </c>
      <c r="AY129" s="14">
        <v>0</v>
      </c>
      <c r="AZ129" s="14">
        <v>0</v>
      </c>
      <c r="BA129" s="14">
        <v>0.43</v>
      </c>
      <c r="BB129" s="14">
        <v>0</v>
      </c>
      <c r="BC129" s="14">
        <v>0</v>
      </c>
      <c r="BD129" s="14">
        <v>0</v>
      </c>
      <c r="BE129" s="14">
        <v>0</v>
      </c>
      <c r="BF129" s="14">
        <v>0</v>
      </c>
      <c r="BG129" s="14">
        <v>0</v>
      </c>
      <c r="BH129" s="14">
        <v>0</v>
      </c>
      <c r="BI129" s="14">
        <v>0</v>
      </c>
      <c r="BJ129" s="14">
        <v>0</v>
      </c>
      <c r="BK129" s="14">
        <v>8626.77</v>
      </c>
      <c r="BL129" s="14">
        <v>5190</v>
      </c>
      <c r="BM129" s="14">
        <v>0</v>
      </c>
      <c r="BN129" s="14">
        <v>0</v>
      </c>
      <c r="BO129" s="14">
        <v>861.06</v>
      </c>
      <c r="BP129" s="14">
        <v>300.10000000000002</v>
      </c>
      <c r="BQ129" s="14">
        <v>0</v>
      </c>
      <c r="BR129" s="14">
        <v>1596.28</v>
      </c>
      <c r="BS129" s="14">
        <v>0</v>
      </c>
      <c r="BT129" s="14">
        <v>0</v>
      </c>
      <c r="BU129" s="14">
        <v>0</v>
      </c>
      <c r="BV129" s="14">
        <v>1896.38</v>
      </c>
    </row>
    <row r="130" spans="1:74" s="1" customFormat="1" ht="11.25" x14ac:dyDescent="0.2">
      <c r="A130" s="2" t="s">
        <v>276</v>
      </c>
      <c r="B130" s="1" t="s">
        <v>277</v>
      </c>
      <c r="C130" s="51">
        <v>10079</v>
      </c>
      <c r="D130" s="14">
        <v>4113.5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711.94</v>
      </c>
      <c r="K130" s="14">
        <v>0</v>
      </c>
      <c r="L130" s="14">
        <v>0</v>
      </c>
      <c r="M130" s="14">
        <v>200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737</v>
      </c>
      <c r="V130" s="14">
        <v>0</v>
      </c>
      <c r="W130" s="14">
        <v>455</v>
      </c>
      <c r="X130" s="14">
        <v>410.72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13163.35</v>
      </c>
      <c r="AI130" s="14">
        <v>0</v>
      </c>
      <c r="AJ130" s="14">
        <v>0</v>
      </c>
      <c r="AK130" s="14">
        <v>0</v>
      </c>
      <c r="AL130" s="14">
        <v>0</v>
      </c>
      <c r="AM130" s="14">
        <v>0</v>
      </c>
      <c r="AN130" s="14">
        <v>0</v>
      </c>
      <c r="AO130" s="14">
        <v>1459.22</v>
      </c>
      <c r="AP130" s="14">
        <v>0</v>
      </c>
      <c r="AQ130" s="14">
        <v>1459.22</v>
      </c>
      <c r="AR130" s="14">
        <v>0</v>
      </c>
      <c r="AS130" s="14">
        <v>0</v>
      </c>
      <c r="AT130" s="14">
        <v>106.8</v>
      </c>
      <c r="AU130" s="14">
        <v>0</v>
      </c>
      <c r="AV130" s="14">
        <v>1228.0999999999999</v>
      </c>
      <c r="AW130" s="14">
        <v>868</v>
      </c>
      <c r="AX130" s="14">
        <v>4172.3599999999997</v>
      </c>
      <c r="AY130" s="14">
        <v>0</v>
      </c>
      <c r="AZ130" s="14">
        <v>0</v>
      </c>
      <c r="BA130" s="14">
        <v>0.27</v>
      </c>
      <c r="BB130" s="14">
        <v>0</v>
      </c>
      <c r="BC130" s="14">
        <v>0</v>
      </c>
      <c r="BD130" s="14">
        <v>0</v>
      </c>
      <c r="BE130" s="14">
        <v>0</v>
      </c>
      <c r="BF130" s="14">
        <v>1215.0999999999999</v>
      </c>
      <c r="BG130" s="14">
        <v>0</v>
      </c>
      <c r="BH130" s="14">
        <v>0</v>
      </c>
      <c r="BI130" s="14">
        <v>0</v>
      </c>
      <c r="BJ130" s="14">
        <v>0</v>
      </c>
      <c r="BK130" s="14">
        <v>9049.85</v>
      </c>
      <c r="BL130" s="14">
        <v>4113.5</v>
      </c>
      <c r="BM130" s="14">
        <v>0</v>
      </c>
      <c r="BN130" s="14">
        <v>0</v>
      </c>
      <c r="BO130" s="14">
        <v>827.44</v>
      </c>
      <c r="BP130" s="14">
        <v>276.5</v>
      </c>
      <c r="BQ130" s="14">
        <v>0</v>
      </c>
      <c r="BR130" s="14">
        <v>1504.86</v>
      </c>
      <c r="BS130" s="14">
        <v>0</v>
      </c>
      <c r="BT130" s="14">
        <v>0</v>
      </c>
      <c r="BU130" s="14">
        <v>0</v>
      </c>
      <c r="BV130" s="14">
        <v>1781.36</v>
      </c>
    </row>
    <row r="131" spans="1:74" s="1" customFormat="1" ht="11.25" x14ac:dyDescent="0.2">
      <c r="A131" s="2" t="s">
        <v>278</v>
      </c>
      <c r="B131" s="1" t="s">
        <v>279</v>
      </c>
      <c r="C131" s="51">
        <v>10079</v>
      </c>
      <c r="D131" s="14">
        <v>2458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711.94</v>
      </c>
      <c r="K131" s="14">
        <v>0</v>
      </c>
      <c r="L131" s="14">
        <v>0</v>
      </c>
      <c r="M131" s="14">
        <v>200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737</v>
      </c>
      <c r="V131" s="14">
        <v>0</v>
      </c>
      <c r="W131" s="14">
        <v>439.83</v>
      </c>
      <c r="X131" s="14">
        <v>308.04000000000002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12685.08</v>
      </c>
      <c r="AI131" s="14">
        <v>0</v>
      </c>
      <c r="AJ131" s="14">
        <v>0</v>
      </c>
      <c r="AK131" s="14">
        <v>0</v>
      </c>
      <c r="AL131" s="14">
        <v>0</v>
      </c>
      <c r="AM131" s="14">
        <v>0</v>
      </c>
      <c r="AN131" s="14">
        <v>0</v>
      </c>
      <c r="AO131" s="14">
        <v>1357.06</v>
      </c>
      <c r="AP131" s="14">
        <v>0</v>
      </c>
      <c r="AQ131" s="14">
        <v>1357.06</v>
      </c>
      <c r="AR131" s="14">
        <v>0</v>
      </c>
      <c r="AS131" s="14">
        <v>0</v>
      </c>
      <c r="AT131" s="14">
        <v>106.8</v>
      </c>
      <c r="AU131" s="14">
        <v>1621.6</v>
      </c>
      <c r="AV131" s="14">
        <v>1228.0999999999999</v>
      </c>
      <c r="AW131" s="14">
        <v>4809</v>
      </c>
      <c r="AX131" s="14">
        <v>0</v>
      </c>
      <c r="AY131" s="14">
        <v>0</v>
      </c>
      <c r="AZ131" s="14">
        <v>0</v>
      </c>
      <c r="BA131" s="15">
        <v>-0.12</v>
      </c>
      <c r="BB131" s="14">
        <v>0</v>
      </c>
      <c r="BC131" s="14">
        <v>0</v>
      </c>
      <c r="BD131" s="14">
        <v>0</v>
      </c>
      <c r="BE131" s="14">
        <v>0</v>
      </c>
      <c r="BF131" s="14">
        <v>1104.6400000000001</v>
      </c>
      <c r="BG131" s="14">
        <v>0</v>
      </c>
      <c r="BH131" s="14">
        <v>0</v>
      </c>
      <c r="BI131" s="14">
        <v>0</v>
      </c>
      <c r="BJ131" s="14">
        <v>0</v>
      </c>
      <c r="BK131" s="14">
        <v>10227.08</v>
      </c>
      <c r="BL131" s="14">
        <v>2458</v>
      </c>
      <c r="BM131" s="14">
        <v>0</v>
      </c>
      <c r="BN131" s="14">
        <v>0</v>
      </c>
      <c r="BO131" s="14">
        <v>820.78</v>
      </c>
      <c r="BP131" s="14">
        <v>262.76</v>
      </c>
      <c r="BQ131" s="14">
        <v>0</v>
      </c>
      <c r="BR131" s="14">
        <v>1464.52</v>
      </c>
      <c r="BS131" s="14">
        <v>0</v>
      </c>
      <c r="BT131" s="14">
        <v>0</v>
      </c>
      <c r="BU131" s="14">
        <v>0</v>
      </c>
      <c r="BV131" s="14">
        <v>1727.28</v>
      </c>
    </row>
    <row r="132" spans="1:74" s="1" customFormat="1" ht="11.25" x14ac:dyDescent="0.2">
      <c r="A132" s="2" t="s">
        <v>280</v>
      </c>
      <c r="B132" s="1" t="s">
        <v>281</v>
      </c>
      <c r="C132" s="51">
        <v>10079</v>
      </c>
      <c r="D132" s="14">
        <v>4807.5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355.2</v>
      </c>
      <c r="K132" s="14">
        <v>0</v>
      </c>
      <c r="L132" s="14">
        <v>0</v>
      </c>
      <c r="M132" s="14">
        <v>400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737</v>
      </c>
      <c r="V132" s="14">
        <v>0</v>
      </c>
      <c r="W132" s="14">
        <v>455</v>
      </c>
      <c r="X132" s="14">
        <v>308.04000000000002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12911.24</v>
      </c>
      <c r="AI132" s="14">
        <v>0</v>
      </c>
      <c r="AJ132" s="14">
        <v>0</v>
      </c>
      <c r="AK132" s="14">
        <v>0</v>
      </c>
      <c r="AL132" s="14">
        <v>0</v>
      </c>
      <c r="AM132" s="14">
        <v>0</v>
      </c>
      <c r="AN132" s="14">
        <v>0</v>
      </c>
      <c r="AO132" s="14">
        <v>1443.47</v>
      </c>
      <c r="AP132" s="14">
        <v>0</v>
      </c>
      <c r="AQ132" s="14">
        <v>1443.47</v>
      </c>
      <c r="AR132" s="14">
        <v>0</v>
      </c>
      <c r="AS132" s="14">
        <v>0</v>
      </c>
      <c r="AT132" s="14">
        <v>106.56</v>
      </c>
      <c r="AU132" s="14">
        <v>0</v>
      </c>
      <c r="AV132" s="14">
        <v>1225.44</v>
      </c>
      <c r="AW132" s="14">
        <v>5328</v>
      </c>
      <c r="AX132" s="14">
        <v>0</v>
      </c>
      <c r="AY132" s="14">
        <v>0</v>
      </c>
      <c r="AZ132" s="14">
        <v>0</v>
      </c>
      <c r="BA132" s="14">
        <v>0.27</v>
      </c>
      <c r="BB132" s="14">
        <v>0</v>
      </c>
      <c r="BC132" s="14">
        <v>0</v>
      </c>
      <c r="BD132" s="14">
        <v>0</v>
      </c>
      <c r="BE132" s="14">
        <v>0</v>
      </c>
      <c r="BF132" s="14">
        <v>0</v>
      </c>
      <c r="BG132" s="14">
        <v>0</v>
      </c>
      <c r="BH132" s="14">
        <v>0</v>
      </c>
      <c r="BI132" s="14">
        <v>0</v>
      </c>
      <c r="BJ132" s="14">
        <v>0</v>
      </c>
      <c r="BK132" s="14">
        <v>8103.74</v>
      </c>
      <c r="BL132" s="14">
        <v>4807.5</v>
      </c>
      <c r="BM132" s="14">
        <v>0</v>
      </c>
      <c r="BN132" s="14">
        <v>0</v>
      </c>
      <c r="BO132" s="14">
        <v>827.98</v>
      </c>
      <c r="BP132" s="14">
        <v>276.88</v>
      </c>
      <c r="BQ132" s="14">
        <v>0</v>
      </c>
      <c r="BR132" s="14">
        <v>1506.32</v>
      </c>
      <c r="BS132" s="14">
        <v>0</v>
      </c>
      <c r="BT132" s="14">
        <v>0</v>
      </c>
      <c r="BU132" s="14">
        <v>0</v>
      </c>
      <c r="BV132" s="14">
        <v>1783.2</v>
      </c>
    </row>
    <row r="133" spans="1:74" s="1" customFormat="1" ht="11.25" x14ac:dyDescent="0.2">
      <c r="A133" s="2" t="s">
        <v>282</v>
      </c>
      <c r="B133" s="1" t="s">
        <v>283</v>
      </c>
      <c r="C133" s="51">
        <v>10079</v>
      </c>
      <c r="D133" s="14">
        <v>6157.5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711.94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737</v>
      </c>
      <c r="V133" s="14">
        <v>0</v>
      </c>
      <c r="W133" s="14">
        <v>455</v>
      </c>
      <c r="X133" s="14">
        <v>308.04000000000002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12847.33</v>
      </c>
      <c r="AI133" s="14">
        <v>0</v>
      </c>
      <c r="AJ133" s="14">
        <v>0</v>
      </c>
      <c r="AK133" s="14">
        <v>0</v>
      </c>
      <c r="AL133" s="14">
        <v>0</v>
      </c>
      <c r="AM133" s="14">
        <v>0</v>
      </c>
      <c r="AN133" s="14">
        <v>0</v>
      </c>
      <c r="AO133" s="14">
        <v>1391.71</v>
      </c>
      <c r="AP133" s="14">
        <v>0</v>
      </c>
      <c r="AQ133" s="14">
        <v>1391.71</v>
      </c>
      <c r="AR133" s="14">
        <v>0</v>
      </c>
      <c r="AS133" s="14">
        <v>0</v>
      </c>
      <c r="AT133" s="14">
        <v>106.8</v>
      </c>
      <c r="AU133" s="14">
        <v>0</v>
      </c>
      <c r="AV133" s="14">
        <v>1228.0999999999999</v>
      </c>
      <c r="AW133" s="14">
        <v>0</v>
      </c>
      <c r="AX133" s="14">
        <v>3963.32</v>
      </c>
      <c r="AY133" s="14">
        <v>0</v>
      </c>
      <c r="AZ133" s="14">
        <v>0</v>
      </c>
      <c r="BA133" s="15">
        <v>-0.1</v>
      </c>
      <c r="BB133" s="14">
        <v>0</v>
      </c>
      <c r="BC133" s="14">
        <v>0</v>
      </c>
      <c r="BD133" s="14">
        <v>0</v>
      </c>
      <c r="BE133" s="14">
        <v>0</v>
      </c>
      <c r="BF133" s="14">
        <v>0</v>
      </c>
      <c r="BG133" s="14">
        <v>0</v>
      </c>
      <c r="BH133" s="14">
        <v>0</v>
      </c>
      <c r="BI133" s="14">
        <v>0</v>
      </c>
      <c r="BJ133" s="14">
        <v>0</v>
      </c>
      <c r="BK133" s="14">
        <v>6689.83</v>
      </c>
      <c r="BL133" s="14">
        <v>6157.5</v>
      </c>
      <c r="BM133" s="14">
        <v>0</v>
      </c>
      <c r="BN133" s="14">
        <v>0</v>
      </c>
      <c r="BO133" s="14">
        <v>817.56</v>
      </c>
      <c r="BP133" s="14">
        <v>269.56</v>
      </c>
      <c r="BQ133" s="14">
        <v>0</v>
      </c>
      <c r="BR133" s="14">
        <v>1477.98</v>
      </c>
      <c r="BS133" s="14">
        <v>0</v>
      </c>
      <c r="BT133" s="14">
        <v>0</v>
      </c>
      <c r="BU133" s="14">
        <v>0</v>
      </c>
      <c r="BV133" s="14">
        <v>1747.54</v>
      </c>
    </row>
    <row r="134" spans="1:74" s="1" customFormat="1" ht="11.25" x14ac:dyDescent="0.2">
      <c r="A134" s="2" t="s">
        <v>284</v>
      </c>
      <c r="B134" s="1" t="s">
        <v>285</v>
      </c>
      <c r="C134" s="51">
        <v>10838</v>
      </c>
      <c r="D134" s="14">
        <v>6102.5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381.27</v>
      </c>
      <c r="K134" s="14">
        <v>0</v>
      </c>
      <c r="L134" s="14">
        <v>0</v>
      </c>
      <c r="M134" s="14">
        <v>400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802</v>
      </c>
      <c r="V134" s="14">
        <v>0</v>
      </c>
      <c r="W134" s="14">
        <v>482</v>
      </c>
      <c r="X134" s="14">
        <v>308.04000000000002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13811.41</v>
      </c>
      <c r="AI134" s="14">
        <v>0</v>
      </c>
      <c r="AJ134" s="14">
        <v>0</v>
      </c>
      <c r="AK134" s="14">
        <v>0</v>
      </c>
      <c r="AL134" s="14">
        <v>0</v>
      </c>
      <c r="AM134" s="14">
        <v>0</v>
      </c>
      <c r="AN134" s="14">
        <v>0</v>
      </c>
      <c r="AO134" s="14">
        <v>1632.96</v>
      </c>
      <c r="AP134" s="14">
        <v>0</v>
      </c>
      <c r="AQ134" s="14">
        <v>1632.96</v>
      </c>
      <c r="AR134" s="14">
        <v>0</v>
      </c>
      <c r="AS134" s="14">
        <v>0</v>
      </c>
      <c r="AT134" s="14">
        <v>114.38</v>
      </c>
      <c r="AU134" s="14">
        <v>0</v>
      </c>
      <c r="AV134" s="14">
        <v>1315.38</v>
      </c>
      <c r="AW134" s="14">
        <v>4646</v>
      </c>
      <c r="AX134" s="14">
        <v>0</v>
      </c>
      <c r="AY134" s="14">
        <v>0</v>
      </c>
      <c r="AZ134" s="14">
        <v>0</v>
      </c>
      <c r="BA134" s="14">
        <v>0.19</v>
      </c>
      <c r="BB134" s="14">
        <v>0</v>
      </c>
      <c r="BC134" s="14">
        <v>0</v>
      </c>
      <c r="BD134" s="14">
        <v>0</v>
      </c>
      <c r="BE134" s="14">
        <v>0</v>
      </c>
      <c r="BF134" s="14">
        <v>0</v>
      </c>
      <c r="BG134" s="14">
        <v>0</v>
      </c>
      <c r="BH134" s="14">
        <v>0</v>
      </c>
      <c r="BI134" s="14">
        <v>0</v>
      </c>
      <c r="BJ134" s="14">
        <v>0</v>
      </c>
      <c r="BK134" s="14">
        <v>7708.91</v>
      </c>
      <c r="BL134" s="14">
        <v>6102.5</v>
      </c>
      <c r="BM134" s="14">
        <v>0</v>
      </c>
      <c r="BN134" s="14">
        <v>0</v>
      </c>
      <c r="BO134" s="14">
        <v>856.7</v>
      </c>
      <c r="BP134" s="14">
        <v>297.04000000000002</v>
      </c>
      <c r="BQ134" s="14">
        <v>0</v>
      </c>
      <c r="BR134" s="14">
        <v>1584.44</v>
      </c>
      <c r="BS134" s="14">
        <v>0</v>
      </c>
      <c r="BT134" s="14">
        <v>0</v>
      </c>
      <c r="BU134" s="14">
        <v>0</v>
      </c>
      <c r="BV134" s="14">
        <v>1881.48</v>
      </c>
    </row>
    <row r="135" spans="1:74" s="1" customFormat="1" ht="11.25" x14ac:dyDescent="0.2">
      <c r="A135" s="2" t="s">
        <v>286</v>
      </c>
      <c r="B135" s="1" t="s">
        <v>287</v>
      </c>
      <c r="C135" s="51">
        <v>10079</v>
      </c>
      <c r="D135" s="14">
        <v>5935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400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737</v>
      </c>
      <c r="V135" s="14">
        <v>0</v>
      </c>
      <c r="W135" s="14">
        <v>455</v>
      </c>
      <c r="X135" s="14">
        <v>205.36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12476.46</v>
      </c>
      <c r="AI135" s="14">
        <v>0</v>
      </c>
      <c r="AJ135" s="14">
        <v>0</v>
      </c>
      <c r="AK135" s="14">
        <v>0</v>
      </c>
      <c r="AL135" s="14">
        <v>0</v>
      </c>
      <c r="AM135" s="14">
        <v>0</v>
      </c>
      <c r="AN135" s="14">
        <v>0</v>
      </c>
      <c r="AO135" s="14">
        <v>1388.54</v>
      </c>
      <c r="AP135" s="14">
        <v>0</v>
      </c>
      <c r="AQ135" s="14">
        <v>1388.54</v>
      </c>
      <c r="AR135" s="14">
        <v>0</v>
      </c>
      <c r="AS135" s="14">
        <v>0</v>
      </c>
      <c r="AT135" s="14">
        <v>106.8</v>
      </c>
      <c r="AU135" s="14">
        <v>0</v>
      </c>
      <c r="AV135" s="14">
        <v>1228.0999999999999</v>
      </c>
      <c r="AW135" s="14">
        <v>3818</v>
      </c>
      <c r="AX135" s="14">
        <v>0</v>
      </c>
      <c r="AY135" s="14">
        <v>0</v>
      </c>
      <c r="AZ135" s="14">
        <v>0</v>
      </c>
      <c r="BA135" s="14">
        <v>0.02</v>
      </c>
      <c r="BB135" s="14">
        <v>0</v>
      </c>
      <c r="BC135" s="14">
        <v>0</v>
      </c>
      <c r="BD135" s="14">
        <v>0</v>
      </c>
      <c r="BE135" s="14">
        <v>0</v>
      </c>
      <c r="BF135" s="14">
        <v>0</v>
      </c>
      <c r="BG135" s="14">
        <v>0</v>
      </c>
      <c r="BH135" s="14">
        <v>0</v>
      </c>
      <c r="BI135" s="14">
        <v>0</v>
      </c>
      <c r="BJ135" s="14">
        <v>0</v>
      </c>
      <c r="BK135" s="14">
        <v>6541.46</v>
      </c>
      <c r="BL135" s="14">
        <v>5935</v>
      </c>
      <c r="BM135" s="14">
        <v>0</v>
      </c>
      <c r="BN135" s="14">
        <v>0</v>
      </c>
      <c r="BO135" s="14">
        <v>830.1</v>
      </c>
      <c r="BP135" s="14">
        <v>278.36</v>
      </c>
      <c r="BQ135" s="14">
        <v>0</v>
      </c>
      <c r="BR135" s="14">
        <v>1512.08</v>
      </c>
      <c r="BS135" s="14">
        <v>0</v>
      </c>
      <c r="BT135" s="14">
        <v>0</v>
      </c>
      <c r="BU135" s="14">
        <v>0</v>
      </c>
      <c r="BV135" s="14">
        <v>1790.44</v>
      </c>
    </row>
    <row r="136" spans="1:74" s="1" customFormat="1" ht="11.25" x14ac:dyDescent="0.2">
      <c r="A136" s="2" t="s">
        <v>288</v>
      </c>
      <c r="B136" s="1" t="s">
        <v>289</v>
      </c>
      <c r="C136" s="51">
        <v>10838</v>
      </c>
      <c r="D136" s="14">
        <v>5410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802</v>
      </c>
      <c r="V136" s="14">
        <v>0</v>
      </c>
      <c r="W136" s="14">
        <v>465.93</v>
      </c>
      <c r="X136" s="14">
        <v>205.36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12487.23</v>
      </c>
      <c r="AI136" s="14">
        <v>0</v>
      </c>
      <c r="AJ136" s="14">
        <v>0</v>
      </c>
      <c r="AK136" s="14">
        <v>0</v>
      </c>
      <c r="AL136" s="14">
        <v>0</v>
      </c>
      <c r="AM136" s="14">
        <v>0</v>
      </c>
      <c r="AN136" s="14">
        <v>0</v>
      </c>
      <c r="AO136" s="14">
        <v>1390.84</v>
      </c>
      <c r="AP136" s="14">
        <v>0</v>
      </c>
      <c r="AQ136" s="14">
        <v>1390.84</v>
      </c>
      <c r="AR136" s="14">
        <v>0</v>
      </c>
      <c r="AS136" s="14">
        <v>0</v>
      </c>
      <c r="AT136" s="14">
        <v>114.38</v>
      </c>
      <c r="AU136" s="14">
        <v>0</v>
      </c>
      <c r="AV136" s="14">
        <v>1315.38</v>
      </c>
      <c r="AW136" s="14">
        <v>4257</v>
      </c>
      <c r="AX136" s="14">
        <v>0</v>
      </c>
      <c r="AY136" s="14">
        <v>0</v>
      </c>
      <c r="AZ136" s="14">
        <v>0</v>
      </c>
      <c r="BA136" s="15">
        <v>-0.37</v>
      </c>
      <c r="BB136" s="14">
        <v>0</v>
      </c>
      <c r="BC136" s="14">
        <v>0</v>
      </c>
      <c r="BD136" s="14">
        <v>0</v>
      </c>
      <c r="BE136" s="14">
        <v>0</v>
      </c>
      <c r="BF136" s="14">
        <v>0</v>
      </c>
      <c r="BG136" s="14">
        <v>0</v>
      </c>
      <c r="BH136" s="14">
        <v>0</v>
      </c>
      <c r="BI136" s="14">
        <v>0</v>
      </c>
      <c r="BJ136" s="14">
        <v>0</v>
      </c>
      <c r="BK136" s="14">
        <v>7077.23</v>
      </c>
      <c r="BL136" s="14">
        <v>5410</v>
      </c>
      <c r="BM136" s="14">
        <v>0</v>
      </c>
      <c r="BN136" s="14">
        <v>0</v>
      </c>
      <c r="BO136" s="14">
        <v>845.8</v>
      </c>
      <c r="BP136" s="14">
        <v>279.74</v>
      </c>
      <c r="BQ136" s="14">
        <v>0</v>
      </c>
      <c r="BR136" s="14">
        <v>1531.17</v>
      </c>
      <c r="BS136" s="14">
        <v>0</v>
      </c>
      <c r="BT136" s="14">
        <v>0</v>
      </c>
      <c r="BU136" s="14">
        <v>0</v>
      </c>
      <c r="BV136" s="14">
        <v>1810.91</v>
      </c>
    </row>
    <row r="137" spans="1:74" s="1" customFormat="1" ht="11.25" x14ac:dyDescent="0.2">
      <c r="A137" s="2" t="s">
        <v>290</v>
      </c>
      <c r="B137" s="1" t="s">
        <v>291</v>
      </c>
      <c r="C137" s="51">
        <v>10079</v>
      </c>
      <c r="D137" s="14">
        <v>4317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1067.9100000000001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737</v>
      </c>
      <c r="V137" s="14">
        <v>0</v>
      </c>
      <c r="W137" s="14">
        <v>455</v>
      </c>
      <c r="X137" s="14">
        <v>205.36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13136.21</v>
      </c>
      <c r="AI137" s="14">
        <v>0</v>
      </c>
      <c r="AJ137" s="14">
        <v>0</v>
      </c>
      <c r="AK137" s="14">
        <v>0</v>
      </c>
      <c r="AL137" s="14">
        <v>0</v>
      </c>
      <c r="AM137" s="14">
        <v>0</v>
      </c>
      <c r="AN137" s="14">
        <v>0</v>
      </c>
      <c r="AO137" s="14">
        <v>1415.41</v>
      </c>
      <c r="AP137" s="14">
        <v>0</v>
      </c>
      <c r="AQ137" s="14">
        <v>1415.41</v>
      </c>
      <c r="AR137" s="14">
        <v>0</v>
      </c>
      <c r="AS137" s="14">
        <v>0</v>
      </c>
      <c r="AT137" s="14">
        <v>106.8</v>
      </c>
      <c r="AU137" s="14">
        <v>0</v>
      </c>
      <c r="AV137" s="14">
        <v>1228.0999999999999</v>
      </c>
      <c r="AW137" s="14">
        <v>4578</v>
      </c>
      <c r="AX137" s="14">
        <v>0</v>
      </c>
      <c r="AY137" s="14">
        <v>0</v>
      </c>
      <c r="AZ137" s="14">
        <v>0</v>
      </c>
      <c r="BA137" s="15">
        <v>-0.36</v>
      </c>
      <c r="BB137" s="14">
        <v>0</v>
      </c>
      <c r="BC137" s="14">
        <v>0</v>
      </c>
      <c r="BD137" s="14">
        <v>0</v>
      </c>
      <c r="BE137" s="14">
        <v>0</v>
      </c>
      <c r="BF137" s="14">
        <v>1491.26</v>
      </c>
      <c r="BG137" s="14">
        <v>0</v>
      </c>
      <c r="BH137" s="14">
        <v>0</v>
      </c>
      <c r="BI137" s="14">
        <v>0</v>
      </c>
      <c r="BJ137" s="14">
        <v>0</v>
      </c>
      <c r="BK137" s="14">
        <v>8819.2099999999991</v>
      </c>
      <c r="BL137" s="14">
        <v>4317</v>
      </c>
      <c r="BM137" s="14">
        <v>0</v>
      </c>
      <c r="BN137" s="14">
        <v>0</v>
      </c>
      <c r="BO137" s="14">
        <v>814.68</v>
      </c>
      <c r="BP137" s="14">
        <v>267.54000000000002</v>
      </c>
      <c r="BQ137" s="14">
        <v>0</v>
      </c>
      <c r="BR137" s="14">
        <v>1470.16</v>
      </c>
      <c r="BS137" s="14">
        <v>0</v>
      </c>
      <c r="BT137" s="14">
        <v>0</v>
      </c>
      <c r="BU137" s="14">
        <v>0</v>
      </c>
      <c r="BV137" s="14">
        <v>1737.7</v>
      </c>
    </row>
    <row r="138" spans="1:74" s="1" customFormat="1" ht="11.25" x14ac:dyDescent="0.2">
      <c r="A138" s="2" t="s">
        <v>292</v>
      </c>
      <c r="B138" s="1" t="s">
        <v>293</v>
      </c>
      <c r="C138" s="51">
        <v>10079</v>
      </c>
      <c r="D138" s="14">
        <v>8019.5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400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737</v>
      </c>
      <c r="V138" s="14">
        <v>0</v>
      </c>
      <c r="W138" s="14">
        <v>455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12271.1</v>
      </c>
      <c r="AI138" s="14">
        <v>0</v>
      </c>
      <c r="AJ138" s="14">
        <v>0</v>
      </c>
      <c r="AK138" s="14">
        <v>0</v>
      </c>
      <c r="AL138" s="14">
        <v>0</v>
      </c>
      <c r="AM138" s="14">
        <v>0</v>
      </c>
      <c r="AN138" s="14">
        <v>0</v>
      </c>
      <c r="AO138" s="14">
        <v>1344.68</v>
      </c>
      <c r="AP138" s="14">
        <v>0</v>
      </c>
      <c r="AQ138" s="14">
        <v>1344.68</v>
      </c>
      <c r="AR138" s="14">
        <v>0</v>
      </c>
      <c r="AS138" s="14">
        <v>0</v>
      </c>
      <c r="AT138" s="14">
        <v>106.8</v>
      </c>
      <c r="AU138" s="14">
        <v>0</v>
      </c>
      <c r="AV138" s="14">
        <v>1228.0999999999999</v>
      </c>
      <c r="AW138" s="14">
        <v>1572</v>
      </c>
      <c r="AX138" s="14">
        <v>0</v>
      </c>
      <c r="AY138" s="14">
        <v>0</v>
      </c>
      <c r="AZ138" s="14">
        <v>0</v>
      </c>
      <c r="BA138" s="14">
        <v>0.02</v>
      </c>
      <c r="BB138" s="14">
        <v>0</v>
      </c>
      <c r="BC138" s="14">
        <v>0</v>
      </c>
      <c r="BD138" s="14">
        <v>0</v>
      </c>
      <c r="BE138" s="14">
        <v>0</v>
      </c>
      <c r="BF138" s="14">
        <v>0</v>
      </c>
      <c r="BG138" s="14">
        <v>0</v>
      </c>
      <c r="BH138" s="14">
        <v>0</v>
      </c>
      <c r="BI138" s="14">
        <v>0</v>
      </c>
      <c r="BJ138" s="14">
        <v>0</v>
      </c>
      <c r="BK138" s="14">
        <v>4251.6000000000004</v>
      </c>
      <c r="BL138" s="14">
        <v>8019.5</v>
      </c>
      <c r="BM138" s="14">
        <v>0</v>
      </c>
      <c r="BN138" s="14">
        <v>0</v>
      </c>
      <c r="BO138" s="14">
        <v>818.24</v>
      </c>
      <c r="BP138" s="14">
        <v>270.04000000000002</v>
      </c>
      <c r="BQ138" s="14">
        <v>0</v>
      </c>
      <c r="BR138" s="14">
        <v>1479.82</v>
      </c>
      <c r="BS138" s="14">
        <v>0</v>
      </c>
      <c r="BT138" s="14">
        <v>0</v>
      </c>
      <c r="BU138" s="14">
        <v>0</v>
      </c>
      <c r="BV138" s="14">
        <v>1749.86</v>
      </c>
    </row>
    <row r="139" spans="1:74" s="1" customFormat="1" ht="11.25" x14ac:dyDescent="0.2">
      <c r="A139" s="2" t="s">
        <v>296</v>
      </c>
      <c r="B139" s="1" t="s">
        <v>297</v>
      </c>
      <c r="C139" s="51">
        <v>10079</v>
      </c>
      <c r="D139" s="14">
        <v>6572.5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355.97</v>
      </c>
      <c r="K139" s="14">
        <v>0</v>
      </c>
      <c r="L139" s="14">
        <v>0</v>
      </c>
      <c r="M139" s="14">
        <v>400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737</v>
      </c>
      <c r="V139" s="14">
        <v>0</v>
      </c>
      <c r="W139" s="14">
        <v>455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12627.07</v>
      </c>
      <c r="AI139" s="14">
        <v>0</v>
      </c>
      <c r="AJ139" s="14">
        <v>0</v>
      </c>
      <c r="AK139" s="14">
        <v>0</v>
      </c>
      <c r="AL139" s="14">
        <v>0</v>
      </c>
      <c r="AM139" s="14">
        <v>0</v>
      </c>
      <c r="AN139" s="14">
        <v>0</v>
      </c>
      <c r="AO139" s="14">
        <v>1382.69</v>
      </c>
      <c r="AP139" s="14">
        <v>0</v>
      </c>
      <c r="AQ139" s="14">
        <v>1382.69</v>
      </c>
      <c r="AR139" s="14">
        <v>0</v>
      </c>
      <c r="AS139" s="14">
        <v>0</v>
      </c>
      <c r="AT139" s="14">
        <v>106.8</v>
      </c>
      <c r="AU139" s="14">
        <v>0</v>
      </c>
      <c r="AV139" s="14">
        <v>1228.0999999999999</v>
      </c>
      <c r="AW139" s="14">
        <v>0</v>
      </c>
      <c r="AX139" s="14">
        <v>0</v>
      </c>
      <c r="AY139" s="14">
        <v>3336.9</v>
      </c>
      <c r="AZ139" s="14">
        <v>0</v>
      </c>
      <c r="BA139" s="14">
        <v>0.08</v>
      </c>
      <c r="BB139" s="14">
        <v>0</v>
      </c>
      <c r="BC139" s="14">
        <v>0</v>
      </c>
      <c r="BD139" s="14">
        <v>0</v>
      </c>
      <c r="BE139" s="14">
        <v>0</v>
      </c>
      <c r="BF139" s="14">
        <v>0</v>
      </c>
      <c r="BG139" s="14">
        <v>0</v>
      </c>
      <c r="BH139" s="14">
        <v>0</v>
      </c>
      <c r="BI139" s="14">
        <v>0</v>
      </c>
      <c r="BJ139" s="14">
        <v>0</v>
      </c>
      <c r="BK139" s="14">
        <v>6054.57</v>
      </c>
      <c r="BL139" s="14">
        <v>6572.5</v>
      </c>
      <c r="BM139" s="14">
        <v>0</v>
      </c>
      <c r="BN139" s="14">
        <v>0</v>
      </c>
      <c r="BO139" s="14">
        <v>824.36</v>
      </c>
      <c r="BP139" s="14">
        <v>274.32</v>
      </c>
      <c r="BQ139" s="14">
        <v>0</v>
      </c>
      <c r="BR139" s="14">
        <v>1496.46</v>
      </c>
      <c r="BS139" s="14">
        <v>0</v>
      </c>
      <c r="BT139" s="14">
        <v>0</v>
      </c>
      <c r="BU139" s="14">
        <v>0</v>
      </c>
      <c r="BV139" s="14">
        <v>1770.78</v>
      </c>
    </row>
    <row r="140" spans="1:74" s="1" customFormat="1" ht="11.25" x14ac:dyDescent="0.2">
      <c r="A140" s="2" t="s">
        <v>555</v>
      </c>
      <c r="B140" s="1" t="s">
        <v>556</v>
      </c>
      <c r="C140" s="51">
        <v>10079</v>
      </c>
      <c r="D140" s="14">
        <v>9221.5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737</v>
      </c>
      <c r="V140" s="14">
        <v>0</v>
      </c>
      <c r="W140" s="14">
        <v>455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11802.87</v>
      </c>
      <c r="AI140" s="14">
        <v>0</v>
      </c>
      <c r="AJ140" s="14">
        <v>0</v>
      </c>
      <c r="AK140" s="14">
        <v>0</v>
      </c>
      <c r="AL140" s="14">
        <v>0</v>
      </c>
      <c r="AM140" s="14">
        <v>0</v>
      </c>
      <c r="AN140" s="14">
        <v>0</v>
      </c>
      <c r="AO140" s="14">
        <v>1246.3499999999999</v>
      </c>
      <c r="AP140" s="14">
        <v>0</v>
      </c>
      <c r="AQ140" s="14">
        <v>1246.3499999999999</v>
      </c>
      <c r="AR140" s="14">
        <v>0</v>
      </c>
      <c r="AS140" s="14">
        <v>0</v>
      </c>
      <c r="AT140" s="14">
        <v>106.78</v>
      </c>
      <c r="AU140" s="14">
        <v>0</v>
      </c>
      <c r="AV140" s="14">
        <v>1228.0999999999999</v>
      </c>
      <c r="AW140" s="14">
        <v>0</v>
      </c>
      <c r="AX140" s="14">
        <v>0</v>
      </c>
      <c r="AY140" s="14">
        <v>0</v>
      </c>
      <c r="AZ140" s="14">
        <v>0</v>
      </c>
      <c r="BA140" s="14">
        <v>0.14000000000000001</v>
      </c>
      <c r="BB140" s="14">
        <v>0</v>
      </c>
      <c r="BC140" s="14">
        <v>0</v>
      </c>
      <c r="BD140" s="14">
        <v>0</v>
      </c>
      <c r="BE140" s="14">
        <v>0</v>
      </c>
      <c r="BF140" s="14">
        <v>0</v>
      </c>
      <c r="BG140" s="14">
        <v>0</v>
      </c>
      <c r="BH140" s="14">
        <v>0</v>
      </c>
      <c r="BI140" s="14">
        <v>0</v>
      </c>
      <c r="BJ140" s="14">
        <v>0</v>
      </c>
      <c r="BK140" s="14">
        <v>2581.37</v>
      </c>
      <c r="BL140" s="14">
        <v>9221.5</v>
      </c>
      <c r="BM140" s="14">
        <v>0</v>
      </c>
      <c r="BN140" s="14">
        <v>0</v>
      </c>
      <c r="BO140" s="14">
        <v>796.18</v>
      </c>
      <c r="BP140" s="14">
        <v>254.56</v>
      </c>
      <c r="BQ140" s="14">
        <v>0</v>
      </c>
      <c r="BR140" s="14">
        <v>1419.84</v>
      </c>
      <c r="BS140" s="14">
        <v>0</v>
      </c>
      <c r="BT140" s="14">
        <v>0</v>
      </c>
      <c r="BU140" s="14">
        <v>0</v>
      </c>
      <c r="BV140" s="14">
        <v>1674.4</v>
      </c>
    </row>
    <row r="141" spans="1:74" s="7" customFormat="1" ht="11.25" x14ac:dyDescent="0.2">
      <c r="A141" s="17" t="s">
        <v>101</v>
      </c>
      <c r="C141" s="7" t="s">
        <v>102</v>
      </c>
      <c r="D141" s="7" t="s">
        <v>102</v>
      </c>
      <c r="E141" s="7" t="s">
        <v>102</v>
      </c>
      <c r="F141" s="7" t="s">
        <v>102</v>
      </c>
      <c r="G141" s="7" t="s">
        <v>102</v>
      </c>
      <c r="H141" s="7" t="s">
        <v>102</v>
      </c>
      <c r="I141" s="7" t="s">
        <v>102</v>
      </c>
      <c r="J141" s="7" t="s">
        <v>102</v>
      </c>
      <c r="K141" s="7" t="s">
        <v>102</v>
      </c>
      <c r="L141" s="7" t="s">
        <v>102</v>
      </c>
      <c r="M141" s="7" t="s">
        <v>102</v>
      </c>
      <c r="N141" s="7" t="s">
        <v>102</v>
      </c>
      <c r="O141" s="7" t="s">
        <v>102</v>
      </c>
      <c r="P141" s="7" t="s">
        <v>102</v>
      </c>
      <c r="Q141" s="7" t="s">
        <v>102</v>
      </c>
      <c r="R141" s="7" t="s">
        <v>102</v>
      </c>
      <c r="S141" s="7" t="s">
        <v>102</v>
      </c>
      <c r="T141" s="7" t="s">
        <v>102</v>
      </c>
      <c r="U141" s="7" t="s">
        <v>102</v>
      </c>
      <c r="V141" s="7" t="s">
        <v>102</v>
      </c>
      <c r="W141" s="7" t="s">
        <v>102</v>
      </c>
      <c r="X141" s="7" t="s">
        <v>102</v>
      </c>
      <c r="Y141" s="7" t="s">
        <v>102</v>
      </c>
      <c r="Z141" s="7" t="s">
        <v>102</v>
      </c>
      <c r="AA141" s="7" t="s">
        <v>102</v>
      </c>
      <c r="AB141" s="7" t="s">
        <v>102</v>
      </c>
      <c r="AC141" s="7" t="s">
        <v>102</v>
      </c>
      <c r="AD141" s="7" t="s">
        <v>102</v>
      </c>
      <c r="AE141" s="7" t="s">
        <v>102</v>
      </c>
      <c r="AF141" s="7" t="s">
        <v>102</v>
      </c>
      <c r="AG141" s="7" t="s">
        <v>102</v>
      </c>
      <c r="AH141" s="7" t="s">
        <v>102</v>
      </c>
      <c r="AI141" s="7" t="s">
        <v>102</v>
      </c>
      <c r="AJ141" s="7" t="s">
        <v>102</v>
      </c>
      <c r="AK141" s="7" t="s">
        <v>102</v>
      </c>
      <c r="AL141" s="7" t="s">
        <v>102</v>
      </c>
      <c r="AM141" s="7" t="s">
        <v>102</v>
      </c>
      <c r="AN141" s="7" t="s">
        <v>102</v>
      </c>
      <c r="AO141" s="7" t="s">
        <v>102</v>
      </c>
      <c r="AP141" s="7" t="s">
        <v>102</v>
      </c>
      <c r="AQ141" s="7" t="s">
        <v>102</v>
      </c>
      <c r="AR141" s="7" t="s">
        <v>102</v>
      </c>
      <c r="AS141" s="7" t="s">
        <v>102</v>
      </c>
      <c r="AT141" s="7" t="s">
        <v>102</v>
      </c>
      <c r="AU141" s="7" t="s">
        <v>102</v>
      </c>
      <c r="AV141" s="7" t="s">
        <v>102</v>
      </c>
      <c r="AW141" s="7" t="s">
        <v>102</v>
      </c>
      <c r="AX141" s="7" t="s">
        <v>102</v>
      </c>
      <c r="AY141" s="7" t="s">
        <v>102</v>
      </c>
      <c r="AZ141" s="7" t="s">
        <v>102</v>
      </c>
      <c r="BA141" s="7" t="s">
        <v>102</v>
      </c>
      <c r="BB141" s="7" t="s">
        <v>102</v>
      </c>
      <c r="BC141" s="7" t="s">
        <v>102</v>
      </c>
      <c r="BD141" s="7" t="s">
        <v>102</v>
      </c>
      <c r="BE141" s="7" t="s">
        <v>102</v>
      </c>
      <c r="BF141" s="7" t="s">
        <v>102</v>
      </c>
      <c r="BG141" s="7" t="s">
        <v>102</v>
      </c>
      <c r="BH141" s="7" t="s">
        <v>102</v>
      </c>
      <c r="BI141" s="7" t="s">
        <v>102</v>
      </c>
      <c r="BJ141" s="7" t="s">
        <v>102</v>
      </c>
      <c r="BK141" s="7" t="s">
        <v>102</v>
      </c>
      <c r="BL141" s="7" t="s">
        <v>102</v>
      </c>
      <c r="BM141" s="7" t="s">
        <v>102</v>
      </c>
      <c r="BN141" s="7" t="s">
        <v>102</v>
      </c>
      <c r="BO141" s="7" t="s">
        <v>102</v>
      </c>
      <c r="BP141" s="7" t="s">
        <v>102</v>
      </c>
      <c r="BQ141" s="7" t="s">
        <v>102</v>
      </c>
      <c r="BR141" s="7" t="s">
        <v>102</v>
      </c>
      <c r="BS141" s="7" t="s">
        <v>102</v>
      </c>
      <c r="BT141" s="7" t="s">
        <v>102</v>
      </c>
      <c r="BU141" s="7" t="s">
        <v>102</v>
      </c>
      <c r="BV141" s="7" t="s">
        <v>102</v>
      </c>
    </row>
    <row r="142" spans="1:74" s="1" customFormat="1" ht="11.25" x14ac:dyDescent="0.2">
      <c r="A142" s="2"/>
      <c r="C142" s="19">
        <f>SUM(C122:C141)</f>
        <v>194537</v>
      </c>
      <c r="D142" s="19">
        <v>200070.5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9380.9500000000007</v>
      </c>
      <c r="K142" s="19">
        <v>0</v>
      </c>
      <c r="L142" s="19">
        <v>0</v>
      </c>
      <c r="M142" s="19">
        <v>3800</v>
      </c>
      <c r="N142" s="19">
        <v>0</v>
      </c>
      <c r="O142" s="19">
        <v>0</v>
      </c>
      <c r="P142" s="19">
        <v>1181.82</v>
      </c>
      <c r="Q142" s="19">
        <v>0</v>
      </c>
      <c r="R142" s="19">
        <v>0</v>
      </c>
      <c r="S142" s="19">
        <v>14872.72</v>
      </c>
      <c r="T142" s="19">
        <v>83786.880000000005</v>
      </c>
      <c r="U142" s="19">
        <v>13526</v>
      </c>
      <c r="V142" s="19">
        <v>0</v>
      </c>
      <c r="W142" s="19">
        <v>8266.76</v>
      </c>
      <c r="X142" s="19">
        <v>6162.96</v>
      </c>
      <c r="Y142" s="19">
        <v>0</v>
      </c>
      <c r="Z142" s="19">
        <v>0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19">
        <v>335230.71000000002</v>
      </c>
      <c r="AI142" s="19">
        <v>2.98</v>
      </c>
      <c r="AJ142" s="19">
        <v>5.37</v>
      </c>
      <c r="AK142" s="19">
        <v>3.88</v>
      </c>
      <c r="AL142" s="19">
        <v>0</v>
      </c>
      <c r="AM142" s="19">
        <v>0</v>
      </c>
      <c r="AN142" s="19">
        <v>0</v>
      </c>
      <c r="AO142" s="19">
        <v>26303.14</v>
      </c>
      <c r="AP142" s="19">
        <v>2422.7600000000002</v>
      </c>
      <c r="AQ142" s="19">
        <v>26303.14</v>
      </c>
      <c r="AR142" s="19">
        <v>0</v>
      </c>
      <c r="AS142" s="19">
        <v>0</v>
      </c>
      <c r="AT142" s="19">
        <v>1952.32</v>
      </c>
      <c r="AU142" s="19">
        <v>3721.71</v>
      </c>
      <c r="AV142" s="19">
        <v>22452.26</v>
      </c>
      <c r="AW142" s="19">
        <v>42043.4</v>
      </c>
      <c r="AX142" s="19">
        <v>25292.38</v>
      </c>
      <c r="AY142" s="19">
        <v>3336.9</v>
      </c>
      <c r="AZ142" s="19">
        <v>0</v>
      </c>
      <c r="BA142" s="19">
        <v>0.84</v>
      </c>
      <c r="BB142" s="19">
        <v>0</v>
      </c>
      <c r="BC142" s="19">
        <v>0</v>
      </c>
      <c r="BD142" s="19">
        <v>0</v>
      </c>
      <c r="BE142" s="19">
        <v>0</v>
      </c>
      <c r="BF142" s="19">
        <v>7634.5</v>
      </c>
      <c r="BG142" s="19">
        <v>0</v>
      </c>
      <c r="BH142" s="19">
        <v>0</v>
      </c>
      <c r="BI142" s="19">
        <v>0</v>
      </c>
      <c r="BJ142" s="19">
        <v>0</v>
      </c>
      <c r="BK142" s="19">
        <v>135160.21</v>
      </c>
      <c r="BL142" s="19">
        <v>200070.5</v>
      </c>
      <c r="BM142" s="19">
        <v>8.35</v>
      </c>
      <c r="BN142" s="19">
        <v>15.04</v>
      </c>
      <c r="BO142" s="19">
        <v>14982.89</v>
      </c>
      <c r="BP142" s="19">
        <v>5010.55</v>
      </c>
      <c r="BQ142" s="19">
        <v>0</v>
      </c>
      <c r="BR142" s="19">
        <v>27258.65</v>
      </c>
      <c r="BS142" s="19">
        <v>23.87</v>
      </c>
      <c r="BT142" s="19">
        <v>4.7699999999999996</v>
      </c>
      <c r="BU142" s="19">
        <v>0</v>
      </c>
      <c r="BV142" s="19">
        <v>32297.84</v>
      </c>
    </row>
    <row r="143" spans="1:74" s="1" customFormat="1" ht="11.25" x14ac:dyDescent="0.2">
      <c r="A143" s="2"/>
    </row>
    <row r="144" spans="1:74" s="1" customFormat="1" ht="11.25" x14ac:dyDescent="0.2">
      <c r="A144" s="12" t="s">
        <v>298</v>
      </c>
    </row>
    <row r="145" spans="1:74" s="1" customFormat="1" ht="11.25" x14ac:dyDescent="0.2">
      <c r="A145" s="2" t="s">
        <v>299</v>
      </c>
      <c r="B145" s="1" t="s">
        <v>300</v>
      </c>
      <c r="C145" s="51">
        <v>12406</v>
      </c>
      <c r="D145" s="14">
        <v>5472.5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400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941</v>
      </c>
      <c r="V145" s="14">
        <v>0</v>
      </c>
      <c r="W145" s="14">
        <v>645</v>
      </c>
      <c r="X145" s="14">
        <v>513.4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15505.3</v>
      </c>
      <c r="AI145" s="14">
        <v>0</v>
      </c>
      <c r="AJ145" s="14">
        <v>0</v>
      </c>
      <c r="AK145" s="14">
        <v>0</v>
      </c>
      <c r="AL145" s="14">
        <v>0</v>
      </c>
      <c r="AM145" s="14">
        <v>0</v>
      </c>
      <c r="AN145" s="14">
        <v>0</v>
      </c>
      <c r="AO145" s="14">
        <v>2035.5</v>
      </c>
      <c r="AP145" s="14">
        <v>0</v>
      </c>
      <c r="AQ145" s="14">
        <v>2035.5</v>
      </c>
      <c r="AR145" s="14">
        <v>0</v>
      </c>
      <c r="AS145" s="14">
        <v>0</v>
      </c>
      <c r="AT145" s="14">
        <v>0</v>
      </c>
      <c r="AU145" s="14">
        <v>0</v>
      </c>
      <c r="AV145" s="14">
        <v>1495.68</v>
      </c>
      <c r="AW145" s="14">
        <v>0</v>
      </c>
      <c r="AX145" s="14">
        <v>6501.56</v>
      </c>
      <c r="AY145" s="14">
        <v>0</v>
      </c>
      <c r="AZ145" s="14">
        <v>0</v>
      </c>
      <c r="BA145" s="14">
        <v>0.06</v>
      </c>
      <c r="BB145" s="14">
        <v>0</v>
      </c>
      <c r="BC145" s="14">
        <v>0</v>
      </c>
      <c r="BD145" s="14">
        <v>0</v>
      </c>
      <c r="BE145" s="14">
        <v>0</v>
      </c>
      <c r="BF145" s="14">
        <v>0</v>
      </c>
      <c r="BG145" s="14">
        <v>0</v>
      </c>
      <c r="BH145" s="14">
        <v>0</v>
      </c>
      <c r="BI145" s="14">
        <v>0</v>
      </c>
      <c r="BJ145" s="14">
        <v>0</v>
      </c>
      <c r="BK145" s="14">
        <v>10032.799999999999</v>
      </c>
      <c r="BL145" s="14">
        <v>5472.5</v>
      </c>
      <c r="BM145" s="14">
        <v>0</v>
      </c>
      <c r="BN145" s="14">
        <v>0</v>
      </c>
      <c r="BO145" s="14">
        <v>913.28</v>
      </c>
      <c r="BP145" s="14">
        <v>336.74</v>
      </c>
      <c r="BQ145" s="14">
        <v>0</v>
      </c>
      <c r="BR145" s="14">
        <v>1738.28</v>
      </c>
      <c r="BS145" s="14">
        <v>0</v>
      </c>
      <c r="BT145" s="14">
        <v>0</v>
      </c>
      <c r="BU145" s="14">
        <v>0</v>
      </c>
      <c r="BV145" s="14">
        <v>2075.02</v>
      </c>
    </row>
    <row r="146" spans="1:74" s="1" customFormat="1" ht="11.25" x14ac:dyDescent="0.2">
      <c r="A146" s="2" t="s">
        <v>301</v>
      </c>
      <c r="B146" s="1" t="s">
        <v>302</v>
      </c>
      <c r="C146" s="51">
        <v>10469</v>
      </c>
      <c r="D146" s="14">
        <v>5845.5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400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788</v>
      </c>
      <c r="V146" s="14">
        <v>0</v>
      </c>
      <c r="W146" s="14">
        <v>468</v>
      </c>
      <c r="X146" s="14">
        <v>410.72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13135.82</v>
      </c>
      <c r="AI146" s="14">
        <v>0</v>
      </c>
      <c r="AJ146" s="14">
        <v>0</v>
      </c>
      <c r="AK146" s="14">
        <v>0</v>
      </c>
      <c r="AL146" s="14">
        <v>0</v>
      </c>
      <c r="AM146" s="14">
        <v>0</v>
      </c>
      <c r="AN146" s="14">
        <v>0</v>
      </c>
      <c r="AO146" s="14">
        <v>1529.38</v>
      </c>
      <c r="AP146" s="14">
        <v>0</v>
      </c>
      <c r="AQ146" s="14">
        <v>1529.38</v>
      </c>
      <c r="AR146" s="14">
        <v>0</v>
      </c>
      <c r="AS146" s="14">
        <v>0</v>
      </c>
      <c r="AT146" s="14">
        <v>0</v>
      </c>
      <c r="AU146" s="14">
        <v>0</v>
      </c>
      <c r="AV146" s="14">
        <v>1272.94</v>
      </c>
      <c r="AW146" s="14">
        <v>4488</v>
      </c>
      <c r="AX146" s="14">
        <v>0</v>
      </c>
      <c r="AY146" s="14">
        <v>0</v>
      </c>
      <c r="AZ146" s="14">
        <v>0</v>
      </c>
      <c r="BA146" s="14">
        <v>0</v>
      </c>
      <c r="BB146" s="14">
        <v>0</v>
      </c>
      <c r="BC146" s="14">
        <v>0</v>
      </c>
      <c r="BD146" s="14">
        <v>0</v>
      </c>
      <c r="BE146" s="14">
        <v>0</v>
      </c>
      <c r="BF146" s="14">
        <v>0</v>
      </c>
      <c r="BG146" s="14">
        <v>0</v>
      </c>
      <c r="BH146" s="14">
        <v>0</v>
      </c>
      <c r="BI146" s="14">
        <v>0</v>
      </c>
      <c r="BJ146" s="14">
        <v>0</v>
      </c>
      <c r="BK146" s="14">
        <v>7290.32</v>
      </c>
      <c r="BL146" s="14">
        <v>5845.5</v>
      </c>
      <c r="BM146" s="14">
        <v>0</v>
      </c>
      <c r="BN146" s="14">
        <v>0</v>
      </c>
      <c r="BO146" s="14">
        <v>842.46</v>
      </c>
      <c r="BP146" s="14">
        <v>287.04000000000002</v>
      </c>
      <c r="BQ146" s="14">
        <v>0</v>
      </c>
      <c r="BR146" s="14">
        <v>1545.7</v>
      </c>
      <c r="BS146" s="14">
        <v>0</v>
      </c>
      <c r="BT146" s="14">
        <v>0</v>
      </c>
      <c r="BU146" s="14">
        <v>0</v>
      </c>
      <c r="BV146" s="14">
        <v>1832.74</v>
      </c>
    </row>
    <row r="147" spans="1:74" s="1" customFormat="1" ht="11.25" x14ac:dyDescent="0.2">
      <c r="A147" s="2" t="s">
        <v>303</v>
      </c>
      <c r="B147" s="1" t="s">
        <v>304</v>
      </c>
      <c r="C147" s="55">
        <v>10469</v>
      </c>
      <c r="D147" s="14">
        <v>6843.5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400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788</v>
      </c>
      <c r="V147" s="14">
        <v>0</v>
      </c>
      <c r="W147" s="14">
        <v>468</v>
      </c>
      <c r="X147" s="14">
        <v>410.72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13135.82</v>
      </c>
      <c r="AI147" s="14">
        <v>0</v>
      </c>
      <c r="AJ147" s="14">
        <v>0</v>
      </c>
      <c r="AK147" s="14">
        <v>0</v>
      </c>
      <c r="AL147" s="14">
        <v>0</v>
      </c>
      <c r="AM147" s="14">
        <v>0</v>
      </c>
      <c r="AN147" s="14">
        <v>0</v>
      </c>
      <c r="AO147" s="14">
        <v>1529.38</v>
      </c>
      <c r="AP147" s="14">
        <v>0</v>
      </c>
      <c r="AQ147" s="14">
        <v>1529.38</v>
      </c>
      <c r="AR147" s="14">
        <v>0</v>
      </c>
      <c r="AS147" s="14">
        <v>0</v>
      </c>
      <c r="AT147" s="14">
        <v>0</v>
      </c>
      <c r="AU147" s="14">
        <v>0</v>
      </c>
      <c r="AV147" s="14">
        <v>1272.94</v>
      </c>
      <c r="AW147" s="14">
        <v>3490</v>
      </c>
      <c r="AX147" s="14">
        <v>0</v>
      </c>
      <c r="AY147" s="14">
        <v>0</v>
      </c>
      <c r="AZ147" s="14">
        <v>0</v>
      </c>
      <c r="BA147" s="14">
        <v>0</v>
      </c>
      <c r="BB147" s="14">
        <v>0</v>
      </c>
      <c r="BC147" s="14">
        <v>0</v>
      </c>
      <c r="BD147" s="14">
        <v>0</v>
      </c>
      <c r="BE147" s="14">
        <v>0</v>
      </c>
      <c r="BF147" s="14">
        <v>0</v>
      </c>
      <c r="BG147" s="14">
        <v>0</v>
      </c>
      <c r="BH147" s="14">
        <v>0</v>
      </c>
      <c r="BI147" s="14">
        <v>0</v>
      </c>
      <c r="BJ147" s="14">
        <v>0</v>
      </c>
      <c r="BK147" s="14">
        <v>6292.32</v>
      </c>
      <c r="BL147" s="14">
        <v>6843.5</v>
      </c>
      <c r="BM147" s="14">
        <v>0</v>
      </c>
      <c r="BN147" s="14">
        <v>0</v>
      </c>
      <c r="BO147" s="14">
        <v>842.46</v>
      </c>
      <c r="BP147" s="14">
        <v>287.04000000000002</v>
      </c>
      <c r="BQ147" s="14">
        <v>0</v>
      </c>
      <c r="BR147" s="14">
        <v>1545.7</v>
      </c>
      <c r="BS147" s="14">
        <v>0</v>
      </c>
      <c r="BT147" s="14">
        <v>0</v>
      </c>
      <c r="BU147" s="14">
        <v>0</v>
      </c>
      <c r="BV147" s="14">
        <v>1832.74</v>
      </c>
    </row>
    <row r="148" spans="1:74" s="1" customFormat="1" ht="11.25" x14ac:dyDescent="0.2">
      <c r="A148" s="2" t="s">
        <v>305</v>
      </c>
      <c r="B148" s="1" t="s">
        <v>306</v>
      </c>
      <c r="C148" s="51">
        <v>10469</v>
      </c>
      <c r="D148" s="14">
        <v>3329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400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788</v>
      </c>
      <c r="V148" s="14">
        <v>0</v>
      </c>
      <c r="W148" s="14">
        <v>468</v>
      </c>
      <c r="X148" s="14">
        <v>205.36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12930.46</v>
      </c>
      <c r="AI148" s="14">
        <v>0</v>
      </c>
      <c r="AJ148" s="14">
        <v>0</v>
      </c>
      <c r="AK148" s="14">
        <v>0</v>
      </c>
      <c r="AL148" s="14">
        <v>0</v>
      </c>
      <c r="AM148" s="14">
        <v>0</v>
      </c>
      <c r="AN148" s="14">
        <v>0</v>
      </c>
      <c r="AO148" s="14">
        <v>1485.52</v>
      </c>
      <c r="AP148" s="14">
        <v>0</v>
      </c>
      <c r="AQ148" s="14">
        <v>1485.52</v>
      </c>
      <c r="AR148" s="14">
        <v>0</v>
      </c>
      <c r="AS148" s="14">
        <v>0</v>
      </c>
      <c r="AT148" s="14">
        <v>0</v>
      </c>
      <c r="AU148" s="14">
        <v>0</v>
      </c>
      <c r="AV148" s="14">
        <v>1272.94</v>
      </c>
      <c r="AW148" s="14">
        <v>5186</v>
      </c>
      <c r="AX148" s="14">
        <v>0</v>
      </c>
      <c r="AY148" s="14">
        <v>0</v>
      </c>
      <c r="AZ148" s="14">
        <v>0</v>
      </c>
      <c r="BA148" s="14">
        <v>0.04</v>
      </c>
      <c r="BB148" s="14">
        <v>0</v>
      </c>
      <c r="BC148" s="14">
        <v>0</v>
      </c>
      <c r="BD148" s="14">
        <v>0</v>
      </c>
      <c r="BE148" s="14">
        <v>0</v>
      </c>
      <c r="BF148" s="14">
        <v>1656.96</v>
      </c>
      <c r="BG148" s="14">
        <v>0</v>
      </c>
      <c r="BH148" s="14">
        <v>0</v>
      </c>
      <c r="BI148" s="14">
        <v>0</v>
      </c>
      <c r="BJ148" s="14">
        <v>0</v>
      </c>
      <c r="BK148" s="14">
        <v>9601.4599999999991</v>
      </c>
      <c r="BL148" s="14">
        <v>3329</v>
      </c>
      <c r="BM148" s="14">
        <v>0</v>
      </c>
      <c r="BN148" s="14">
        <v>0</v>
      </c>
      <c r="BO148" s="14">
        <v>839.5</v>
      </c>
      <c r="BP148" s="14">
        <v>284.95999999999998</v>
      </c>
      <c r="BQ148" s="14">
        <v>0</v>
      </c>
      <c r="BR148" s="14">
        <v>1537.64</v>
      </c>
      <c r="BS148" s="14">
        <v>0</v>
      </c>
      <c r="BT148" s="14">
        <v>0</v>
      </c>
      <c r="BU148" s="14">
        <v>0</v>
      </c>
      <c r="BV148" s="14">
        <v>1822.6</v>
      </c>
    </row>
    <row r="149" spans="1:74" s="1" customFormat="1" ht="11.25" x14ac:dyDescent="0.2">
      <c r="A149" s="2" t="s">
        <v>307</v>
      </c>
      <c r="B149" s="1" t="s">
        <v>308</v>
      </c>
      <c r="C149" s="51">
        <v>10469</v>
      </c>
      <c r="D149" s="14">
        <v>9853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200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788</v>
      </c>
      <c r="V149" s="14">
        <v>0</v>
      </c>
      <c r="W149" s="14">
        <v>468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12525.1</v>
      </c>
      <c r="AI149" s="14">
        <v>0</v>
      </c>
      <c r="AJ149" s="14">
        <v>0</v>
      </c>
      <c r="AK149" s="14">
        <v>0</v>
      </c>
      <c r="AL149" s="14">
        <v>0</v>
      </c>
      <c r="AM149" s="14">
        <v>0</v>
      </c>
      <c r="AN149" s="14">
        <v>0</v>
      </c>
      <c r="AO149" s="14">
        <v>1398.92</v>
      </c>
      <c r="AP149" s="14">
        <v>0</v>
      </c>
      <c r="AQ149" s="14">
        <v>1398.92</v>
      </c>
      <c r="AR149" s="14">
        <v>0</v>
      </c>
      <c r="AS149" s="14">
        <v>0</v>
      </c>
      <c r="AT149" s="14">
        <v>0</v>
      </c>
      <c r="AU149" s="14">
        <v>0</v>
      </c>
      <c r="AV149" s="14">
        <v>1273.02</v>
      </c>
      <c r="AW149" s="14">
        <v>0</v>
      </c>
      <c r="AX149" s="14">
        <v>0</v>
      </c>
      <c r="AY149" s="14">
        <v>0</v>
      </c>
      <c r="AZ149" s="14">
        <v>0</v>
      </c>
      <c r="BA149" s="14">
        <v>0.16</v>
      </c>
      <c r="BB149" s="14">
        <v>0</v>
      </c>
      <c r="BC149" s="14">
        <v>0</v>
      </c>
      <c r="BD149" s="14">
        <v>0</v>
      </c>
      <c r="BE149" s="14">
        <v>0</v>
      </c>
      <c r="BF149" s="14">
        <v>0</v>
      </c>
      <c r="BG149" s="14">
        <v>0</v>
      </c>
      <c r="BH149" s="14">
        <v>0</v>
      </c>
      <c r="BI149" s="14">
        <v>0</v>
      </c>
      <c r="BJ149" s="14">
        <v>0</v>
      </c>
      <c r="BK149" s="14">
        <v>2672.1</v>
      </c>
      <c r="BL149" s="14">
        <v>9853</v>
      </c>
      <c r="BM149" s="14">
        <v>0</v>
      </c>
      <c r="BN149" s="14">
        <v>0</v>
      </c>
      <c r="BO149" s="14">
        <v>833.6</v>
      </c>
      <c r="BP149" s="14">
        <v>280.82</v>
      </c>
      <c r="BQ149" s="14">
        <v>0</v>
      </c>
      <c r="BR149" s="14">
        <v>1521.62</v>
      </c>
      <c r="BS149" s="14">
        <v>0</v>
      </c>
      <c r="BT149" s="14">
        <v>0</v>
      </c>
      <c r="BU149" s="14">
        <v>0</v>
      </c>
      <c r="BV149" s="14">
        <v>1802.44</v>
      </c>
    </row>
    <row r="150" spans="1:74" s="1" customFormat="1" ht="11.25" x14ac:dyDescent="0.2">
      <c r="A150" s="2" t="s">
        <v>309</v>
      </c>
      <c r="B150" s="1" t="s">
        <v>310</v>
      </c>
      <c r="C150" s="55">
        <v>10469</v>
      </c>
      <c r="D150" s="14">
        <v>3601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788</v>
      </c>
      <c r="V150" s="14">
        <v>0</v>
      </c>
      <c r="W150" s="14">
        <v>468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12325.1</v>
      </c>
      <c r="AI150" s="14">
        <v>0</v>
      </c>
      <c r="AJ150" s="14">
        <v>0</v>
      </c>
      <c r="AK150" s="14">
        <v>0</v>
      </c>
      <c r="AL150" s="14">
        <v>0</v>
      </c>
      <c r="AM150" s="14">
        <v>0</v>
      </c>
      <c r="AN150" s="14">
        <v>0</v>
      </c>
      <c r="AO150" s="14">
        <v>1356.2</v>
      </c>
      <c r="AP150" s="14">
        <v>0</v>
      </c>
      <c r="AQ150" s="14">
        <v>1356.2</v>
      </c>
      <c r="AR150" s="14">
        <v>0</v>
      </c>
      <c r="AS150" s="14">
        <v>0</v>
      </c>
      <c r="AT150" s="14">
        <v>0</v>
      </c>
      <c r="AU150" s="14">
        <v>0</v>
      </c>
      <c r="AV150" s="14">
        <v>1272.94</v>
      </c>
      <c r="AW150" s="14">
        <v>4744</v>
      </c>
      <c r="AX150" s="14">
        <v>0</v>
      </c>
      <c r="AY150" s="14">
        <v>0</v>
      </c>
      <c r="AZ150" s="14">
        <v>0</v>
      </c>
      <c r="BA150" s="14">
        <v>0.02</v>
      </c>
      <c r="BB150" s="14">
        <v>0</v>
      </c>
      <c r="BC150" s="14">
        <v>0</v>
      </c>
      <c r="BD150" s="14">
        <v>0</v>
      </c>
      <c r="BE150" s="14">
        <v>0</v>
      </c>
      <c r="BF150" s="14">
        <v>1350.94</v>
      </c>
      <c r="BG150" s="14">
        <v>0</v>
      </c>
      <c r="BH150" s="14">
        <v>0</v>
      </c>
      <c r="BI150" s="14">
        <v>0</v>
      </c>
      <c r="BJ150" s="14">
        <v>0</v>
      </c>
      <c r="BK150" s="14">
        <v>8724.1</v>
      </c>
      <c r="BL150" s="14">
        <v>3601</v>
      </c>
      <c r="BM150" s="14">
        <v>0</v>
      </c>
      <c r="BN150" s="14">
        <v>0</v>
      </c>
      <c r="BO150" s="14">
        <v>833.74</v>
      </c>
      <c r="BP150" s="14">
        <v>280.92</v>
      </c>
      <c r="BQ150" s="14">
        <v>0</v>
      </c>
      <c r="BR150" s="14">
        <v>1521.98</v>
      </c>
      <c r="BS150" s="14">
        <v>0</v>
      </c>
      <c r="BT150" s="14">
        <v>0</v>
      </c>
      <c r="BU150" s="14">
        <v>0</v>
      </c>
      <c r="BV150" s="14">
        <v>1802.9</v>
      </c>
    </row>
    <row r="151" spans="1:74" s="7" customFormat="1" ht="11.25" x14ac:dyDescent="0.2">
      <c r="A151" s="17" t="s">
        <v>101</v>
      </c>
      <c r="C151" s="7" t="s">
        <v>102</v>
      </c>
      <c r="D151" s="7" t="s">
        <v>102</v>
      </c>
      <c r="E151" s="7" t="s">
        <v>102</v>
      </c>
      <c r="F151" s="7" t="s">
        <v>102</v>
      </c>
      <c r="G151" s="7" t="s">
        <v>102</v>
      </c>
      <c r="H151" s="7" t="s">
        <v>102</v>
      </c>
      <c r="I151" s="7" t="s">
        <v>102</v>
      </c>
      <c r="J151" s="7" t="s">
        <v>102</v>
      </c>
      <c r="K151" s="7" t="s">
        <v>102</v>
      </c>
      <c r="L151" s="7" t="s">
        <v>102</v>
      </c>
      <c r="M151" s="7" t="s">
        <v>102</v>
      </c>
      <c r="N151" s="7" t="s">
        <v>102</v>
      </c>
      <c r="O151" s="7" t="s">
        <v>102</v>
      </c>
      <c r="P151" s="7" t="s">
        <v>102</v>
      </c>
      <c r="Q151" s="7" t="s">
        <v>102</v>
      </c>
      <c r="R151" s="7" t="s">
        <v>102</v>
      </c>
      <c r="S151" s="7" t="s">
        <v>102</v>
      </c>
      <c r="T151" s="7" t="s">
        <v>102</v>
      </c>
      <c r="U151" s="7" t="s">
        <v>102</v>
      </c>
      <c r="V151" s="7" t="s">
        <v>102</v>
      </c>
      <c r="W151" s="7" t="s">
        <v>102</v>
      </c>
      <c r="X151" s="7" t="s">
        <v>102</v>
      </c>
      <c r="Y151" s="7" t="s">
        <v>102</v>
      </c>
      <c r="Z151" s="7" t="s">
        <v>102</v>
      </c>
      <c r="AA151" s="7" t="s">
        <v>102</v>
      </c>
      <c r="AB151" s="7" t="s">
        <v>102</v>
      </c>
      <c r="AC151" s="7" t="s">
        <v>102</v>
      </c>
      <c r="AD151" s="7" t="s">
        <v>102</v>
      </c>
      <c r="AE151" s="7" t="s">
        <v>102</v>
      </c>
      <c r="AF151" s="7" t="s">
        <v>102</v>
      </c>
      <c r="AG151" s="7" t="s">
        <v>102</v>
      </c>
      <c r="AH151" s="7" t="s">
        <v>102</v>
      </c>
      <c r="AI151" s="7" t="s">
        <v>102</v>
      </c>
      <c r="AJ151" s="7" t="s">
        <v>102</v>
      </c>
      <c r="AK151" s="7" t="s">
        <v>102</v>
      </c>
      <c r="AL151" s="7" t="s">
        <v>102</v>
      </c>
      <c r="AM151" s="7" t="s">
        <v>102</v>
      </c>
      <c r="AN151" s="7" t="s">
        <v>102</v>
      </c>
      <c r="AO151" s="7" t="s">
        <v>102</v>
      </c>
      <c r="AP151" s="7" t="s">
        <v>102</v>
      </c>
      <c r="AQ151" s="7" t="s">
        <v>102</v>
      </c>
      <c r="AR151" s="7" t="s">
        <v>102</v>
      </c>
      <c r="AS151" s="7" t="s">
        <v>102</v>
      </c>
      <c r="AT151" s="7" t="s">
        <v>102</v>
      </c>
      <c r="AU151" s="7" t="s">
        <v>102</v>
      </c>
      <c r="AV151" s="7" t="s">
        <v>102</v>
      </c>
      <c r="AW151" s="7" t="s">
        <v>102</v>
      </c>
      <c r="AX151" s="7" t="s">
        <v>102</v>
      </c>
      <c r="AY151" s="7" t="s">
        <v>102</v>
      </c>
      <c r="AZ151" s="7" t="s">
        <v>102</v>
      </c>
      <c r="BA151" s="7" t="s">
        <v>102</v>
      </c>
      <c r="BB151" s="7" t="s">
        <v>102</v>
      </c>
      <c r="BC151" s="7" t="s">
        <v>102</v>
      </c>
      <c r="BD151" s="7" t="s">
        <v>102</v>
      </c>
      <c r="BE151" s="7" t="s">
        <v>102</v>
      </c>
      <c r="BF151" s="7" t="s">
        <v>102</v>
      </c>
      <c r="BG151" s="7" t="s">
        <v>102</v>
      </c>
      <c r="BH151" s="7" t="s">
        <v>102</v>
      </c>
      <c r="BI151" s="7" t="s">
        <v>102</v>
      </c>
      <c r="BJ151" s="7" t="s">
        <v>102</v>
      </c>
      <c r="BK151" s="7" t="s">
        <v>102</v>
      </c>
      <c r="BL151" s="7" t="s">
        <v>102</v>
      </c>
      <c r="BM151" s="7" t="s">
        <v>102</v>
      </c>
      <c r="BN151" s="7" t="s">
        <v>102</v>
      </c>
      <c r="BO151" s="7" t="s">
        <v>102</v>
      </c>
      <c r="BP151" s="7" t="s">
        <v>102</v>
      </c>
      <c r="BQ151" s="7" t="s">
        <v>102</v>
      </c>
      <c r="BR151" s="7" t="s">
        <v>102</v>
      </c>
      <c r="BS151" s="7" t="s">
        <v>102</v>
      </c>
      <c r="BT151" s="7" t="s">
        <v>102</v>
      </c>
      <c r="BU151" s="7" t="s">
        <v>102</v>
      </c>
      <c r="BV151" s="7" t="s">
        <v>102</v>
      </c>
    </row>
    <row r="152" spans="1:74" s="1" customFormat="1" ht="11.25" x14ac:dyDescent="0.2">
      <c r="A152" s="2"/>
      <c r="C152" s="19">
        <f>SUM(C145:C151)</f>
        <v>64751</v>
      </c>
      <c r="D152" s="19">
        <v>34944.5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1800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4881</v>
      </c>
      <c r="V152" s="19">
        <v>0</v>
      </c>
      <c r="W152" s="19">
        <v>2985</v>
      </c>
      <c r="X152" s="19">
        <v>1540.2</v>
      </c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19">
        <v>0</v>
      </c>
      <c r="AG152" s="19">
        <v>0</v>
      </c>
      <c r="AH152" s="19">
        <v>79557.600000000006</v>
      </c>
      <c r="AI152" s="19">
        <v>0</v>
      </c>
      <c r="AJ152" s="19">
        <v>0</v>
      </c>
      <c r="AK152" s="19">
        <v>0</v>
      </c>
      <c r="AL152" s="19">
        <v>0</v>
      </c>
      <c r="AM152" s="19">
        <v>0</v>
      </c>
      <c r="AN152" s="19">
        <v>0</v>
      </c>
      <c r="AO152" s="19">
        <v>9334.9</v>
      </c>
      <c r="AP152" s="19">
        <v>0</v>
      </c>
      <c r="AQ152" s="19">
        <v>9334.9</v>
      </c>
      <c r="AR152" s="19">
        <v>0</v>
      </c>
      <c r="AS152" s="19">
        <v>0</v>
      </c>
      <c r="AT152" s="19">
        <v>0</v>
      </c>
      <c r="AU152" s="19">
        <v>0</v>
      </c>
      <c r="AV152" s="19">
        <v>7860.46</v>
      </c>
      <c r="AW152" s="19">
        <v>17908</v>
      </c>
      <c r="AX152" s="19">
        <v>6501.56</v>
      </c>
      <c r="AY152" s="19">
        <v>0</v>
      </c>
      <c r="AZ152" s="19">
        <v>0</v>
      </c>
      <c r="BA152" s="19">
        <v>0.28000000000000003</v>
      </c>
      <c r="BB152" s="19">
        <v>0</v>
      </c>
      <c r="BC152" s="19">
        <v>0</v>
      </c>
      <c r="BD152" s="19">
        <v>0</v>
      </c>
      <c r="BE152" s="19">
        <v>0</v>
      </c>
      <c r="BF152" s="19">
        <v>3007.9</v>
      </c>
      <c r="BG152" s="19">
        <v>0</v>
      </c>
      <c r="BH152" s="19">
        <v>0</v>
      </c>
      <c r="BI152" s="19">
        <v>0</v>
      </c>
      <c r="BJ152" s="19">
        <v>0</v>
      </c>
      <c r="BK152" s="19">
        <v>44613.1</v>
      </c>
      <c r="BL152" s="19">
        <v>34944.5</v>
      </c>
      <c r="BM152" s="19">
        <v>0</v>
      </c>
      <c r="BN152" s="19">
        <v>0</v>
      </c>
      <c r="BO152" s="19">
        <v>5105.04</v>
      </c>
      <c r="BP152" s="19">
        <v>1757.52</v>
      </c>
      <c r="BQ152" s="19">
        <v>0</v>
      </c>
      <c r="BR152" s="19">
        <v>9410.92</v>
      </c>
      <c r="BS152" s="19">
        <v>0</v>
      </c>
      <c r="BT152" s="19">
        <v>0</v>
      </c>
      <c r="BU152" s="19">
        <v>0</v>
      </c>
      <c r="BV152" s="19">
        <v>11168.44</v>
      </c>
    </row>
    <row r="153" spans="1:74" s="1" customFormat="1" ht="11.25" x14ac:dyDescent="0.2">
      <c r="A153" s="2"/>
    </row>
    <row r="154" spans="1:74" s="1" customFormat="1" ht="11.25" x14ac:dyDescent="0.2">
      <c r="A154" s="12" t="s">
        <v>311</v>
      </c>
    </row>
    <row r="155" spans="1:74" s="1" customFormat="1" ht="11.25" x14ac:dyDescent="0.2">
      <c r="A155" s="2" t="s">
        <v>312</v>
      </c>
      <c r="B155" s="1" t="s">
        <v>313</v>
      </c>
      <c r="C155" s="51">
        <v>12406</v>
      </c>
      <c r="D155" s="14">
        <v>3536.5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400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941</v>
      </c>
      <c r="V155" s="14">
        <v>0</v>
      </c>
      <c r="W155" s="14">
        <v>645</v>
      </c>
      <c r="X155" s="14">
        <v>308.04000000000002</v>
      </c>
      <c r="Y155" s="14">
        <v>0</v>
      </c>
      <c r="Z155" s="14">
        <v>0</v>
      </c>
      <c r="AA155" s="14">
        <v>0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15299.94</v>
      </c>
      <c r="AI155" s="14">
        <v>0</v>
      </c>
      <c r="AJ155" s="14">
        <v>0</v>
      </c>
      <c r="AK155" s="14">
        <v>0</v>
      </c>
      <c r="AL155" s="14">
        <v>0</v>
      </c>
      <c r="AM155" s="14">
        <v>0</v>
      </c>
      <c r="AN155" s="14">
        <v>0</v>
      </c>
      <c r="AO155" s="14">
        <v>1991.64</v>
      </c>
      <c r="AP155" s="14">
        <v>0</v>
      </c>
      <c r="AQ155" s="14">
        <v>1991.64</v>
      </c>
      <c r="AR155" s="14">
        <v>0</v>
      </c>
      <c r="AS155" s="14">
        <v>0</v>
      </c>
      <c r="AT155" s="14">
        <v>0</v>
      </c>
      <c r="AU155" s="14">
        <v>0</v>
      </c>
      <c r="AV155" s="14">
        <v>1495.68</v>
      </c>
      <c r="AW155" s="14">
        <v>5726</v>
      </c>
      <c r="AX155" s="14">
        <v>0</v>
      </c>
      <c r="AY155" s="14">
        <v>0</v>
      </c>
      <c r="AZ155" s="14">
        <v>0</v>
      </c>
      <c r="BA155" s="14">
        <v>0.14000000000000001</v>
      </c>
      <c r="BB155" s="14">
        <v>0</v>
      </c>
      <c r="BC155" s="14">
        <v>0</v>
      </c>
      <c r="BD155" s="14">
        <v>0</v>
      </c>
      <c r="BE155" s="14">
        <v>0</v>
      </c>
      <c r="BF155" s="14">
        <v>2549.98</v>
      </c>
      <c r="BG155" s="14">
        <v>0</v>
      </c>
      <c r="BH155" s="14">
        <v>0</v>
      </c>
      <c r="BI155" s="14">
        <v>0</v>
      </c>
      <c r="BJ155" s="14">
        <v>0</v>
      </c>
      <c r="BK155" s="14">
        <v>11763.44</v>
      </c>
      <c r="BL155" s="14">
        <v>3536.5</v>
      </c>
      <c r="BM155" s="14">
        <v>0</v>
      </c>
      <c r="BN155" s="14">
        <v>0</v>
      </c>
      <c r="BO155" s="14">
        <v>910.32</v>
      </c>
      <c r="BP155" s="14">
        <v>334.66</v>
      </c>
      <c r="BQ155" s="14">
        <v>0</v>
      </c>
      <c r="BR155" s="14">
        <v>1730.22</v>
      </c>
      <c r="BS155" s="14">
        <v>0</v>
      </c>
      <c r="BT155" s="14">
        <v>0</v>
      </c>
      <c r="BU155" s="14">
        <v>0</v>
      </c>
      <c r="BV155" s="14">
        <v>2064.88</v>
      </c>
    </row>
    <row r="156" spans="1:74" s="1" customFormat="1" ht="11.25" x14ac:dyDescent="0.2">
      <c r="A156" s="2" t="s">
        <v>314</v>
      </c>
      <c r="B156" s="1" t="s">
        <v>315</v>
      </c>
      <c r="C156" s="51">
        <v>10469</v>
      </c>
      <c r="D156" s="14">
        <v>5748.5</v>
      </c>
      <c r="E156" s="14">
        <v>0</v>
      </c>
      <c r="F156" s="14">
        <v>2905.64</v>
      </c>
      <c r="G156" s="14">
        <v>0</v>
      </c>
      <c r="H156" s="14">
        <v>0</v>
      </c>
      <c r="I156" s="14">
        <v>0</v>
      </c>
      <c r="J156" s="14">
        <v>368.97</v>
      </c>
      <c r="K156" s="14">
        <v>0</v>
      </c>
      <c r="L156" s="14">
        <v>0</v>
      </c>
      <c r="M156" s="14">
        <v>400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788</v>
      </c>
      <c r="V156" s="14">
        <v>0</v>
      </c>
      <c r="W156" s="14">
        <v>468</v>
      </c>
      <c r="X156" s="14">
        <v>205.36</v>
      </c>
      <c r="Y156" s="14">
        <v>0</v>
      </c>
      <c r="Z156" s="14">
        <v>0</v>
      </c>
      <c r="AA156" s="14">
        <v>0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16205.07</v>
      </c>
      <c r="AI156" s="14">
        <v>0</v>
      </c>
      <c r="AJ156" s="14">
        <v>0</v>
      </c>
      <c r="AK156" s="14">
        <v>0</v>
      </c>
      <c r="AL156" s="14">
        <v>0</v>
      </c>
      <c r="AM156" s="14">
        <v>0</v>
      </c>
      <c r="AN156" s="14">
        <v>0</v>
      </c>
      <c r="AO156" s="14">
        <v>2116.0100000000002</v>
      </c>
      <c r="AP156" s="14">
        <v>0</v>
      </c>
      <c r="AQ156" s="14">
        <v>2116.0100000000002</v>
      </c>
      <c r="AR156" s="14">
        <v>0</v>
      </c>
      <c r="AS156" s="14">
        <v>0</v>
      </c>
      <c r="AT156" s="14">
        <v>110.68</v>
      </c>
      <c r="AU156" s="14">
        <v>1108.2</v>
      </c>
      <c r="AV156" s="14">
        <v>1272.94</v>
      </c>
      <c r="AW156" s="14">
        <v>4744</v>
      </c>
      <c r="AX156" s="14">
        <v>0</v>
      </c>
      <c r="AY156" s="14">
        <v>0</v>
      </c>
      <c r="AZ156" s="14">
        <v>0</v>
      </c>
      <c r="BA156" s="14">
        <v>0.1</v>
      </c>
      <c r="BB156" s="14">
        <v>0</v>
      </c>
      <c r="BC156" s="14">
        <v>0</v>
      </c>
      <c r="BD156" s="14">
        <v>0</v>
      </c>
      <c r="BE156" s="14">
        <v>0</v>
      </c>
      <c r="BF156" s="14">
        <v>1104.6400000000001</v>
      </c>
      <c r="BG156" s="14">
        <v>0</v>
      </c>
      <c r="BH156" s="14">
        <v>0</v>
      </c>
      <c r="BI156" s="14">
        <v>0</v>
      </c>
      <c r="BJ156" s="14">
        <v>0</v>
      </c>
      <c r="BK156" s="14">
        <v>10456.57</v>
      </c>
      <c r="BL156" s="14">
        <v>5748.5</v>
      </c>
      <c r="BM156" s="14">
        <v>0</v>
      </c>
      <c r="BN156" s="14">
        <v>0</v>
      </c>
      <c r="BO156" s="14">
        <v>843.7</v>
      </c>
      <c r="BP156" s="14">
        <v>287.92</v>
      </c>
      <c r="BQ156" s="14">
        <v>0</v>
      </c>
      <c r="BR156" s="14">
        <v>1549.08</v>
      </c>
      <c r="BS156" s="14">
        <v>0</v>
      </c>
      <c r="BT156" s="14">
        <v>0</v>
      </c>
      <c r="BU156" s="14">
        <v>0</v>
      </c>
      <c r="BV156" s="14">
        <v>1837</v>
      </c>
    </row>
    <row r="157" spans="1:74" s="7" customFormat="1" ht="11.25" x14ac:dyDescent="0.2">
      <c r="A157" s="17" t="s">
        <v>101</v>
      </c>
      <c r="C157" s="7" t="s">
        <v>102</v>
      </c>
      <c r="D157" s="7" t="s">
        <v>102</v>
      </c>
      <c r="E157" s="7" t="s">
        <v>102</v>
      </c>
      <c r="F157" s="7" t="s">
        <v>102</v>
      </c>
      <c r="G157" s="7" t="s">
        <v>102</v>
      </c>
      <c r="H157" s="7" t="s">
        <v>102</v>
      </c>
      <c r="I157" s="7" t="s">
        <v>102</v>
      </c>
      <c r="J157" s="7" t="s">
        <v>102</v>
      </c>
      <c r="K157" s="7" t="s">
        <v>102</v>
      </c>
      <c r="L157" s="7" t="s">
        <v>102</v>
      </c>
      <c r="M157" s="7" t="s">
        <v>102</v>
      </c>
      <c r="N157" s="7" t="s">
        <v>102</v>
      </c>
      <c r="O157" s="7" t="s">
        <v>102</v>
      </c>
      <c r="P157" s="7" t="s">
        <v>102</v>
      </c>
      <c r="Q157" s="7" t="s">
        <v>102</v>
      </c>
      <c r="R157" s="7" t="s">
        <v>102</v>
      </c>
      <c r="S157" s="7" t="s">
        <v>102</v>
      </c>
      <c r="T157" s="7" t="s">
        <v>102</v>
      </c>
      <c r="U157" s="7" t="s">
        <v>102</v>
      </c>
      <c r="V157" s="7" t="s">
        <v>102</v>
      </c>
      <c r="W157" s="7" t="s">
        <v>102</v>
      </c>
      <c r="X157" s="7" t="s">
        <v>102</v>
      </c>
      <c r="Y157" s="7" t="s">
        <v>102</v>
      </c>
      <c r="Z157" s="7" t="s">
        <v>102</v>
      </c>
      <c r="AA157" s="7" t="s">
        <v>102</v>
      </c>
      <c r="AB157" s="7" t="s">
        <v>102</v>
      </c>
      <c r="AC157" s="7" t="s">
        <v>102</v>
      </c>
      <c r="AD157" s="7" t="s">
        <v>102</v>
      </c>
      <c r="AE157" s="7" t="s">
        <v>102</v>
      </c>
      <c r="AF157" s="7" t="s">
        <v>102</v>
      </c>
      <c r="AG157" s="7" t="s">
        <v>102</v>
      </c>
      <c r="AH157" s="7" t="s">
        <v>102</v>
      </c>
      <c r="AI157" s="7" t="s">
        <v>102</v>
      </c>
      <c r="AJ157" s="7" t="s">
        <v>102</v>
      </c>
      <c r="AK157" s="7" t="s">
        <v>102</v>
      </c>
      <c r="AL157" s="7" t="s">
        <v>102</v>
      </c>
      <c r="AM157" s="7" t="s">
        <v>102</v>
      </c>
      <c r="AN157" s="7" t="s">
        <v>102</v>
      </c>
      <c r="AO157" s="7" t="s">
        <v>102</v>
      </c>
      <c r="AP157" s="7" t="s">
        <v>102</v>
      </c>
      <c r="AQ157" s="7" t="s">
        <v>102</v>
      </c>
      <c r="AR157" s="7" t="s">
        <v>102</v>
      </c>
      <c r="AS157" s="7" t="s">
        <v>102</v>
      </c>
      <c r="AT157" s="7" t="s">
        <v>102</v>
      </c>
      <c r="AU157" s="7" t="s">
        <v>102</v>
      </c>
      <c r="AV157" s="7" t="s">
        <v>102</v>
      </c>
      <c r="AW157" s="7" t="s">
        <v>102</v>
      </c>
      <c r="AX157" s="7" t="s">
        <v>102</v>
      </c>
      <c r="AY157" s="7" t="s">
        <v>102</v>
      </c>
      <c r="AZ157" s="7" t="s">
        <v>102</v>
      </c>
      <c r="BA157" s="7" t="s">
        <v>102</v>
      </c>
      <c r="BB157" s="7" t="s">
        <v>102</v>
      </c>
      <c r="BC157" s="7" t="s">
        <v>102</v>
      </c>
      <c r="BD157" s="7" t="s">
        <v>102</v>
      </c>
      <c r="BE157" s="7" t="s">
        <v>102</v>
      </c>
      <c r="BF157" s="7" t="s">
        <v>102</v>
      </c>
      <c r="BG157" s="7" t="s">
        <v>102</v>
      </c>
      <c r="BH157" s="7" t="s">
        <v>102</v>
      </c>
      <c r="BI157" s="7" t="s">
        <v>102</v>
      </c>
      <c r="BJ157" s="7" t="s">
        <v>102</v>
      </c>
      <c r="BK157" s="7" t="s">
        <v>102</v>
      </c>
      <c r="BL157" s="7" t="s">
        <v>102</v>
      </c>
      <c r="BM157" s="7" t="s">
        <v>102</v>
      </c>
      <c r="BN157" s="7" t="s">
        <v>102</v>
      </c>
      <c r="BO157" s="7" t="s">
        <v>102</v>
      </c>
      <c r="BP157" s="7" t="s">
        <v>102</v>
      </c>
      <c r="BQ157" s="7" t="s">
        <v>102</v>
      </c>
      <c r="BR157" s="7" t="s">
        <v>102</v>
      </c>
      <c r="BS157" s="7" t="s">
        <v>102</v>
      </c>
      <c r="BT157" s="7" t="s">
        <v>102</v>
      </c>
      <c r="BU157" s="7" t="s">
        <v>102</v>
      </c>
      <c r="BV157" s="7" t="s">
        <v>102</v>
      </c>
    </row>
    <row r="158" spans="1:74" s="1" customFormat="1" ht="11.25" x14ac:dyDescent="0.2">
      <c r="A158" s="2"/>
      <c r="C158" s="19">
        <f>SUM(C155:C157)</f>
        <v>22875</v>
      </c>
      <c r="D158" s="19">
        <v>9285</v>
      </c>
      <c r="E158" s="19">
        <v>0</v>
      </c>
      <c r="F158" s="19">
        <v>2905.64</v>
      </c>
      <c r="G158" s="19">
        <v>0</v>
      </c>
      <c r="H158" s="19">
        <v>0</v>
      </c>
      <c r="I158" s="19">
        <v>0</v>
      </c>
      <c r="J158" s="19">
        <v>368.97</v>
      </c>
      <c r="K158" s="19">
        <v>0</v>
      </c>
      <c r="L158" s="19">
        <v>0</v>
      </c>
      <c r="M158" s="19">
        <v>800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1729</v>
      </c>
      <c r="V158" s="19">
        <v>0</v>
      </c>
      <c r="W158" s="19">
        <v>1113</v>
      </c>
      <c r="X158" s="19">
        <v>513.4</v>
      </c>
      <c r="Y158" s="19">
        <v>0</v>
      </c>
      <c r="Z158" s="19">
        <v>0</v>
      </c>
      <c r="AA158" s="19">
        <v>0</v>
      </c>
      <c r="AB158" s="19">
        <v>0</v>
      </c>
      <c r="AC158" s="19">
        <v>0</v>
      </c>
      <c r="AD158" s="19">
        <v>0</v>
      </c>
      <c r="AE158" s="19">
        <v>0</v>
      </c>
      <c r="AF158" s="19">
        <v>0</v>
      </c>
      <c r="AG158" s="19">
        <v>0</v>
      </c>
      <c r="AH158" s="19">
        <v>31505.01</v>
      </c>
      <c r="AI158" s="19">
        <v>0</v>
      </c>
      <c r="AJ158" s="19">
        <v>0</v>
      </c>
      <c r="AK158" s="19">
        <v>0</v>
      </c>
      <c r="AL158" s="19">
        <v>0</v>
      </c>
      <c r="AM158" s="19">
        <v>0</v>
      </c>
      <c r="AN158" s="19">
        <v>0</v>
      </c>
      <c r="AO158" s="19">
        <v>4107.6499999999996</v>
      </c>
      <c r="AP158" s="19">
        <v>0</v>
      </c>
      <c r="AQ158" s="19">
        <v>4107.6499999999996</v>
      </c>
      <c r="AR158" s="19">
        <v>0</v>
      </c>
      <c r="AS158" s="19">
        <v>0</v>
      </c>
      <c r="AT158" s="19">
        <v>110.68</v>
      </c>
      <c r="AU158" s="19">
        <v>1108.2</v>
      </c>
      <c r="AV158" s="19">
        <v>2768.62</v>
      </c>
      <c r="AW158" s="19">
        <v>10470</v>
      </c>
      <c r="AX158" s="19">
        <v>0</v>
      </c>
      <c r="AY158" s="19">
        <v>0</v>
      </c>
      <c r="AZ158" s="19">
        <v>0</v>
      </c>
      <c r="BA158" s="19">
        <v>0.24</v>
      </c>
      <c r="BB158" s="19">
        <v>0</v>
      </c>
      <c r="BC158" s="19">
        <v>0</v>
      </c>
      <c r="BD158" s="19">
        <v>0</v>
      </c>
      <c r="BE158" s="19">
        <v>0</v>
      </c>
      <c r="BF158" s="19">
        <v>3654.62</v>
      </c>
      <c r="BG158" s="19">
        <v>0</v>
      </c>
      <c r="BH158" s="19">
        <v>0</v>
      </c>
      <c r="BI158" s="19">
        <v>0</v>
      </c>
      <c r="BJ158" s="19">
        <v>0</v>
      </c>
      <c r="BK158" s="19">
        <v>22220.01</v>
      </c>
      <c r="BL158" s="19">
        <v>9285</v>
      </c>
      <c r="BM158" s="19">
        <v>0</v>
      </c>
      <c r="BN158" s="19">
        <v>0</v>
      </c>
      <c r="BO158" s="19">
        <v>1754.02</v>
      </c>
      <c r="BP158" s="19">
        <v>622.58000000000004</v>
      </c>
      <c r="BQ158" s="19">
        <v>0</v>
      </c>
      <c r="BR158" s="19">
        <v>3279.3</v>
      </c>
      <c r="BS158" s="19">
        <v>0</v>
      </c>
      <c r="BT158" s="19">
        <v>0</v>
      </c>
      <c r="BU158" s="19">
        <v>0</v>
      </c>
      <c r="BV158" s="19">
        <v>3901.88</v>
      </c>
    </row>
    <row r="159" spans="1:74" s="1" customFormat="1" ht="11.25" x14ac:dyDescent="0.2">
      <c r="A159" s="2"/>
    </row>
    <row r="160" spans="1:74" s="1" customFormat="1" ht="11.25" x14ac:dyDescent="0.2">
      <c r="A160" s="12" t="s">
        <v>320</v>
      </c>
    </row>
    <row r="161" spans="1:74" s="1" customFormat="1" ht="11.25" x14ac:dyDescent="0.2">
      <c r="A161" s="2" t="s">
        <v>321</v>
      </c>
      <c r="B161" s="1" t="s">
        <v>322</v>
      </c>
      <c r="C161" s="51">
        <v>11925</v>
      </c>
      <c r="D161" s="14">
        <v>7741.5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417.5</v>
      </c>
      <c r="K161" s="14">
        <v>0</v>
      </c>
      <c r="L161" s="14">
        <v>0</v>
      </c>
      <c r="M161" s="14">
        <v>200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903</v>
      </c>
      <c r="V161" s="14">
        <v>0</v>
      </c>
      <c r="W161" s="14">
        <v>549</v>
      </c>
      <c r="X161" s="14">
        <v>616.79999999999995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15211.3</v>
      </c>
      <c r="AI161" s="14">
        <v>0</v>
      </c>
      <c r="AJ161" s="14">
        <v>0</v>
      </c>
      <c r="AK161" s="14">
        <v>0</v>
      </c>
      <c r="AL161" s="14">
        <v>0</v>
      </c>
      <c r="AM161" s="14">
        <v>0</v>
      </c>
      <c r="AN161" s="14">
        <v>0</v>
      </c>
      <c r="AO161" s="14">
        <v>1928.11</v>
      </c>
      <c r="AP161" s="14">
        <v>0</v>
      </c>
      <c r="AQ161" s="14">
        <v>1928.11</v>
      </c>
      <c r="AR161" s="14">
        <v>0</v>
      </c>
      <c r="AS161" s="14">
        <v>0</v>
      </c>
      <c r="AT161" s="14">
        <v>125.24</v>
      </c>
      <c r="AU161" s="14">
        <v>0</v>
      </c>
      <c r="AV161" s="14">
        <v>1440.38</v>
      </c>
      <c r="AW161" s="14">
        <v>3976</v>
      </c>
      <c r="AX161" s="14">
        <v>0</v>
      </c>
      <c r="AY161" s="14">
        <v>0</v>
      </c>
      <c r="AZ161" s="14">
        <v>0</v>
      </c>
      <c r="BA161" s="14">
        <v>7.0000000000000007E-2</v>
      </c>
      <c r="BB161" s="14">
        <v>0</v>
      </c>
      <c r="BC161" s="14">
        <v>0</v>
      </c>
      <c r="BD161" s="14">
        <v>0</v>
      </c>
      <c r="BE161" s="14">
        <v>0</v>
      </c>
      <c r="BF161" s="14">
        <v>0</v>
      </c>
      <c r="BG161" s="14">
        <v>0</v>
      </c>
      <c r="BH161" s="14">
        <v>0</v>
      </c>
      <c r="BI161" s="14">
        <v>0</v>
      </c>
      <c r="BJ161" s="14">
        <v>0</v>
      </c>
      <c r="BK161" s="14">
        <v>7469.8</v>
      </c>
      <c r="BL161" s="14">
        <v>7741.5</v>
      </c>
      <c r="BM161" s="14">
        <v>0</v>
      </c>
      <c r="BN161" s="14">
        <v>0</v>
      </c>
      <c r="BO161" s="14">
        <v>891.54</v>
      </c>
      <c r="BP161" s="14">
        <v>321.48</v>
      </c>
      <c r="BQ161" s="14">
        <v>0</v>
      </c>
      <c r="BR161" s="14">
        <v>1679.18</v>
      </c>
      <c r="BS161" s="14">
        <v>0</v>
      </c>
      <c r="BT161" s="14">
        <v>0</v>
      </c>
      <c r="BU161" s="14">
        <v>0</v>
      </c>
      <c r="BV161" s="14">
        <v>2000.66</v>
      </c>
    </row>
    <row r="162" spans="1:74" s="1" customFormat="1" ht="11.25" x14ac:dyDescent="0.2">
      <c r="A162" s="2" t="s">
        <v>323</v>
      </c>
      <c r="B162" s="1" t="s">
        <v>324</v>
      </c>
      <c r="C162" s="51">
        <v>10079</v>
      </c>
      <c r="D162" s="14">
        <v>6273.5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355.97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737</v>
      </c>
      <c r="V162" s="14">
        <v>0</v>
      </c>
      <c r="W162" s="14">
        <v>455</v>
      </c>
      <c r="X162" s="14">
        <v>513.4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12698.2</v>
      </c>
      <c r="AI162" s="14">
        <v>0</v>
      </c>
      <c r="AJ162" s="14">
        <v>0</v>
      </c>
      <c r="AK162" s="14">
        <v>0</v>
      </c>
      <c r="AL162" s="14">
        <v>0</v>
      </c>
      <c r="AM162" s="14">
        <v>0</v>
      </c>
      <c r="AN162" s="14">
        <v>0</v>
      </c>
      <c r="AO162" s="14">
        <v>1397.89</v>
      </c>
      <c r="AP162" s="14">
        <v>0</v>
      </c>
      <c r="AQ162" s="14">
        <v>1397.89</v>
      </c>
      <c r="AR162" s="14">
        <v>0</v>
      </c>
      <c r="AS162" s="14">
        <v>0</v>
      </c>
      <c r="AT162" s="14">
        <v>106.78</v>
      </c>
      <c r="AU162" s="14">
        <v>0</v>
      </c>
      <c r="AV162" s="14">
        <v>1228.0999999999999</v>
      </c>
      <c r="AW162" s="14">
        <v>0</v>
      </c>
      <c r="AX162" s="14">
        <v>3692.12</v>
      </c>
      <c r="AY162" s="14">
        <v>0</v>
      </c>
      <c r="AZ162" s="14">
        <v>0</v>
      </c>
      <c r="BA162" s="15">
        <v>-0.19</v>
      </c>
      <c r="BB162" s="14">
        <v>0</v>
      </c>
      <c r="BC162" s="14">
        <v>0</v>
      </c>
      <c r="BD162" s="14">
        <v>0</v>
      </c>
      <c r="BE162" s="14">
        <v>0</v>
      </c>
      <c r="BF162" s="14">
        <v>0</v>
      </c>
      <c r="BG162" s="14">
        <v>0</v>
      </c>
      <c r="BH162" s="14">
        <v>0</v>
      </c>
      <c r="BI162" s="14">
        <v>0</v>
      </c>
      <c r="BJ162" s="14">
        <v>0</v>
      </c>
      <c r="BK162" s="14">
        <v>6424.7</v>
      </c>
      <c r="BL162" s="14">
        <v>6273.5</v>
      </c>
      <c r="BM162" s="14">
        <v>0</v>
      </c>
      <c r="BN162" s="14">
        <v>0</v>
      </c>
      <c r="BO162" s="14">
        <v>796.18</v>
      </c>
      <c r="BP162" s="14">
        <v>254.56</v>
      </c>
      <c r="BQ162" s="14">
        <v>0</v>
      </c>
      <c r="BR162" s="14">
        <v>1419.84</v>
      </c>
      <c r="BS162" s="14">
        <v>0</v>
      </c>
      <c r="BT162" s="14">
        <v>0</v>
      </c>
      <c r="BU162" s="14">
        <v>0</v>
      </c>
      <c r="BV162" s="14">
        <v>1674.4</v>
      </c>
    </row>
    <row r="163" spans="1:74" s="1" customFormat="1" ht="11.25" x14ac:dyDescent="0.2">
      <c r="A163" s="2" t="s">
        <v>327</v>
      </c>
      <c r="B163" s="1" t="s">
        <v>328</v>
      </c>
      <c r="C163" s="51">
        <v>11925</v>
      </c>
      <c r="D163" s="14">
        <v>8528.5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200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903</v>
      </c>
      <c r="V163" s="14">
        <v>0</v>
      </c>
      <c r="W163" s="14">
        <v>549</v>
      </c>
      <c r="X163" s="14">
        <v>513.4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14648.07</v>
      </c>
      <c r="AI163" s="14">
        <v>0</v>
      </c>
      <c r="AJ163" s="14">
        <v>0</v>
      </c>
      <c r="AK163" s="14">
        <v>0</v>
      </c>
      <c r="AL163" s="14">
        <v>0</v>
      </c>
      <c r="AM163" s="14">
        <v>0</v>
      </c>
      <c r="AN163" s="14">
        <v>0</v>
      </c>
      <c r="AO163" s="14">
        <v>1852.39</v>
      </c>
      <c r="AP163" s="14">
        <v>0</v>
      </c>
      <c r="AQ163" s="14">
        <v>1852.39</v>
      </c>
      <c r="AR163" s="14">
        <v>0</v>
      </c>
      <c r="AS163" s="14">
        <v>0</v>
      </c>
      <c r="AT163" s="14">
        <v>125.26</v>
      </c>
      <c r="AU163" s="14">
        <v>0</v>
      </c>
      <c r="AV163" s="14">
        <v>1440.38</v>
      </c>
      <c r="AW163" s="14">
        <v>2701.58</v>
      </c>
      <c r="AX163" s="14">
        <v>0</v>
      </c>
      <c r="AY163" s="14">
        <v>0</v>
      </c>
      <c r="AZ163" s="14">
        <v>0</v>
      </c>
      <c r="BA163" s="15">
        <v>-0.04</v>
      </c>
      <c r="BB163" s="14">
        <v>0</v>
      </c>
      <c r="BC163" s="14">
        <v>0</v>
      </c>
      <c r="BD163" s="14">
        <v>0</v>
      </c>
      <c r="BE163" s="14">
        <v>0</v>
      </c>
      <c r="BF163" s="14">
        <v>0</v>
      </c>
      <c r="BG163" s="14">
        <v>0</v>
      </c>
      <c r="BH163" s="14">
        <v>0</v>
      </c>
      <c r="BI163" s="14">
        <v>0</v>
      </c>
      <c r="BJ163" s="14">
        <v>0</v>
      </c>
      <c r="BK163" s="14">
        <v>6119.57</v>
      </c>
      <c r="BL163" s="14">
        <v>8528.5</v>
      </c>
      <c r="BM163" s="14">
        <v>0</v>
      </c>
      <c r="BN163" s="14">
        <v>0</v>
      </c>
      <c r="BO163" s="14">
        <v>905.72</v>
      </c>
      <c r="BP163" s="14">
        <v>331.42</v>
      </c>
      <c r="BQ163" s="14">
        <v>0</v>
      </c>
      <c r="BR163" s="14">
        <v>1717.7</v>
      </c>
      <c r="BS163" s="14">
        <v>0</v>
      </c>
      <c r="BT163" s="14">
        <v>0</v>
      </c>
      <c r="BU163" s="14">
        <v>0</v>
      </c>
      <c r="BV163" s="14">
        <v>2049.12</v>
      </c>
    </row>
    <row r="164" spans="1:74" s="1" customFormat="1" ht="11.25" x14ac:dyDescent="0.2">
      <c r="A164" s="2" t="s">
        <v>329</v>
      </c>
      <c r="B164" s="1" t="s">
        <v>330</v>
      </c>
      <c r="C164" s="51">
        <v>11925</v>
      </c>
      <c r="D164" s="14">
        <v>3902.5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417.5</v>
      </c>
      <c r="K164" s="14">
        <v>0</v>
      </c>
      <c r="L164" s="14">
        <v>0</v>
      </c>
      <c r="M164" s="14">
        <v>400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903</v>
      </c>
      <c r="V164" s="14">
        <v>0</v>
      </c>
      <c r="W164" s="14">
        <v>549</v>
      </c>
      <c r="X164" s="14">
        <v>410.72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15205.22</v>
      </c>
      <c r="AI164" s="14">
        <v>0</v>
      </c>
      <c r="AJ164" s="14">
        <v>0</v>
      </c>
      <c r="AK164" s="14">
        <v>0</v>
      </c>
      <c r="AL164" s="14">
        <v>0</v>
      </c>
      <c r="AM164" s="14">
        <v>0</v>
      </c>
      <c r="AN164" s="14">
        <v>0</v>
      </c>
      <c r="AO164" s="14">
        <v>1926.81</v>
      </c>
      <c r="AP164" s="14">
        <v>0</v>
      </c>
      <c r="AQ164" s="14">
        <v>1926.81</v>
      </c>
      <c r="AR164" s="14">
        <v>0</v>
      </c>
      <c r="AS164" s="14">
        <v>0</v>
      </c>
      <c r="AT164" s="14">
        <v>125.26</v>
      </c>
      <c r="AU164" s="14">
        <v>0</v>
      </c>
      <c r="AV164" s="14">
        <v>1440.38</v>
      </c>
      <c r="AW164" s="14">
        <v>3178</v>
      </c>
      <c r="AX164" s="14">
        <v>3085.64</v>
      </c>
      <c r="AY164" s="14">
        <v>0</v>
      </c>
      <c r="AZ164" s="14">
        <v>0</v>
      </c>
      <c r="BA164" s="14">
        <v>0.13</v>
      </c>
      <c r="BB164" s="14">
        <v>0</v>
      </c>
      <c r="BC164" s="14">
        <v>0</v>
      </c>
      <c r="BD164" s="14">
        <v>0</v>
      </c>
      <c r="BE164" s="14">
        <v>0</v>
      </c>
      <c r="BF164" s="14">
        <v>1546.5</v>
      </c>
      <c r="BG164" s="14">
        <v>0</v>
      </c>
      <c r="BH164" s="14">
        <v>0</v>
      </c>
      <c r="BI164" s="14">
        <v>0</v>
      </c>
      <c r="BJ164" s="14">
        <v>0</v>
      </c>
      <c r="BK164" s="14">
        <v>11302.72</v>
      </c>
      <c r="BL164" s="14">
        <v>3902.5</v>
      </c>
      <c r="BM164" s="14">
        <v>0</v>
      </c>
      <c r="BN164" s="14">
        <v>0</v>
      </c>
      <c r="BO164" s="14">
        <v>896.98</v>
      </c>
      <c r="BP164" s="14">
        <v>325.3</v>
      </c>
      <c r="BQ164" s="14">
        <v>0</v>
      </c>
      <c r="BR164" s="14">
        <v>1693.96</v>
      </c>
      <c r="BS164" s="14">
        <v>0</v>
      </c>
      <c r="BT164" s="14">
        <v>0</v>
      </c>
      <c r="BU164" s="14">
        <v>0</v>
      </c>
      <c r="BV164" s="14">
        <v>2019.26</v>
      </c>
    </row>
    <row r="165" spans="1:74" s="1" customFormat="1" ht="11.25" x14ac:dyDescent="0.2">
      <c r="A165" s="2" t="s">
        <v>331</v>
      </c>
      <c r="B165" s="1" t="s">
        <v>332</v>
      </c>
      <c r="C165" s="51">
        <v>11925</v>
      </c>
      <c r="D165" s="14">
        <v>4931.5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835</v>
      </c>
      <c r="K165" s="14">
        <v>0</v>
      </c>
      <c r="L165" s="14">
        <v>0</v>
      </c>
      <c r="M165" s="14">
        <v>200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903</v>
      </c>
      <c r="V165" s="14">
        <v>0</v>
      </c>
      <c r="W165" s="14">
        <v>549</v>
      </c>
      <c r="X165" s="14">
        <v>410.72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15393.15</v>
      </c>
      <c r="AI165" s="14">
        <v>0</v>
      </c>
      <c r="AJ165" s="14">
        <v>0</v>
      </c>
      <c r="AK165" s="14">
        <v>0</v>
      </c>
      <c r="AL165" s="14">
        <v>0</v>
      </c>
      <c r="AM165" s="14">
        <v>0</v>
      </c>
      <c r="AN165" s="14">
        <v>0</v>
      </c>
      <c r="AO165" s="14">
        <v>1922.36</v>
      </c>
      <c r="AP165" s="14">
        <v>0</v>
      </c>
      <c r="AQ165" s="14">
        <v>1922.36</v>
      </c>
      <c r="AR165" s="14">
        <v>0</v>
      </c>
      <c r="AS165" s="14">
        <v>0</v>
      </c>
      <c r="AT165" s="14">
        <v>125.26</v>
      </c>
      <c r="AU165" s="14">
        <v>0</v>
      </c>
      <c r="AV165" s="14">
        <v>1440.38</v>
      </c>
      <c r="AW165" s="14">
        <v>4488</v>
      </c>
      <c r="AX165" s="14">
        <v>0</v>
      </c>
      <c r="AY165" s="14">
        <v>0</v>
      </c>
      <c r="AZ165" s="14">
        <v>0</v>
      </c>
      <c r="BA165" s="14">
        <v>0.21</v>
      </c>
      <c r="BB165" s="14">
        <v>0</v>
      </c>
      <c r="BC165" s="14">
        <v>0</v>
      </c>
      <c r="BD165" s="14">
        <v>0</v>
      </c>
      <c r="BE165" s="14">
        <v>0</v>
      </c>
      <c r="BF165" s="14">
        <v>2485.44</v>
      </c>
      <c r="BG165" s="14">
        <v>0</v>
      </c>
      <c r="BH165" s="14">
        <v>0</v>
      </c>
      <c r="BI165" s="14">
        <v>0</v>
      </c>
      <c r="BJ165" s="14">
        <v>0</v>
      </c>
      <c r="BK165" s="14">
        <v>10461.65</v>
      </c>
      <c r="BL165" s="14">
        <v>4931.5</v>
      </c>
      <c r="BM165" s="14">
        <v>0</v>
      </c>
      <c r="BN165" s="14">
        <v>0</v>
      </c>
      <c r="BO165" s="14">
        <v>894.16</v>
      </c>
      <c r="BP165" s="14">
        <v>323.32</v>
      </c>
      <c r="BQ165" s="14">
        <v>0</v>
      </c>
      <c r="BR165" s="14">
        <v>1686.32</v>
      </c>
      <c r="BS165" s="14">
        <v>0</v>
      </c>
      <c r="BT165" s="14">
        <v>0</v>
      </c>
      <c r="BU165" s="14">
        <v>0</v>
      </c>
      <c r="BV165" s="14">
        <v>2009.64</v>
      </c>
    </row>
    <row r="166" spans="1:74" s="1" customFormat="1" ht="11.25" x14ac:dyDescent="0.2">
      <c r="A166" s="2" t="s">
        <v>333</v>
      </c>
      <c r="B166" s="1" t="s">
        <v>334</v>
      </c>
      <c r="C166" s="51">
        <v>11458</v>
      </c>
      <c r="D166" s="14">
        <v>8179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401.93</v>
      </c>
      <c r="K166" s="14">
        <v>0</v>
      </c>
      <c r="L166" s="14">
        <v>0</v>
      </c>
      <c r="M166" s="14">
        <v>200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915</v>
      </c>
      <c r="V166" s="14">
        <v>0</v>
      </c>
      <c r="W166" s="14">
        <v>616</v>
      </c>
      <c r="X166" s="14">
        <v>410.72</v>
      </c>
      <c r="Y166" s="14">
        <v>0</v>
      </c>
      <c r="Z166" s="14">
        <v>0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14601.55</v>
      </c>
      <c r="AI166" s="14">
        <v>0</v>
      </c>
      <c r="AJ166" s="14">
        <v>0</v>
      </c>
      <c r="AK166" s="14">
        <v>0</v>
      </c>
      <c r="AL166" s="14">
        <v>0</v>
      </c>
      <c r="AM166" s="14">
        <v>0</v>
      </c>
      <c r="AN166" s="14">
        <v>0</v>
      </c>
      <c r="AO166" s="14">
        <v>1799.53</v>
      </c>
      <c r="AP166" s="14">
        <v>0</v>
      </c>
      <c r="AQ166" s="14">
        <v>1799.53</v>
      </c>
      <c r="AR166" s="14">
        <v>0</v>
      </c>
      <c r="AS166" s="14">
        <v>0</v>
      </c>
      <c r="AT166" s="14">
        <v>120.58</v>
      </c>
      <c r="AU166" s="14">
        <v>0</v>
      </c>
      <c r="AV166" s="14">
        <v>1386.66</v>
      </c>
      <c r="AW166" s="14">
        <v>3116.06</v>
      </c>
      <c r="AX166" s="14">
        <v>0</v>
      </c>
      <c r="AY166" s="14">
        <v>0</v>
      </c>
      <c r="AZ166" s="14">
        <v>0</v>
      </c>
      <c r="BA166" s="15">
        <v>-0.28000000000000003</v>
      </c>
      <c r="BB166" s="14">
        <v>0</v>
      </c>
      <c r="BC166" s="14">
        <v>0</v>
      </c>
      <c r="BD166" s="14">
        <v>0</v>
      </c>
      <c r="BE166" s="14">
        <v>0</v>
      </c>
      <c r="BF166" s="14">
        <v>0</v>
      </c>
      <c r="BG166" s="14">
        <v>0</v>
      </c>
      <c r="BH166" s="14">
        <v>0</v>
      </c>
      <c r="BI166" s="14">
        <v>0</v>
      </c>
      <c r="BJ166" s="14">
        <v>0</v>
      </c>
      <c r="BK166" s="14">
        <v>6422.55</v>
      </c>
      <c r="BL166" s="14">
        <v>8179</v>
      </c>
      <c r="BM166" s="14">
        <v>0</v>
      </c>
      <c r="BN166" s="14">
        <v>0</v>
      </c>
      <c r="BO166" s="14">
        <v>877.38</v>
      </c>
      <c r="BP166" s="14">
        <v>311.54000000000002</v>
      </c>
      <c r="BQ166" s="14">
        <v>0</v>
      </c>
      <c r="BR166" s="14">
        <v>1640.66</v>
      </c>
      <c r="BS166" s="14">
        <v>0</v>
      </c>
      <c r="BT166" s="14">
        <v>0</v>
      </c>
      <c r="BU166" s="14">
        <v>0</v>
      </c>
      <c r="BV166" s="14">
        <v>1952.2</v>
      </c>
    </row>
    <row r="167" spans="1:74" s="1" customFormat="1" ht="11.25" x14ac:dyDescent="0.2">
      <c r="A167" s="2" t="s">
        <v>335</v>
      </c>
      <c r="B167" s="1" t="s">
        <v>336</v>
      </c>
      <c r="C167" s="51">
        <v>10838</v>
      </c>
      <c r="D167" s="14">
        <v>3813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476.59</v>
      </c>
      <c r="K167" s="14">
        <v>0</v>
      </c>
      <c r="L167" s="14">
        <v>0</v>
      </c>
      <c r="M167" s="14">
        <v>400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802</v>
      </c>
      <c r="V167" s="14">
        <v>0</v>
      </c>
      <c r="W167" s="14">
        <v>482</v>
      </c>
      <c r="X167" s="14">
        <v>410.72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14009.41</v>
      </c>
      <c r="AI167" s="14">
        <v>0</v>
      </c>
      <c r="AJ167" s="14">
        <v>0</v>
      </c>
      <c r="AK167" s="14">
        <v>0</v>
      </c>
      <c r="AL167" s="14">
        <v>0</v>
      </c>
      <c r="AM167" s="14">
        <v>0</v>
      </c>
      <c r="AN167" s="14">
        <v>0</v>
      </c>
      <c r="AO167" s="14">
        <v>1665.08</v>
      </c>
      <c r="AP167" s="14">
        <v>0</v>
      </c>
      <c r="AQ167" s="14">
        <v>1665.08</v>
      </c>
      <c r="AR167" s="14">
        <v>0</v>
      </c>
      <c r="AS167" s="14">
        <v>0</v>
      </c>
      <c r="AT167" s="14">
        <v>114.38</v>
      </c>
      <c r="AU167" s="14">
        <v>0</v>
      </c>
      <c r="AV167" s="14">
        <v>1315.38</v>
      </c>
      <c r="AW167" s="14">
        <v>2672</v>
      </c>
      <c r="AX167" s="14">
        <v>3048.82</v>
      </c>
      <c r="AY167" s="14">
        <v>0</v>
      </c>
      <c r="AZ167" s="14">
        <v>0</v>
      </c>
      <c r="BA167" s="15">
        <v>-0.05</v>
      </c>
      <c r="BB167" s="14">
        <v>0</v>
      </c>
      <c r="BC167" s="14">
        <v>0</v>
      </c>
      <c r="BD167" s="14">
        <v>0</v>
      </c>
      <c r="BE167" s="14">
        <v>0</v>
      </c>
      <c r="BF167" s="14">
        <v>1380.8</v>
      </c>
      <c r="BG167" s="14">
        <v>0</v>
      </c>
      <c r="BH167" s="14">
        <v>0</v>
      </c>
      <c r="BI167" s="14">
        <v>0</v>
      </c>
      <c r="BJ167" s="14">
        <v>0</v>
      </c>
      <c r="BK167" s="14">
        <v>10196.41</v>
      </c>
      <c r="BL167" s="14">
        <v>3813</v>
      </c>
      <c r="BM167" s="14">
        <v>0</v>
      </c>
      <c r="BN167" s="14">
        <v>0</v>
      </c>
      <c r="BO167" s="14">
        <v>858.18</v>
      </c>
      <c r="BP167" s="14">
        <v>298.06</v>
      </c>
      <c r="BQ167" s="14">
        <v>0</v>
      </c>
      <c r="BR167" s="14">
        <v>1588.44</v>
      </c>
      <c r="BS167" s="14">
        <v>0</v>
      </c>
      <c r="BT167" s="14">
        <v>0</v>
      </c>
      <c r="BU167" s="14">
        <v>0</v>
      </c>
      <c r="BV167" s="14">
        <v>1886.5</v>
      </c>
    </row>
    <row r="168" spans="1:74" s="1" customFormat="1" ht="11.25" x14ac:dyDescent="0.2">
      <c r="A168" s="2" t="s">
        <v>337</v>
      </c>
      <c r="B168" s="1" t="s">
        <v>338</v>
      </c>
      <c r="C168" s="51">
        <v>11925</v>
      </c>
      <c r="D168" s="14">
        <v>3627.5</v>
      </c>
      <c r="E168" s="14">
        <v>0</v>
      </c>
      <c r="F168" s="14">
        <v>0</v>
      </c>
      <c r="G168" s="14">
        <v>0</v>
      </c>
      <c r="H168" s="14">
        <v>0</v>
      </c>
      <c r="I168" s="14">
        <v>835</v>
      </c>
      <c r="J168" s="14">
        <v>417.5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903</v>
      </c>
      <c r="V168" s="14">
        <v>0</v>
      </c>
      <c r="W168" s="14">
        <v>512.4</v>
      </c>
      <c r="X168" s="14">
        <v>410.72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14768.62</v>
      </c>
      <c r="AI168" s="14">
        <v>0</v>
      </c>
      <c r="AJ168" s="14">
        <v>0</v>
      </c>
      <c r="AK168" s="14">
        <v>0</v>
      </c>
      <c r="AL168" s="14">
        <v>0</v>
      </c>
      <c r="AM168" s="14">
        <v>0</v>
      </c>
      <c r="AN168" s="14">
        <v>0</v>
      </c>
      <c r="AO168" s="14">
        <v>1655.2</v>
      </c>
      <c r="AP168" s="14">
        <v>0</v>
      </c>
      <c r="AQ168" s="14">
        <v>1655.2</v>
      </c>
      <c r="AR168" s="14">
        <v>0</v>
      </c>
      <c r="AS168" s="14">
        <v>0</v>
      </c>
      <c r="AT168" s="14">
        <v>125.26</v>
      </c>
      <c r="AU168" s="14">
        <v>0</v>
      </c>
      <c r="AV168" s="14">
        <v>1440.38</v>
      </c>
      <c r="AW168" s="14">
        <v>338</v>
      </c>
      <c r="AX168" s="14">
        <v>5925.72</v>
      </c>
      <c r="AY168" s="14">
        <v>0</v>
      </c>
      <c r="AZ168" s="14">
        <v>0</v>
      </c>
      <c r="BA168" s="15">
        <v>-0.4</v>
      </c>
      <c r="BB168" s="14">
        <v>0</v>
      </c>
      <c r="BC168" s="14">
        <v>0</v>
      </c>
      <c r="BD168" s="14">
        <v>0</v>
      </c>
      <c r="BE168" s="14">
        <v>0</v>
      </c>
      <c r="BF168" s="14">
        <v>1656.96</v>
      </c>
      <c r="BG168" s="14">
        <v>0</v>
      </c>
      <c r="BH168" s="14">
        <v>0</v>
      </c>
      <c r="BI168" s="14">
        <v>0</v>
      </c>
      <c r="BJ168" s="14">
        <v>0</v>
      </c>
      <c r="BK168" s="14">
        <v>11141.12</v>
      </c>
      <c r="BL168" s="14">
        <v>3627.5</v>
      </c>
      <c r="BM168" s="14">
        <v>0</v>
      </c>
      <c r="BN168" s="14">
        <v>0</v>
      </c>
      <c r="BO168" s="14">
        <v>829.79</v>
      </c>
      <c r="BP168" s="14">
        <v>319.74</v>
      </c>
      <c r="BQ168" s="14">
        <v>0</v>
      </c>
      <c r="BR168" s="14">
        <v>1560.93</v>
      </c>
      <c r="BS168" s="14">
        <v>0</v>
      </c>
      <c r="BT168" s="14">
        <v>0</v>
      </c>
      <c r="BU168" s="14">
        <v>0</v>
      </c>
      <c r="BV168" s="14">
        <v>1880.67</v>
      </c>
    </row>
    <row r="169" spans="1:74" s="1" customFormat="1" ht="11.25" x14ac:dyDescent="0.2">
      <c r="A169" s="2" t="s">
        <v>339</v>
      </c>
      <c r="B169" s="1" t="s">
        <v>340</v>
      </c>
      <c r="C169" s="51">
        <v>11458</v>
      </c>
      <c r="D169" s="14">
        <v>4151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915</v>
      </c>
      <c r="V169" s="14">
        <v>0</v>
      </c>
      <c r="W169" s="14">
        <v>616</v>
      </c>
      <c r="X169" s="14">
        <v>410.72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  <c r="AH169" s="14">
        <v>13911.7</v>
      </c>
      <c r="AI169" s="14">
        <v>0</v>
      </c>
      <c r="AJ169" s="14">
        <v>0</v>
      </c>
      <c r="AK169" s="14">
        <v>0</v>
      </c>
      <c r="AL169" s="14">
        <v>0</v>
      </c>
      <c r="AM169" s="14">
        <v>0</v>
      </c>
      <c r="AN169" s="14">
        <v>0</v>
      </c>
      <c r="AO169" s="14">
        <v>1695.11</v>
      </c>
      <c r="AP169" s="14">
        <v>0</v>
      </c>
      <c r="AQ169" s="14">
        <v>1695.11</v>
      </c>
      <c r="AR169" s="14">
        <v>0</v>
      </c>
      <c r="AS169" s="14">
        <v>0</v>
      </c>
      <c r="AT169" s="14">
        <v>120.58</v>
      </c>
      <c r="AU169" s="14">
        <v>0</v>
      </c>
      <c r="AV169" s="14">
        <v>1386.64</v>
      </c>
      <c r="AW169" s="14">
        <v>2540</v>
      </c>
      <c r="AX169" s="14">
        <v>3189.52</v>
      </c>
      <c r="AY169" s="14">
        <v>0</v>
      </c>
      <c r="AZ169" s="14">
        <v>0</v>
      </c>
      <c r="BA169" s="14">
        <v>0.37</v>
      </c>
      <c r="BB169" s="14">
        <v>0</v>
      </c>
      <c r="BC169" s="14">
        <v>0</v>
      </c>
      <c r="BD169" s="14">
        <v>0</v>
      </c>
      <c r="BE169" s="14">
        <v>0</v>
      </c>
      <c r="BF169" s="14">
        <v>828.48</v>
      </c>
      <c r="BG169" s="14">
        <v>0</v>
      </c>
      <c r="BH169" s="14">
        <v>0</v>
      </c>
      <c r="BI169" s="14">
        <v>0</v>
      </c>
      <c r="BJ169" s="14">
        <v>0</v>
      </c>
      <c r="BK169" s="14">
        <v>9760.7000000000007</v>
      </c>
      <c r="BL169" s="14">
        <v>4151</v>
      </c>
      <c r="BM169" s="14">
        <v>0</v>
      </c>
      <c r="BN169" s="14">
        <v>0</v>
      </c>
      <c r="BO169" s="14">
        <v>871.78</v>
      </c>
      <c r="BP169" s="14">
        <v>307.60000000000002</v>
      </c>
      <c r="BQ169" s="14">
        <v>0</v>
      </c>
      <c r="BR169" s="14">
        <v>1625.42</v>
      </c>
      <c r="BS169" s="14">
        <v>0</v>
      </c>
      <c r="BT169" s="14">
        <v>0</v>
      </c>
      <c r="BU169" s="14">
        <v>0</v>
      </c>
      <c r="BV169" s="14">
        <v>1933.02</v>
      </c>
    </row>
    <row r="170" spans="1:74" s="1" customFormat="1" ht="11.25" x14ac:dyDescent="0.2">
      <c r="A170" s="2" t="s">
        <v>341</v>
      </c>
      <c r="B170" s="1" t="s">
        <v>342</v>
      </c>
      <c r="C170" s="51">
        <v>11925</v>
      </c>
      <c r="D170" s="14">
        <v>5585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835</v>
      </c>
      <c r="K170" s="14">
        <v>0</v>
      </c>
      <c r="L170" s="14">
        <v>0</v>
      </c>
      <c r="M170" s="14">
        <v>200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903</v>
      </c>
      <c r="V170" s="14">
        <v>0</v>
      </c>
      <c r="W170" s="14">
        <v>549</v>
      </c>
      <c r="X170" s="14">
        <v>308.04000000000002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0</v>
      </c>
      <c r="AH170" s="14">
        <v>15320.04</v>
      </c>
      <c r="AI170" s="14">
        <v>0</v>
      </c>
      <c r="AJ170" s="14">
        <v>0</v>
      </c>
      <c r="AK170" s="14">
        <v>0</v>
      </c>
      <c r="AL170" s="14">
        <v>0</v>
      </c>
      <c r="AM170" s="14">
        <v>0</v>
      </c>
      <c r="AN170" s="14">
        <v>0</v>
      </c>
      <c r="AO170" s="14">
        <v>1906.74</v>
      </c>
      <c r="AP170" s="14">
        <v>0</v>
      </c>
      <c r="AQ170" s="14">
        <v>1906.74</v>
      </c>
      <c r="AR170" s="14">
        <v>0</v>
      </c>
      <c r="AS170" s="14">
        <v>0</v>
      </c>
      <c r="AT170" s="14">
        <v>125.26</v>
      </c>
      <c r="AU170" s="14">
        <v>0</v>
      </c>
      <c r="AV170" s="14">
        <v>1440.38</v>
      </c>
      <c r="AW170" s="14">
        <v>1340</v>
      </c>
      <c r="AX170" s="14">
        <v>4922.5200000000004</v>
      </c>
      <c r="AY170" s="14">
        <v>0</v>
      </c>
      <c r="AZ170" s="14">
        <v>0</v>
      </c>
      <c r="BA170" s="14">
        <v>0.14000000000000001</v>
      </c>
      <c r="BB170" s="14">
        <v>0</v>
      </c>
      <c r="BC170" s="14">
        <v>0</v>
      </c>
      <c r="BD170" s="14">
        <v>0</v>
      </c>
      <c r="BE170" s="14">
        <v>0</v>
      </c>
      <c r="BF170" s="14">
        <v>0</v>
      </c>
      <c r="BG170" s="14">
        <v>0</v>
      </c>
      <c r="BH170" s="14">
        <v>0</v>
      </c>
      <c r="BI170" s="14">
        <v>0</v>
      </c>
      <c r="BJ170" s="14">
        <v>0</v>
      </c>
      <c r="BK170" s="14">
        <v>9735.0400000000009</v>
      </c>
      <c r="BL170" s="14">
        <v>5585</v>
      </c>
      <c r="BM170" s="14">
        <v>0</v>
      </c>
      <c r="BN170" s="14">
        <v>0</v>
      </c>
      <c r="BO170" s="14">
        <v>892.2</v>
      </c>
      <c r="BP170" s="14">
        <v>321.95999999999998</v>
      </c>
      <c r="BQ170" s="14">
        <v>0</v>
      </c>
      <c r="BR170" s="14">
        <v>1680.98</v>
      </c>
      <c r="BS170" s="14">
        <v>0</v>
      </c>
      <c r="BT170" s="14">
        <v>0</v>
      </c>
      <c r="BU170" s="14">
        <v>0</v>
      </c>
      <c r="BV170" s="14">
        <v>2002.94</v>
      </c>
    </row>
    <row r="171" spans="1:74" s="1" customFormat="1" ht="11.25" x14ac:dyDescent="0.2">
      <c r="A171" s="2" t="s">
        <v>343</v>
      </c>
      <c r="B171" s="1" t="s">
        <v>344</v>
      </c>
      <c r="C171" s="51">
        <v>10079</v>
      </c>
      <c r="D171" s="14">
        <v>9833.5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400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737</v>
      </c>
      <c r="V171" s="14">
        <v>0</v>
      </c>
      <c r="W171" s="14">
        <v>455</v>
      </c>
      <c r="X171" s="14">
        <v>308.04000000000002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12579.14</v>
      </c>
      <c r="AI171" s="14">
        <v>0</v>
      </c>
      <c r="AJ171" s="14">
        <v>0</v>
      </c>
      <c r="AK171" s="14">
        <v>0</v>
      </c>
      <c r="AL171" s="14">
        <v>0</v>
      </c>
      <c r="AM171" s="14">
        <v>0</v>
      </c>
      <c r="AN171" s="14">
        <v>0</v>
      </c>
      <c r="AO171" s="14">
        <v>1410.46</v>
      </c>
      <c r="AP171" s="14">
        <v>0</v>
      </c>
      <c r="AQ171" s="14">
        <v>1410.46</v>
      </c>
      <c r="AR171" s="14">
        <v>0</v>
      </c>
      <c r="AS171" s="14">
        <v>0</v>
      </c>
      <c r="AT171" s="14">
        <v>106.8</v>
      </c>
      <c r="AU171" s="14">
        <v>0</v>
      </c>
      <c r="AV171" s="14">
        <v>1228.0999999999999</v>
      </c>
      <c r="AW171" s="14">
        <v>0</v>
      </c>
      <c r="AX171" s="14">
        <v>0</v>
      </c>
      <c r="AY171" s="14">
        <v>0</v>
      </c>
      <c r="AZ171" s="14">
        <v>0</v>
      </c>
      <c r="BA171" s="14">
        <v>0.28000000000000003</v>
      </c>
      <c r="BB171" s="14">
        <v>0</v>
      </c>
      <c r="BC171" s="14">
        <v>0</v>
      </c>
      <c r="BD171" s="14">
        <v>0</v>
      </c>
      <c r="BE171" s="14">
        <v>0</v>
      </c>
      <c r="BF171" s="14">
        <v>0</v>
      </c>
      <c r="BG171" s="14">
        <v>0</v>
      </c>
      <c r="BH171" s="14">
        <v>0</v>
      </c>
      <c r="BI171" s="14">
        <v>0</v>
      </c>
      <c r="BJ171" s="14">
        <v>0</v>
      </c>
      <c r="BK171" s="14">
        <v>2745.64</v>
      </c>
      <c r="BL171" s="14">
        <v>9833.5</v>
      </c>
      <c r="BM171" s="14">
        <v>0</v>
      </c>
      <c r="BN171" s="14">
        <v>0</v>
      </c>
      <c r="BO171" s="14">
        <v>828.76</v>
      </c>
      <c r="BP171" s="14">
        <v>277.42</v>
      </c>
      <c r="BQ171" s="14">
        <v>0</v>
      </c>
      <c r="BR171" s="14">
        <v>1508.44</v>
      </c>
      <c r="BS171" s="14">
        <v>0</v>
      </c>
      <c r="BT171" s="14">
        <v>0</v>
      </c>
      <c r="BU171" s="14">
        <v>0</v>
      </c>
      <c r="BV171" s="14">
        <v>1785.86</v>
      </c>
    </row>
    <row r="172" spans="1:74" s="1" customFormat="1" ht="11.25" x14ac:dyDescent="0.2">
      <c r="A172" s="2" t="s">
        <v>345</v>
      </c>
      <c r="B172" s="1" t="s">
        <v>346</v>
      </c>
      <c r="C172" s="51">
        <v>8593.5</v>
      </c>
      <c r="D172" s="14">
        <v>5388.5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602.9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687</v>
      </c>
      <c r="V172" s="14">
        <v>0</v>
      </c>
      <c r="W172" s="14">
        <v>462</v>
      </c>
      <c r="X172" s="14">
        <v>308.04000000000002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11083.34</v>
      </c>
      <c r="AI172" s="14">
        <v>0</v>
      </c>
      <c r="AJ172" s="14">
        <v>0</v>
      </c>
      <c r="AK172" s="14">
        <v>0</v>
      </c>
      <c r="AL172" s="14">
        <v>0</v>
      </c>
      <c r="AM172" s="14">
        <v>0</v>
      </c>
      <c r="AN172" s="14">
        <v>0</v>
      </c>
      <c r="AO172" s="14">
        <v>1063.3900000000001</v>
      </c>
      <c r="AP172" s="14">
        <v>0</v>
      </c>
      <c r="AQ172" s="14">
        <v>1063.3900000000001</v>
      </c>
      <c r="AR172" s="14">
        <v>0</v>
      </c>
      <c r="AS172" s="14">
        <v>0</v>
      </c>
      <c r="AT172" s="14">
        <v>90.44</v>
      </c>
      <c r="AU172" s="14">
        <v>0</v>
      </c>
      <c r="AV172" s="14">
        <v>1040</v>
      </c>
      <c r="AW172" s="14">
        <v>3500.68</v>
      </c>
      <c r="AX172" s="14">
        <v>0</v>
      </c>
      <c r="AY172" s="14">
        <v>0</v>
      </c>
      <c r="AZ172" s="14">
        <v>0</v>
      </c>
      <c r="BA172" s="14">
        <v>0.33</v>
      </c>
      <c r="BB172" s="14">
        <v>0</v>
      </c>
      <c r="BC172" s="14">
        <v>0</v>
      </c>
      <c r="BD172" s="14">
        <v>0</v>
      </c>
      <c r="BE172" s="14">
        <v>0</v>
      </c>
      <c r="BF172" s="14">
        <v>0</v>
      </c>
      <c r="BG172" s="14">
        <v>0</v>
      </c>
      <c r="BH172" s="14">
        <v>0</v>
      </c>
      <c r="BI172" s="14">
        <v>0</v>
      </c>
      <c r="BJ172" s="14">
        <v>0</v>
      </c>
      <c r="BK172" s="14">
        <v>5694.84</v>
      </c>
      <c r="BL172" s="14">
        <v>5388.5</v>
      </c>
      <c r="BM172" s="14">
        <v>0</v>
      </c>
      <c r="BN172" s="14">
        <v>0</v>
      </c>
      <c r="BO172" s="14">
        <v>796.7</v>
      </c>
      <c r="BP172" s="14">
        <v>254.92</v>
      </c>
      <c r="BQ172" s="14">
        <v>0</v>
      </c>
      <c r="BR172" s="14">
        <v>1421.26</v>
      </c>
      <c r="BS172" s="14">
        <v>0</v>
      </c>
      <c r="BT172" s="14">
        <v>0</v>
      </c>
      <c r="BU172" s="14">
        <v>0</v>
      </c>
      <c r="BV172" s="14">
        <v>1676.18</v>
      </c>
    </row>
    <row r="173" spans="1:74" s="1" customFormat="1" ht="11.25" x14ac:dyDescent="0.2">
      <c r="A173" s="2" t="s">
        <v>347</v>
      </c>
      <c r="B173" s="1" t="s">
        <v>348</v>
      </c>
      <c r="C173" s="51">
        <v>11925</v>
      </c>
      <c r="D173" s="14">
        <v>7736.5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1252.5</v>
      </c>
      <c r="K173" s="14">
        <v>0</v>
      </c>
      <c r="L173" s="14">
        <v>0</v>
      </c>
      <c r="M173" s="14">
        <v>400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903</v>
      </c>
      <c r="V173" s="14">
        <v>0</v>
      </c>
      <c r="W173" s="14">
        <v>549</v>
      </c>
      <c r="X173" s="14">
        <v>308.04000000000002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15937.54</v>
      </c>
      <c r="AI173" s="14">
        <v>0</v>
      </c>
      <c r="AJ173" s="14">
        <v>0</v>
      </c>
      <c r="AK173" s="14">
        <v>0</v>
      </c>
      <c r="AL173" s="14">
        <v>0</v>
      </c>
      <c r="AM173" s="14">
        <v>0</v>
      </c>
      <c r="AN173" s="14">
        <v>0</v>
      </c>
      <c r="AO173" s="14">
        <v>1994.05</v>
      </c>
      <c r="AP173" s="14">
        <v>0</v>
      </c>
      <c r="AQ173" s="14">
        <v>1994.05</v>
      </c>
      <c r="AR173" s="14">
        <v>0</v>
      </c>
      <c r="AS173" s="14">
        <v>0</v>
      </c>
      <c r="AT173" s="14">
        <v>125.26</v>
      </c>
      <c r="AU173" s="14">
        <v>0</v>
      </c>
      <c r="AV173" s="14">
        <v>1440.35</v>
      </c>
      <c r="AW173" s="14">
        <v>4641.34</v>
      </c>
      <c r="AX173" s="14">
        <v>0</v>
      </c>
      <c r="AY173" s="14">
        <v>0</v>
      </c>
      <c r="AZ173" s="14">
        <v>0</v>
      </c>
      <c r="BA173" s="14">
        <v>0.04</v>
      </c>
      <c r="BB173" s="14">
        <v>0</v>
      </c>
      <c r="BC173" s="14">
        <v>0</v>
      </c>
      <c r="BD173" s="14">
        <v>0</v>
      </c>
      <c r="BE173" s="14">
        <v>0</v>
      </c>
      <c r="BF173" s="14">
        <v>0</v>
      </c>
      <c r="BG173" s="14">
        <v>0</v>
      </c>
      <c r="BH173" s="14">
        <v>0</v>
      </c>
      <c r="BI173" s="14">
        <v>0</v>
      </c>
      <c r="BJ173" s="14">
        <v>0</v>
      </c>
      <c r="BK173" s="14">
        <v>8201.0400000000009</v>
      </c>
      <c r="BL173" s="14">
        <v>7736.5</v>
      </c>
      <c r="BM173" s="14">
        <v>0</v>
      </c>
      <c r="BN173" s="14">
        <v>0</v>
      </c>
      <c r="BO173" s="14">
        <v>894.1</v>
      </c>
      <c r="BP173" s="14">
        <v>323.27999999999997</v>
      </c>
      <c r="BQ173" s="14">
        <v>0</v>
      </c>
      <c r="BR173" s="14">
        <v>1686.12</v>
      </c>
      <c r="BS173" s="14">
        <v>0</v>
      </c>
      <c r="BT173" s="14">
        <v>0</v>
      </c>
      <c r="BU173" s="14">
        <v>0</v>
      </c>
      <c r="BV173" s="14">
        <v>2009.4</v>
      </c>
    </row>
    <row r="174" spans="1:74" s="1" customFormat="1" ht="11.25" x14ac:dyDescent="0.2">
      <c r="A174" s="2" t="s">
        <v>349</v>
      </c>
      <c r="B174" s="1" t="s">
        <v>350</v>
      </c>
      <c r="C174" s="51">
        <v>7066.5</v>
      </c>
      <c r="D174" s="14">
        <v>7191.5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200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547</v>
      </c>
      <c r="V174" s="14">
        <v>0</v>
      </c>
      <c r="W174" s="14">
        <v>340</v>
      </c>
      <c r="X174" s="14">
        <v>308.04000000000002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8761.5400000000009</v>
      </c>
      <c r="AI174" s="14">
        <v>0</v>
      </c>
      <c r="AJ174" s="14">
        <v>0</v>
      </c>
      <c r="AK174" s="14">
        <v>0</v>
      </c>
      <c r="AL174" s="14">
        <v>0</v>
      </c>
      <c r="AM174" s="14">
        <v>0</v>
      </c>
      <c r="AN174" s="14">
        <v>0</v>
      </c>
      <c r="AO174" s="14">
        <v>723.18</v>
      </c>
      <c r="AP174" s="14">
        <v>0</v>
      </c>
      <c r="AQ174" s="14">
        <v>723.18</v>
      </c>
      <c r="AR174" s="14">
        <v>0</v>
      </c>
      <c r="AS174" s="14">
        <v>0</v>
      </c>
      <c r="AT174" s="14">
        <v>0</v>
      </c>
      <c r="AU174" s="14">
        <v>0</v>
      </c>
      <c r="AV174" s="14">
        <v>847.14</v>
      </c>
      <c r="AW174" s="14">
        <v>0</v>
      </c>
      <c r="AX174" s="14">
        <v>0</v>
      </c>
      <c r="AY174" s="14">
        <v>0</v>
      </c>
      <c r="AZ174" s="14">
        <v>0</v>
      </c>
      <c r="BA174" s="15">
        <v>-0.28000000000000003</v>
      </c>
      <c r="BB174" s="14">
        <v>0</v>
      </c>
      <c r="BC174" s="14">
        <v>0</v>
      </c>
      <c r="BD174" s="14">
        <v>0</v>
      </c>
      <c r="BE174" s="14">
        <v>0</v>
      </c>
      <c r="BF174" s="14">
        <v>0</v>
      </c>
      <c r="BG174" s="14">
        <v>0</v>
      </c>
      <c r="BH174" s="14">
        <v>0</v>
      </c>
      <c r="BI174" s="14">
        <v>0</v>
      </c>
      <c r="BJ174" s="14">
        <v>0</v>
      </c>
      <c r="BK174" s="14">
        <v>1570.04</v>
      </c>
      <c r="BL174" s="14">
        <v>7191.5</v>
      </c>
      <c r="BM174" s="14">
        <v>0</v>
      </c>
      <c r="BN174" s="14">
        <v>0</v>
      </c>
      <c r="BO174" s="14">
        <v>707.42</v>
      </c>
      <c r="BP174" s="14">
        <v>192.28</v>
      </c>
      <c r="BQ174" s="14">
        <v>0</v>
      </c>
      <c r="BR174" s="14">
        <v>1178.48</v>
      </c>
      <c r="BS174" s="14">
        <v>0</v>
      </c>
      <c r="BT174" s="14">
        <v>0</v>
      </c>
      <c r="BU174" s="14">
        <v>0</v>
      </c>
      <c r="BV174" s="14">
        <v>1370.76</v>
      </c>
    </row>
    <row r="175" spans="1:74" s="1" customFormat="1" ht="11.25" x14ac:dyDescent="0.2">
      <c r="A175" s="2" t="s">
        <v>351</v>
      </c>
      <c r="B175" s="1" t="s">
        <v>352</v>
      </c>
      <c r="C175" s="51">
        <v>11925</v>
      </c>
      <c r="D175" s="14">
        <v>3843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1252.5</v>
      </c>
      <c r="K175" s="14">
        <v>0</v>
      </c>
      <c r="L175" s="14">
        <v>0</v>
      </c>
      <c r="M175" s="14">
        <v>200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903</v>
      </c>
      <c r="V175" s="14">
        <v>0</v>
      </c>
      <c r="W175" s="14">
        <v>549</v>
      </c>
      <c r="X175" s="14">
        <v>308.04000000000002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15713.19</v>
      </c>
      <c r="AI175" s="14">
        <v>0</v>
      </c>
      <c r="AJ175" s="14">
        <v>0</v>
      </c>
      <c r="AK175" s="14">
        <v>0</v>
      </c>
      <c r="AL175" s="14">
        <v>0</v>
      </c>
      <c r="AM175" s="14">
        <v>0</v>
      </c>
      <c r="AN175" s="14">
        <v>0</v>
      </c>
      <c r="AO175" s="14">
        <v>1946.13</v>
      </c>
      <c r="AP175" s="14">
        <v>0</v>
      </c>
      <c r="AQ175" s="14">
        <v>1946.13</v>
      </c>
      <c r="AR175" s="14">
        <v>0</v>
      </c>
      <c r="AS175" s="14">
        <v>0</v>
      </c>
      <c r="AT175" s="14">
        <v>125.26</v>
      </c>
      <c r="AU175" s="14">
        <v>686.68</v>
      </c>
      <c r="AV175" s="14">
        <v>1440.38</v>
      </c>
      <c r="AW175" s="14">
        <v>972</v>
      </c>
      <c r="AX175" s="14">
        <v>5291.08</v>
      </c>
      <c r="AY175" s="14">
        <v>0</v>
      </c>
      <c r="AZ175" s="14">
        <v>0</v>
      </c>
      <c r="BA175" s="14">
        <v>0.24</v>
      </c>
      <c r="BB175" s="14">
        <v>0</v>
      </c>
      <c r="BC175" s="14">
        <v>0</v>
      </c>
      <c r="BD175" s="14">
        <v>0</v>
      </c>
      <c r="BE175" s="14">
        <v>0</v>
      </c>
      <c r="BF175" s="14">
        <v>1408.42</v>
      </c>
      <c r="BG175" s="14">
        <v>0</v>
      </c>
      <c r="BH175" s="14">
        <v>0</v>
      </c>
      <c r="BI175" s="14">
        <v>0</v>
      </c>
      <c r="BJ175" s="14">
        <v>0</v>
      </c>
      <c r="BK175" s="14">
        <v>11870.19</v>
      </c>
      <c r="BL175" s="14">
        <v>3843</v>
      </c>
      <c r="BM175" s="14">
        <v>0</v>
      </c>
      <c r="BN175" s="14">
        <v>0</v>
      </c>
      <c r="BO175" s="14">
        <v>883.7</v>
      </c>
      <c r="BP175" s="14">
        <v>315.98</v>
      </c>
      <c r="BQ175" s="14">
        <v>0</v>
      </c>
      <c r="BR175" s="14">
        <v>1657.84</v>
      </c>
      <c r="BS175" s="14">
        <v>0</v>
      </c>
      <c r="BT175" s="14">
        <v>0</v>
      </c>
      <c r="BU175" s="14">
        <v>0</v>
      </c>
      <c r="BV175" s="14">
        <v>1973.82</v>
      </c>
    </row>
    <row r="176" spans="1:74" s="1" customFormat="1" ht="11.25" x14ac:dyDescent="0.2">
      <c r="A176" s="2" t="s">
        <v>353</v>
      </c>
      <c r="B176" s="1" t="s">
        <v>354</v>
      </c>
      <c r="C176" s="51">
        <v>11925</v>
      </c>
      <c r="D176" s="14">
        <v>4899.5</v>
      </c>
      <c r="E176" s="14">
        <v>0</v>
      </c>
      <c r="F176" s="14">
        <v>0</v>
      </c>
      <c r="G176" s="14">
        <v>0</v>
      </c>
      <c r="H176" s="14">
        <v>0</v>
      </c>
      <c r="I176" s="14">
        <v>12525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903</v>
      </c>
      <c r="V176" s="14">
        <v>0</v>
      </c>
      <c r="W176" s="14">
        <v>0</v>
      </c>
      <c r="X176" s="14">
        <v>308.04000000000002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13736.04</v>
      </c>
      <c r="AI176" s="14">
        <v>0</v>
      </c>
      <c r="AJ176" s="14">
        <v>0</v>
      </c>
      <c r="AK176" s="14">
        <v>0</v>
      </c>
      <c r="AL176" s="14">
        <v>0</v>
      </c>
      <c r="AM176" s="15">
        <v>-401.66</v>
      </c>
      <c r="AN176" s="15">
        <v>-349.74</v>
      </c>
      <c r="AO176" s="14">
        <v>51.94</v>
      </c>
      <c r="AP176" s="14">
        <v>0</v>
      </c>
      <c r="AQ176" s="14">
        <v>0</v>
      </c>
      <c r="AR176" s="14">
        <v>0</v>
      </c>
      <c r="AS176" s="14">
        <v>0</v>
      </c>
      <c r="AT176" s="14">
        <v>125.26</v>
      </c>
      <c r="AU176" s="14">
        <v>0</v>
      </c>
      <c r="AV176" s="14">
        <v>1440.38</v>
      </c>
      <c r="AW176" s="14">
        <v>5963.98</v>
      </c>
      <c r="AX176" s="14">
        <v>0</v>
      </c>
      <c r="AY176" s="14">
        <v>0</v>
      </c>
      <c r="AZ176" s="14">
        <v>0</v>
      </c>
      <c r="BA176" s="15">
        <v>-0.3</v>
      </c>
      <c r="BB176" s="14">
        <v>0</v>
      </c>
      <c r="BC176" s="14">
        <v>0</v>
      </c>
      <c r="BD176" s="14">
        <v>0</v>
      </c>
      <c r="BE176" s="14">
        <v>0</v>
      </c>
      <c r="BF176" s="14">
        <v>1656.96</v>
      </c>
      <c r="BG176" s="14">
        <v>0</v>
      </c>
      <c r="BH176" s="14">
        <v>0</v>
      </c>
      <c r="BI176" s="14">
        <v>0</v>
      </c>
      <c r="BJ176" s="14">
        <v>0</v>
      </c>
      <c r="BK176" s="14">
        <v>8836.5400000000009</v>
      </c>
      <c r="BL176" s="14">
        <v>4899.5</v>
      </c>
      <c r="BM176" s="14">
        <v>0</v>
      </c>
      <c r="BN176" s="14">
        <v>0</v>
      </c>
      <c r="BO176" s="14">
        <v>0</v>
      </c>
      <c r="BP176" s="14">
        <v>324.26</v>
      </c>
      <c r="BQ176" s="14">
        <v>0</v>
      </c>
      <c r="BR176" s="14">
        <v>0</v>
      </c>
      <c r="BS176" s="14">
        <v>0</v>
      </c>
      <c r="BT176" s="14">
        <v>0</v>
      </c>
      <c r="BU176" s="14">
        <v>0</v>
      </c>
      <c r="BV176" s="14">
        <v>324.26</v>
      </c>
    </row>
    <row r="177" spans="1:74" s="1" customFormat="1" ht="11.25" x14ac:dyDescent="0.2">
      <c r="A177" s="2" t="s">
        <v>355</v>
      </c>
      <c r="B177" s="1" t="s">
        <v>356</v>
      </c>
      <c r="C177" s="51">
        <v>11925</v>
      </c>
      <c r="D177" s="14">
        <v>5557.5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1252.5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903</v>
      </c>
      <c r="V177" s="14">
        <v>0</v>
      </c>
      <c r="W177" s="14">
        <v>549</v>
      </c>
      <c r="X177" s="14">
        <v>308.04000000000002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15531.16</v>
      </c>
      <c r="AI177" s="14">
        <v>0</v>
      </c>
      <c r="AJ177" s="14">
        <v>0</v>
      </c>
      <c r="AK177" s="14">
        <v>0</v>
      </c>
      <c r="AL177" s="14">
        <v>0</v>
      </c>
      <c r="AM177" s="14">
        <v>0</v>
      </c>
      <c r="AN177" s="14">
        <v>0</v>
      </c>
      <c r="AO177" s="14">
        <v>1907.25</v>
      </c>
      <c r="AP177" s="14">
        <v>0</v>
      </c>
      <c r="AQ177" s="14">
        <v>1907.25</v>
      </c>
      <c r="AR177" s="14">
        <v>0</v>
      </c>
      <c r="AS177" s="14">
        <v>0</v>
      </c>
      <c r="AT177" s="14">
        <v>125.26</v>
      </c>
      <c r="AU177" s="14">
        <v>239.22</v>
      </c>
      <c r="AV177" s="14">
        <v>1440.38</v>
      </c>
      <c r="AW177" s="14">
        <v>6262</v>
      </c>
      <c r="AX177" s="14">
        <v>0</v>
      </c>
      <c r="AY177" s="14">
        <v>0</v>
      </c>
      <c r="AZ177" s="14">
        <v>0</v>
      </c>
      <c r="BA177" s="15">
        <v>-0.45</v>
      </c>
      <c r="BB177" s="14">
        <v>0</v>
      </c>
      <c r="BC177" s="14">
        <v>0</v>
      </c>
      <c r="BD177" s="14">
        <v>0</v>
      </c>
      <c r="BE177" s="14">
        <v>0</v>
      </c>
      <c r="BF177" s="14">
        <v>0</v>
      </c>
      <c r="BG177" s="14">
        <v>0</v>
      </c>
      <c r="BH177" s="14">
        <v>0</v>
      </c>
      <c r="BI177" s="14">
        <v>0</v>
      </c>
      <c r="BJ177" s="14">
        <v>0</v>
      </c>
      <c r="BK177" s="14">
        <v>9973.66</v>
      </c>
      <c r="BL177" s="14">
        <v>5557.5</v>
      </c>
      <c r="BM177" s="14">
        <v>0</v>
      </c>
      <c r="BN177" s="14">
        <v>0</v>
      </c>
      <c r="BO177" s="14">
        <v>885.88</v>
      </c>
      <c r="BP177" s="14">
        <v>317.5</v>
      </c>
      <c r="BQ177" s="14">
        <v>0</v>
      </c>
      <c r="BR177" s="14">
        <v>1663.78</v>
      </c>
      <c r="BS177" s="14">
        <v>0</v>
      </c>
      <c r="BT177" s="14">
        <v>0</v>
      </c>
      <c r="BU177" s="14">
        <v>0</v>
      </c>
      <c r="BV177" s="14">
        <v>1981.28</v>
      </c>
    </row>
    <row r="178" spans="1:74" s="1" customFormat="1" ht="11.25" x14ac:dyDescent="0.2">
      <c r="A178" s="2" t="s">
        <v>357</v>
      </c>
      <c r="B178" s="1" t="s">
        <v>358</v>
      </c>
      <c r="C178" s="51">
        <v>12456</v>
      </c>
      <c r="D178" s="14">
        <v>7701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870.4</v>
      </c>
      <c r="K178" s="14">
        <v>0</v>
      </c>
      <c r="L178" s="14">
        <v>0</v>
      </c>
      <c r="M178" s="14">
        <v>400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1016</v>
      </c>
      <c r="V178" s="14">
        <v>0</v>
      </c>
      <c r="W178" s="14">
        <v>684</v>
      </c>
      <c r="X178" s="14">
        <v>205.36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16231.76</v>
      </c>
      <c r="AI178" s="14">
        <v>0</v>
      </c>
      <c r="AJ178" s="14">
        <v>0</v>
      </c>
      <c r="AK178" s="14">
        <v>0</v>
      </c>
      <c r="AL178" s="14">
        <v>0</v>
      </c>
      <c r="AM178" s="14">
        <v>0</v>
      </c>
      <c r="AN178" s="14">
        <v>0</v>
      </c>
      <c r="AO178" s="14">
        <v>2100.44</v>
      </c>
      <c r="AP178" s="14">
        <v>0</v>
      </c>
      <c r="AQ178" s="14">
        <v>2100.44</v>
      </c>
      <c r="AR178" s="14">
        <v>0</v>
      </c>
      <c r="AS178" s="14">
        <v>0</v>
      </c>
      <c r="AT178" s="14">
        <v>130.56</v>
      </c>
      <c r="AU178" s="14">
        <v>0</v>
      </c>
      <c r="AV178" s="14">
        <v>1501.44</v>
      </c>
      <c r="AW178" s="14">
        <v>3970</v>
      </c>
      <c r="AX178" s="14">
        <v>0</v>
      </c>
      <c r="AY178" s="14">
        <v>0</v>
      </c>
      <c r="AZ178" s="14">
        <v>0</v>
      </c>
      <c r="BA178" s="15">
        <v>-0.16</v>
      </c>
      <c r="BB178" s="14">
        <v>0</v>
      </c>
      <c r="BC178" s="14">
        <v>0</v>
      </c>
      <c r="BD178" s="14">
        <v>0</v>
      </c>
      <c r="BE178" s="14">
        <v>0</v>
      </c>
      <c r="BF178" s="14">
        <v>828.48</v>
      </c>
      <c r="BG178" s="14">
        <v>0</v>
      </c>
      <c r="BH178" s="14">
        <v>0</v>
      </c>
      <c r="BI178" s="14">
        <v>0</v>
      </c>
      <c r="BJ178" s="14">
        <v>0</v>
      </c>
      <c r="BK178" s="14">
        <v>8530.76</v>
      </c>
      <c r="BL178" s="14">
        <v>7701</v>
      </c>
      <c r="BM178" s="14">
        <v>0</v>
      </c>
      <c r="BN178" s="14">
        <v>0</v>
      </c>
      <c r="BO178" s="14">
        <v>910.5</v>
      </c>
      <c r="BP178" s="14">
        <v>334.78</v>
      </c>
      <c r="BQ178" s="14">
        <v>0</v>
      </c>
      <c r="BR178" s="14">
        <v>1730.72</v>
      </c>
      <c r="BS178" s="14">
        <v>0</v>
      </c>
      <c r="BT178" s="14">
        <v>0</v>
      </c>
      <c r="BU178" s="14">
        <v>0</v>
      </c>
      <c r="BV178" s="14">
        <v>2065.5</v>
      </c>
    </row>
    <row r="179" spans="1:74" s="1" customFormat="1" ht="11.25" x14ac:dyDescent="0.2">
      <c r="A179" s="2" t="s">
        <v>359</v>
      </c>
      <c r="B179" s="1" t="s">
        <v>360</v>
      </c>
      <c r="C179" s="51">
        <v>12456</v>
      </c>
      <c r="D179" s="14">
        <v>6415.5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1305.5999999999999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1016</v>
      </c>
      <c r="V179" s="14">
        <v>0</v>
      </c>
      <c r="W179" s="14">
        <v>684</v>
      </c>
      <c r="X179" s="14">
        <v>205.36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16225.26</v>
      </c>
      <c r="AI179" s="14">
        <v>0</v>
      </c>
      <c r="AJ179" s="14">
        <v>0</v>
      </c>
      <c r="AK179" s="14">
        <v>0</v>
      </c>
      <c r="AL179" s="14">
        <v>0</v>
      </c>
      <c r="AM179" s="14">
        <v>0</v>
      </c>
      <c r="AN179" s="14">
        <v>0</v>
      </c>
      <c r="AO179" s="14">
        <v>2052.5700000000002</v>
      </c>
      <c r="AP179" s="14">
        <v>0</v>
      </c>
      <c r="AQ179" s="14">
        <v>2052.5700000000002</v>
      </c>
      <c r="AR179" s="14">
        <v>0</v>
      </c>
      <c r="AS179" s="14">
        <v>0</v>
      </c>
      <c r="AT179" s="14">
        <v>124.56</v>
      </c>
      <c r="AU179" s="14">
        <v>0</v>
      </c>
      <c r="AV179" s="14">
        <v>1501.44</v>
      </c>
      <c r="AW179" s="14">
        <v>6131.48</v>
      </c>
      <c r="AX179" s="14">
        <v>0</v>
      </c>
      <c r="AY179" s="14">
        <v>0</v>
      </c>
      <c r="AZ179" s="14">
        <v>0</v>
      </c>
      <c r="BA179" s="15">
        <v>-0.28999999999999998</v>
      </c>
      <c r="BB179" s="14">
        <v>0</v>
      </c>
      <c r="BC179" s="14">
        <v>0</v>
      </c>
      <c r="BD179" s="14">
        <v>0</v>
      </c>
      <c r="BE179" s="14">
        <v>0</v>
      </c>
      <c r="BF179" s="14">
        <v>0</v>
      </c>
      <c r="BG179" s="14">
        <v>0</v>
      </c>
      <c r="BH179" s="14">
        <v>0</v>
      </c>
      <c r="BI179" s="14">
        <v>0</v>
      </c>
      <c r="BJ179" s="14">
        <v>0</v>
      </c>
      <c r="BK179" s="14">
        <v>9809.76</v>
      </c>
      <c r="BL179" s="14">
        <v>6415.5</v>
      </c>
      <c r="BM179" s="14">
        <v>0</v>
      </c>
      <c r="BN179" s="14">
        <v>0</v>
      </c>
      <c r="BO179" s="14">
        <v>959.04</v>
      </c>
      <c r="BP179" s="14">
        <v>368.84</v>
      </c>
      <c r="BQ179" s="14">
        <v>0</v>
      </c>
      <c r="BR179" s="14">
        <v>1862.7</v>
      </c>
      <c r="BS179" s="14">
        <v>0</v>
      </c>
      <c r="BT179" s="14">
        <v>0</v>
      </c>
      <c r="BU179" s="14">
        <v>0</v>
      </c>
      <c r="BV179" s="14">
        <v>2231.54</v>
      </c>
    </row>
    <row r="180" spans="1:74" s="1" customFormat="1" ht="11.25" x14ac:dyDescent="0.2">
      <c r="A180" s="2" t="s">
        <v>361</v>
      </c>
      <c r="B180" s="1" t="s">
        <v>362</v>
      </c>
      <c r="C180" s="51">
        <v>11925</v>
      </c>
      <c r="D180" s="14">
        <v>9876.5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1252.5</v>
      </c>
      <c r="K180" s="14">
        <v>0</v>
      </c>
      <c r="L180" s="14">
        <v>0</v>
      </c>
      <c r="M180" s="14">
        <v>200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903</v>
      </c>
      <c r="V180" s="14">
        <v>0</v>
      </c>
      <c r="W180" s="14">
        <v>549</v>
      </c>
      <c r="X180" s="14">
        <v>205.36</v>
      </c>
      <c r="Y180" s="14">
        <v>0</v>
      </c>
      <c r="Z180" s="14">
        <v>0</v>
      </c>
      <c r="AA180" s="14">
        <v>0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0</v>
      </c>
      <c r="AH180" s="14">
        <v>15627.32</v>
      </c>
      <c r="AI180" s="14">
        <v>0</v>
      </c>
      <c r="AJ180" s="14">
        <v>0</v>
      </c>
      <c r="AK180" s="14">
        <v>0</v>
      </c>
      <c r="AL180" s="14">
        <v>0</v>
      </c>
      <c r="AM180" s="14">
        <v>0</v>
      </c>
      <c r="AN180" s="14">
        <v>0</v>
      </c>
      <c r="AO180" s="14">
        <v>1927.8</v>
      </c>
      <c r="AP180" s="14">
        <v>0</v>
      </c>
      <c r="AQ180" s="14">
        <v>1927.8</v>
      </c>
      <c r="AR180" s="14">
        <v>0</v>
      </c>
      <c r="AS180" s="14">
        <v>0</v>
      </c>
      <c r="AT180" s="14">
        <v>125.26</v>
      </c>
      <c r="AU180" s="14">
        <v>0</v>
      </c>
      <c r="AV180" s="14">
        <v>1440.38</v>
      </c>
      <c r="AW180" s="14">
        <v>2257.1799999999998</v>
      </c>
      <c r="AX180" s="14">
        <v>0</v>
      </c>
      <c r="AY180" s="14">
        <v>0</v>
      </c>
      <c r="AZ180" s="14">
        <v>0</v>
      </c>
      <c r="BA180" s="14">
        <v>0.2</v>
      </c>
      <c r="BB180" s="14">
        <v>0</v>
      </c>
      <c r="BC180" s="14">
        <v>0</v>
      </c>
      <c r="BD180" s="14">
        <v>0</v>
      </c>
      <c r="BE180" s="14">
        <v>0</v>
      </c>
      <c r="BF180" s="14">
        <v>0</v>
      </c>
      <c r="BG180" s="14">
        <v>0</v>
      </c>
      <c r="BH180" s="14">
        <v>0</v>
      </c>
      <c r="BI180" s="14">
        <v>0</v>
      </c>
      <c r="BJ180" s="14">
        <v>0</v>
      </c>
      <c r="BK180" s="14">
        <v>5750.82</v>
      </c>
      <c r="BL180" s="14">
        <v>9876.5</v>
      </c>
      <c r="BM180" s="14">
        <v>0</v>
      </c>
      <c r="BN180" s="14">
        <v>0</v>
      </c>
      <c r="BO180" s="14">
        <v>891.22</v>
      </c>
      <c r="BP180" s="14">
        <v>321.26</v>
      </c>
      <c r="BQ180" s="14">
        <v>0</v>
      </c>
      <c r="BR180" s="14">
        <v>1678.3</v>
      </c>
      <c r="BS180" s="14">
        <v>0</v>
      </c>
      <c r="BT180" s="14">
        <v>0</v>
      </c>
      <c r="BU180" s="14">
        <v>0</v>
      </c>
      <c r="BV180" s="14">
        <v>1999.56</v>
      </c>
    </row>
    <row r="181" spans="1:74" s="1" customFormat="1" ht="11.25" x14ac:dyDescent="0.2">
      <c r="A181" s="2" t="s">
        <v>363</v>
      </c>
      <c r="B181" s="1" t="s">
        <v>364</v>
      </c>
      <c r="C181" s="51">
        <v>12456</v>
      </c>
      <c r="D181" s="14">
        <v>4424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1305.5999999999999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1016</v>
      </c>
      <c r="V181" s="14">
        <v>0</v>
      </c>
      <c r="W181" s="14">
        <v>684</v>
      </c>
      <c r="X181" s="14">
        <v>205.36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16266.96</v>
      </c>
      <c r="AI181" s="14">
        <v>0</v>
      </c>
      <c r="AJ181" s="14">
        <v>0</v>
      </c>
      <c r="AK181" s="14">
        <v>0</v>
      </c>
      <c r="AL181" s="14">
        <v>0</v>
      </c>
      <c r="AM181" s="14">
        <v>0</v>
      </c>
      <c r="AN181" s="14">
        <v>0</v>
      </c>
      <c r="AO181" s="14">
        <v>2061.4699999999998</v>
      </c>
      <c r="AP181" s="14">
        <v>0</v>
      </c>
      <c r="AQ181" s="14">
        <v>2061.4699999999998</v>
      </c>
      <c r="AR181" s="14">
        <v>0</v>
      </c>
      <c r="AS181" s="14">
        <v>0</v>
      </c>
      <c r="AT181" s="14">
        <v>130.56</v>
      </c>
      <c r="AU181" s="14">
        <v>2539.5</v>
      </c>
      <c r="AV181" s="14">
        <v>1501.44</v>
      </c>
      <c r="AW181" s="14">
        <v>5610</v>
      </c>
      <c r="AX181" s="14">
        <v>0</v>
      </c>
      <c r="AY181" s="14">
        <v>0</v>
      </c>
      <c r="AZ181" s="14">
        <v>0</v>
      </c>
      <c r="BA181" s="15">
        <v>-0.01</v>
      </c>
      <c r="BB181" s="14">
        <v>0</v>
      </c>
      <c r="BC181" s="14">
        <v>0</v>
      </c>
      <c r="BD181" s="14">
        <v>0</v>
      </c>
      <c r="BE181" s="14">
        <v>0</v>
      </c>
      <c r="BF181" s="14">
        <v>0</v>
      </c>
      <c r="BG181" s="14">
        <v>0</v>
      </c>
      <c r="BH181" s="14">
        <v>0</v>
      </c>
      <c r="BI181" s="14">
        <v>0</v>
      </c>
      <c r="BJ181" s="14">
        <v>0</v>
      </c>
      <c r="BK181" s="14">
        <v>11842.96</v>
      </c>
      <c r="BL181" s="14">
        <v>4424</v>
      </c>
      <c r="BM181" s="14">
        <v>0</v>
      </c>
      <c r="BN181" s="14">
        <v>0</v>
      </c>
      <c r="BO181" s="14">
        <v>908.04</v>
      </c>
      <c r="BP181" s="14">
        <v>333.06</v>
      </c>
      <c r="BQ181" s="14">
        <v>0</v>
      </c>
      <c r="BR181" s="14">
        <v>1724.02</v>
      </c>
      <c r="BS181" s="14">
        <v>0</v>
      </c>
      <c r="BT181" s="14">
        <v>0</v>
      </c>
      <c r="BU181" s="14">
        <v>0</v>
      </c>
      <c r="BV181" s="14">
        <v>2057.08</v>
      </c>
    </row>
    <row r="182" spans="1:74" s="1" customFormat="1" ht="11.25" x14ac:dyDescent="0.2">
      <c r="A182" s="2" t="s">
        <v>365</v>
      </c>
      <c r="B182" s="1" t="s">
        <v>366</v>
      </c>
      <c r="C182" s="51">
        <v>12456</v>
      </c>
      <c r="D182" s="14">
        <v>6555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870.4</v>
      </c>
      <c r="K182" s="14">
        <v>0</v>
      </c>
      <c r="L182" s="14">
        <v>0</v>
      </c>
      <c r="M182" s="14">
        <v>400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1016</v>
      </c>
      <c r="V182" s="14">
        <v>0</v>
      </c>
      <c r="W182" s="14">
        <v>684</v>
      </c>
      <c r="X182" s="14">
        <v>205.36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16231.76</v>
      </c>
      <c r="AI182" s="14">
        <v>0</v>
      </c>
      <c r="AJ182" s="14">
        <v>0</v>
      </c>
      <c r="AK182" s="14">
        <v>0</v>
      </c>
      <c r="AL182" s="14">
        <v>0</v>
      </c>
      <c r="AM182" s="14">
        <v>0</v>
      </c>
      <c r="AN182" s="14">
        <v>0</v>
      </c>
      <c r="AO182" s="14">
        <v>2100.44</v>
      </c>
      <c r="AP182" s="14">
        <v>0</v>
      </c>
      <c r="AQ182" s="14">
        <v>2100.44</v>
      </c>
      <c r="AR182" s="14">
        <v>0</v>
      </c>
      <c r="AS182" s="14">
        <v>0</v>
      </c>
      <c r="AT182" s="14">
        <v>130.56</v>
      </c>
      <c r="AU182" s="14">
        <v>0</v>
      </c>
      <c r="AV182" s="14">
        <v>1501.44</v>
      </c>
      <c r="AW182" s="14">
        <v>5116</v>
      </c>
      <c r="AX182" s="14">
        <v>0</v>
      </c>
      <c r="AY182" s="14">
        <v>0</v>
      </c>
      <c r="AZ182" s="14">
        <v>0</v>
      </c>
      <c r="BA182" s="15">
        <v>-0.16</v>
      </c>
      <c r="BB182" s="14">
        <v>0</v>
      </c>
      <c r="BC182" s="14">
        <v>0</v>
      </c>
      <c r="BD182" s="14">
        <v>0</v>
      </c>
      <c r="BE182" s="14">
        <v>0</v>
      </c>
      <c r="BF182" s="14">
        <v>828.48</v>
      </c>
      <c r="BG182" s="14">
        <v>0</v>
      </c>
      <c r="BH182" s="14">
        <v>0</v>
      </c>
      <c r="BI182" s="14">
        <v>0</v>
      </c>
      <c r="BJ182" s="14">
        <v>0</v>
      </c>
      <c r="BK182" s="14">
        <v>9676.76</v>
      </c>
      <c r="BL182" s="14">
        <v>6555</v>
      </c>
      <c r="BM182" s="14">
        <v>0</v>
      </c>
      <c r="BN182" s="14">
        <v>0</v>
      </c>
      <c r="BO182" s="14">
        <v>923.36</v>
      </c>
      <c r="BP182" s="14">
        <v>343.8</v>
      </c>
      <c r="BQ182" s="14">
        <v>0</v>
      </c>
      <c r="BR182" s="14">
        <v>1765.66</v>
      </c>
      <c r="BS182" s="14">
        <v>0</v>
      </c>
      <c r="BT182" s="14">
        <v>0</v>
      </c>
      <c r="BU182" s="14">
        <v>0</v>
      </c>
      <c r="BV182" s="14">
        <v>2109.46</v>
      </c>
    </row>
    <row r="183" spans="1:74" s="1" customFormat="1" ht="11.25" x14ac:dyDescent="0.2">
      <c r="A183" s="2" t="s">
        <v>367</v>
      </c>
      <c r="B183" s="1" t="s">
        <v>368</v>
      </c>
      <c r="C183" s="51">
        <v>10079</v>
      </c>
      <c r="D183" s="14">
        <v>3895.5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737</v>
      </c>
      <c r="V183" s="14">
        <v>0</v>
      </c>
      <c r="W183" s="14">
        <v>439.83</v>
      </c>
      <c r="X183" s="14">
        <v>205.36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11669.72</v>
      </c>
      <c r="AI183" s="14">
        <v>0</v>
      </c>
      <c r="AJ183" s="14">
        <v>0</v>
      </c>
      <c r="AK183" s="14">
        <v>0</v>
      </c>
      <c r="AL183" s="14">
        <v>0</v>
      </c>
      <c r="AM183" s="14">
        <v>0</v>
      </c>
      <c r="AN183" s="14">
        <v>0</v>
      </c>
      <c r="AO183" s="14">
        <v>1225.9100000000001</v>
      </c>
      <c r="AP183" s="14">
        <v>0</v>
      </c>
      <c r="AQ183" s="14">
        <v>1225.9100000000001</v>
      </c>
      <c r="AR183" s="14">
        <v>0</v>
      </c>
      <c r="AS183" s="14">
        <v>0</v>
      </c>
      <c r="AT183" s="14">
        <v>106.8</v>
      </c>
      <c r="AU183" s="14">
        <v>0</v>
      </c>
      <c r="AV183" s="14">
        <v>1228.0999999999999</v>
      </c>
      <c r="AW183" s="14">
        <v>5213.4399999999996</v>
      </c>
      <c r="AX183" s="14">
        <v>0</v>
      </c>
      <c r="AY183" s="14">
        <v>0</v>
      </c>
      <c r="AZ183" s="14">
        <v>0</v>
      </c>
      <c r="BA183" s="15">
        <v>-0.03</v>
      </c>
      <c r="BB183" s="14">
        <v>0</v>
      </c>
      <c r="BC183" s="14">
        <v>0</v>
      </c>
      <c r="BD183" s="14">
        <v>0</v>
      </c>
      <c r="BE183" s="14">
        <v>0</v>
      </c>
      <c r="BF183" s="14">
        <v>0</v>
      </c>
      <c r="BG183" s="14">
        <v>0</v>
      </c>
      <c r="BH183" s="14">
        <v>0</v>
      </c>
      <c r="BI183" s="14">
        <v>0</v>
      </c>
      <c r="BJ183" s="14">
        <v>0</v>
      </c>
      <c r="BK183" s="14">
        <v>7774.22</v>
      </c>
      <c r="BL183" s="14">
        <v>3895.5</v>
      </c>
      <c r="BM183" s="14">
        <v>0</v>
      </c>
      <c r="BN183" s="14">
        <v>0</v>
      </c>
      <c r="BO183" s="14">
        <v>815.32</v>
      </c>
      <c r="BP183" s="14">
        <v>259.05</v>
      </c>
      <c r="BQ183" s="14">
        <v>0</v>
      </c>
      <c r="BR183" s="14">
        <v>1450</v>
      </c>
      <c r="BS183" s="14">
        <v>0</v>
      </c>
      <c r="BT183" s="14">
        <v>0</v>
      </c>
      <c r="BU183" s="14">
        <v>0</v>
      </c>
      <c r="BV183" s="14">
        <v>1709.05</v>
      </c>
    </row>
    <row r="184" spans="1:74" s="1" customFormat="1" ht="11.25" x14ac:dyDescent="0.2">
      <c r="A184" s="2" t="s">
        <v>371</v>
      </c>
      <c r="B184" s="1" t="s">
        <v>372</v>
      </c>
      <c r="C184" s="51">
        <v>12456</v>
      </c>
      <c r="D184" s="14">
        <v>7708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435.2</v>
      </c>
      <c r="K184" s="14">
        <v>0</v>
      </c>
      <c r="L184" s="14">
        <v>0</v>
      </c>
      <c r="M184" s="14">
        <v>200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1016</v>
      </c>
      <c r="V184" s="14">
        <v>0</v>
      </c>
      <c r="W184" s="14">
        <v>661.2</v>
      </c>
      <c r="X184" s="14">
        <v>205.36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15138.56</v>
      </c>
      <c r="AI184" s="14">
        <v>0</v>
      </c>
      <c r="AJ184" s="14">
        <v>0</v>
      </c>
      <c r="AK184" s="14">
        <v>0</v>
      </c>
      <c r="AL184" s="14">
        <v>0</v>
      </c>
      <c r="AM184" s="14">
        <v>0</v>
      </c>
      <c r="AN184" s="14">
        <v>0</v>
      </c>
      <c r="AO184" s="14">
        <v>1910.68</v>
      </c>
      <c r="AP184" s="14">
        <v>0</v>
      </c>
      <c r="AQ184" s="14">
        <v>1910.68</v>
      </c>
      <c r="AR184" s="14">
        <v>0</v>
      </c>
      <c r="AS184" s="14">
        <v>0</v>
      </c>
      <c r="AT184" s="14">
        <v>130.56</v>
      </c>
      <c r="AU184" s="14">
        <v>0</v>
      </c>
      <c r="AV184" s="14">
        <v>1501.44</v>
      </c>
      <c r="AW184" s="14">
        <v>3888</v>
      </c>
      <c r="AX184" s="14">
        <v>0</v>
      </c>
      <c r="AY184" s="14">
        <v>0</v>
      </c>
      <c r="AZ184" s="14">
        <v>0</v>
      </c>
      <c r="BA184" s="15">
        <v>-0.12</v>
      </c>
      <c r="BB184" s="14">
        <v>0</v>
      </c>
      <c r="BC184" s="14">
        <v>0</v>
      </c>
      <c r="BD184" s="14">
        <v>0</v>
      </c>
      <c r="BE184" s="14">
        <v>0</v>
      </c>
      <c r="BF184" s="14">
        <v>0</v>
      </c>
      <c r="BG184" s="14">
        <v>0</v>
      </c>
      <c r="BH184" s="14">
        <v>0</v>
      </c>
      <c r="BI184" s="14">
        <v>0</v>
      </c>
      <c r="BJ184" s="14">
        <v>0</v>
      </c>
      <c r="BK184" s="14">
        <v>7430.56</v>
      </c>
      <c r="BL184" s="14">
        <v>7708</v>
      </c>
      <c r="BM184" s="14">
        <v>0</v>
      </c>
      <c r="BN184" s="14">
        <v>0</v>
      </c>
      <c r="BO184" s="14">
        <v>907.66</v>
      </c>
      <c r="BP184" s="14">
        <v>321.69</v>
      </c>
      <c r="BQ184" s="14">
        <v>0</v>
      </c>
      <c r="BR184" s="14">
        <v>1695.81</v>
      </c>
      <c r="BS184" s="14">
        <v>0</v>
      </c>
      <c r="BT184" s="14">
        <v>0</v>
      </c>
      <c r="BU184" s="14">
        <v>0</v>
      </c>
      <c r="BV184" s="14">
        <v>2017.5</v>
      </c>
    </row>
    <row r="185" spans="1:74" s="1" customFormat="1" ht="11.25" x14ac:dyDescent="0.2">
      <c r="A185" s="2" t="s">
        <v>373</v>
      </c>
      <c r="B185" s="1" t="s">
        <v>374</v>
      </c>
      <c r="C185" s="51">
        <v>12456</v>
      </c>
      <c r="D185" s="14">
        <v>8035.5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200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1016</v>
      </c>
      <c r="V185" s="14">
        <v>0</v>
      </c>
      <c r="W185" s="14">
        <v>684</v>
      </c>
      <c r="X185" s="14">
        <v>205.36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15148.67</v>
      </c>
      <c r="AI185" s="14">
        <v>0</v>
      </c>
      <c r="AJ185" s="14">
        <v>0</v>
      </c>
      <c r="AK185" s="14">
        <v>0</v>
      </c>
      <c r="AL185" s="14">
        <v>0</v>
      </c>
      <c r="AM185" s="14">
        <v>0</v>
      </c>
      <c r="AN185" s="14">
        <v>0</v>
      </c>
      <c r="AO185" s="14">
        <v>1959.32</v>
      </c>
      <c r="AP185" s="14">
        <v>0</v>
      </c>
      <c r="AQ185" s="14">
        <v>1959.32</v>
      </c>
      <c r="AR185" s="14">
        <v>0</v>
      </c>
      <c r="AS185" s="14">
        <v>0</v>
      </c>
      <c r="AT185" s="14">
        <v>130.56</v>
      </c>
      <c r="AU185" s="14">
        <v>0</v>
      </c>
      <c r="AV185" s="14">
        <v>1501.44</v>
      </c>
      <c r="AW185" s="14">
        <v>3522</v>
      </c>
      <c r="AX185" s="14">
        <v>0</v>
      </c>
      <c r="AY185" s="14">
        <v>0</v>
      </c>
      <c r="AZ185" s="14">
        <v>0</v>
      </c>
      <c r="BA185" s="15">
        <v>-0.15</v>
      </c>
      <c r="BB185" s="14">
        <v>0</v>
      </c>
      <c r="BC185" s="14">
        <v>0</v>
      </c>
      <c r="BD185" s="14">
        <v>0</v>
      </c>
      <c r="BE185" s="14">
        <v>0</v>
      </c>
      <c r="BF185" s="14">
        <v>0</v>
      </c>
      <c r="BG185" s="14">
        <v>0</v>
      </c>
      <c r="BH185" s="14">
        <v>0</v>
      </c>
      <c r="BI185" s="14">
        <v>0</v>
      </c>
      <c r="BJ185" s="14">
        <v>0</v>
      </c>
      <c r="BK185" s="14">
        <v>7113.17</v>
      </c>
      <c r="BL185" s="14">
        <v>8035.5</v>
      </c>
      <c r="BM185" s="14">
        <v>0</v>
      </c>
      <c r="BN185" s="14">
        <v>0</v>
      </c>
      <c r="BO185" s="14">
        <v>907.46</v>
      </c>
      <c r="BP185" s="14">
        <v>332.66</v>
      </c>
      <c r="BQ185" s="14">
        <v>0</v>
      </c>
      <c r="BR185" s="14">
        <v>1722.46</v>
      </c>
      <c r="BS185" s="14">
        <v>0</v>
      </c>
      <c r="BT185" s="14">
        <v>0</v>
      </c>
      <c r="BU185" s="14">
        <v>0</v>
      </c>
      <c r="BV185" s="14">
        <v>2055.12</v>
      </c>
    </row>
    <row r="186" spans="1:74" s="1" customFormat="1" ht="11.25" x14ac:dyDescent="0.2">
      <c r="A186" s="2" t="s">
        <v>375</v>
      </c>
      <c r="B186" s="1" t="s">
        <v>376</v>
      </c>
      <c r="C186" s="51">
        <v>11925</v>
      </c>
      <c r="D186" s="14">
        <v>7260.5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417.5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903</v>
      </c>
      <c r="V186" s="14">
        <v>0</v>
      </c>
      <c r="W186" s="14">
        <v>549</v>
      </c>
      <c r="X186" s="14">
        <v>205.36</v>
      </c>
      <c r="Y186" s="14">
        <v>0</v>
      </c>
      <c r="Z186" s="14">
        <v>0</v>
      </c>
      <c r="AA186" s="14">
        <v>0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14599.86</v>
      </c>
      <c r="AI186" s="14">
        <v>0</v>
      </c>
      <c r="AJ186" s="14">
        <v>0</v>
      </c>
      <c r="AK186" s="14">
        <v>0</v>
      </c>
      <c r="AL186" s="14">
        <v>0</v>
      </c>
      <c r="AM186" s="14">
        <v>0</v>
      </c>
      <c r="AN186" s="14">
        <v>0</v>
      </c>
      <c r="AO186" s="14">
        <v>1797.51</v>
      </c>
      <c r="AP186" s="14">
        <v>0</v>
      </c>
      <c r="AQ186" s="14">
        <v>1797.51</v>
      </c>
      <c r="AR186" s="14">
        <v>0</v>
      </c>
      <c r="AS186" s="14">
        <v>0</v>
      </c>
      <c r="AT186" s="14">
        <v>125.26</v>
      </c>
      <c r="AU186" s="14">
        <v>0</v>
      </c>
      <c r="AV186" s="14">
        <v>1440.38</v>
      </c>
      <c r="AW186" s="14">
        <v>3976</v>
      </c>
      <c r="AX186" s="14">
        <v>0</v>
      </c>
      <c r="AY186" s="14">
        <v>0</v>
      </c>
      <c r="AZ186" s="14">
        <v>0</v>
      </c>
      <c r="BA186" s="14">
        <v>0.21</v>
      </c>
      <c r="BB186" s="14">
        <v>0</v>
      </c>
      <c r="BC186" s="14">
        <v>0</v>
      </c>
      <c r="BD186" s="14">
        <v>0</v>
      </c>
      <c r="BE186" s="14">
        <v>0</v>
      </c>
      <c r="BF186" s="14">
        <v>0</v>
      </c>
      <c r="BG186" s="14">
        <v>0</v>
      </c>
      <c r="BH186" s="14">
        <v>0</v>
      </c>
      <c r="BI186" s="14">
        <v>0</v>
      </c>
      <c r="BJ186" s="14">
        <v>0</v>
      </c>
      <c r="BK186" s="14">
        <v>7339.36</v>
      </c>
      <c r="BL186" s="14">
        <v>7260.5</v>
      </c>
      <c r="BM186" s="14">
        <v>0</v>
      </c>
      <c r="BN186" s="14">
        <v>0</v>
      </c>
      <c r="BO186" s="14">
        <v>883.22</v>
      </c>
      <c r="BP186" s="14">
        <v>315.64</v>
      </c>
      <c r="BQ186" s="14">
        <v>0</v>
      </c>
      <c r="BR186" s="14">
        <v>1656.52</v>
      </c>
      <c r="BS186" s="14">
        <v>0</v>
      </c>
      <c r="BT186" s="14">
        <v>0</v>
      </c>
      <c r="BU186" s="14">
        <v>0</v>
      </c>
      <c r="BV186" s="14">
        <v>1972.16</v>
      </c>
    </row>
    <row r="187" spans="1:74" s="1" customFormat="1" ht="11.25" x14ac:dyDescent="0.2">
      <c r="A187" s="2" t="s">
        <v>377</v>
      </c>
      <c r="B187" s="1" t="s">
        <v>378</v>
      </c>
      <c r="C187" s="51">
        <v>10079</v>
      </c>
      <c r="D187" s="14">
        <v>3112.5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737</v>
      </c>
      <c r="V187" s="14">
        <v>0</v>
      </c>
      <c r="W187" s="14">
        <v>409.54</v>
      </c>
      <c r="X187" s="14">
        <v>205.36</v>
      </c>
      <c r="Y187" s="14">
        <v>0</v>
      </c>
      <c r="Z187" s="14">
        <v>0</v>
      </c>
      <c r="AA187" s="14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10865.94</v>
      </c>
      <c r="AI187" s="14">
        <v>0</v>
      </c>
      <c r="AJ187" s="14">
        <v>0</v>
      </c>
      <c r="AK187" s="14">
        <v>0</v>
      </c>
      <c r="AL187" s="14">
        <v>0</v>
      </c>
      <c r="AM187" s="14">
        <v>0</v>
      </c>
      <c r="AN187" s="14">
        <v>0</v>
      </c>
      <c r="AO187" s="14">
        <v>1078.45</v>
      </c>
      <c r="AP187" s="14">
        <v>0</v>
      </c>
      <c r="AQ187" s="14">
        <v>1078.45</v>
      </c>
      <c r="AR187" s="14">
        <v>0</v>
      </c>
      <c r="AS187" s="14">
        <v>0</v>
      </c>
      <c r="AT187" s="14">
        <v>106.8</v>
      </c>
      <c r="AU187" s="14">
        <v>0</v>
      </c>
      <c r="AV187" s="14">
        <v>1228.0999999999999</v>
      </c>
      <c r="AW187" s="14">
        <v>5340</v>
      </c>
      <c r="AX187" s="14">
        <v>0</v>
      </c>
      <c r="AY187" s="14">
        <v>0</v>
      </c>
      <c r="AZ187" s="14">
        <v>0</v>
      </c>
      <c r="BA187" s="14">
        <v>0.09</v>
      </c>
      <c r="BB187" s="14">
        <v>0</v>
      </c>
      <c r="BC187" s="14">
        <v>0</v>
      </c>
      <c r="BD187" s="14">
        <v>0</v>
      </c>
      <c r="BE187" s="14">
        <v>0</v>
      </c>
      <c r="BF187" s="14">
        <v>0</v>
      </c>
      <c r="BG187" s="14">
        <v>0</v>
      </c>
      <c r="BH187" s="14">
        <v>0</v>
      </c>
      <c r="BI187" s="14">
        <v>0</v>
      </c>
      <c r="BJ187" s="14">
        <v>0</v>
      </c>
      <c r="BK187" s="14">
        <v>7753.44</v>
      </c>
      <c r="BL187" s="14">
        <v>3112.5</v>
      </c>
      <c r="BM187" s="14">
        <v>0</v>
      </c>
      <c r="BN187" s="14">
        <v>0</v>
      </c>
      <c r="BO187" s="14">
        <v>815.2</v>
      </c>
      <c r="BP187" s="14">
        <v>241.11</v>
      </c>
      <c r="BQ187" s="14">
        <v>0</v>
      </c>
      <c r="BR187" s="14">
        <v>1405.93</v>
      </c>
      <c r="BS187" s="14">
        <v>0</v>
      </c>
      <c r="BT187" s="14">
        <v>0</v>
      </c>
      <c r="BU187" s="14">
        <v>0</v>
      </c>
      <c r="BV187" s="14">
        <v>1647.04</v>
      </c>
    </row>
    <row r="188" spans="1:74" s="1" customFormat="1" ht="11.25" x14ac:dyDescent="0.2">
      <c r="A188" s="2" t="s">
        <v>379</v>
      </c>
      <c r="B188" s="1" t="s">
        <v>380</v>
      </c>
      <c r="C188" s="51">
        <v>11925</v>
      </c>
      <c r="D188" s="14">
        <v>9710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1252.5</v>
      </c>
      <c r="K188" s="14">
        <v>0</v>
      </c>
      <c r="L188" s="14">
        <v>0</v>
      </c>
      <c r="M188" s="14">
        <v>200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903</v>
      </c>
      <c r="V188" s="14">
        <v>0</v>
      </c>
      <c r="W188" s="14">
        <v>549</v>
      </c>
      <c r="X188" s="14">
        <v>0</v>
      </c>
      <c r="Y188" s="14">
        <v>0</v>
      </c>
      <c r="Z188" s="14">
        <v>0</v>
      </c>
      <c r="AA188" s="14">
        <v>0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15429.5</v>
      </c>
      <c r="AI188" s="14">
        <v>0</v>
      </c>
      <c r="AJ188" s="14">
        <v>0</v>
      </c>
      <c r="AK188" s="14">
        <v>0</v>
      </c>
      <c r="AL188" s="14">
        <v>0</v>
      </c>
      <c r="AM188" s="14">
        <v>0</v>
      </c>
      <c r="AN188" s="14">
        <v>0</v>
      </c>
      <c r="AO188" s="14">
        <v>1885.53</v>
      </c>
      <c r="AP188" s="14">
        <v>0</v>
      </c>
      <c r="AQ188" s="14">
        <v>1885.53</v>
      </c>
      <c r="AR188" s="14">
        <v>0</v>
      </c>
      <c r="AS188" s="14">
        <v>0</v>
      </c>
      <c r="AT188" s="14">
        <v>125.26</v>
      </c>
      <c r="AU188" s="14">
        <v>0</v>
      </c>
      <c r="AV188" s="14">
        <v>1440.38</v>
      </c>
      <c r="AW188" s="14">
        <v>2268.36</v>
      </c>
      <c r="AX188" s="14">
        <v>0</v>
      </c>
      <c r="AY188" s="14">
        <v>0</v>
      </c>
      <c r="AZ188" s="14">
        <v>0</v>
      </c>
      <c r="BA188" s="15">
        <v>-0.03</v>
      </c>
      <c r="BB188" s="14">
        <v>0</v>
      </c>
      <c r="BC188" s="14">
        <v>0</v>
      </c>
      <c r="BD188" s="14">
        <v>0</v>
      </c>
      <c r="BE188" s="14">
        <v>0</v>
      </c>
      <c r="BF188" s="14">
        <v>0</v>
      </c>
      <c r="BG188" s="14">
        <v>0</v>
      </c>
      <c r="BH188" s="14">
        <v>0</v>
      </c>
      <c r="BI188" s="14">
        <v>0</v>
      </c>
      <c r="BJ188" s="14">
        <v>0</v>
      </c>
      <c r="BK188" s="14">
        <v>5719.5</v>
      </c>
      <c r="BL188" s="14">
        <v>9710</v>
      </c>
      <c r="BM188" s="14">
        <v>0</v>
      </c>
      <c r="BN188" s="14">
        <v>0</v>
      </c>
      <c r="BO188" s="14">
        <v>879.86</v>
      </c>
      <c r="BP188" s="14">
        <v>313.27999999999997</v>
      </c>
      <c r="BQ188" s="14">
        <v>0</v>
      </c>
      <c r="BR188" s="14">
        <v>1647.4</v>
      </c>
      <c r="BS188" s="14">
        <v>0</v>
      </c>
      <c r="BT188" s="14">
        <v>0</v>
      </c>
      <c r="BU188" s="14">
        <v>0</v>
      </c>
      <c r="BV188" s="14">
        <v>1960.68</v>
      </c>
    </row>
    <row r="189" spans="1:74" s="1" customFormat="1" ht="11.25" x14ac:dyDescent="0.2">
      <c r="A189" s="2" t="s">
        <v>381</v>
      </c>
      <c r="B189" s="1" t="s">
        <v>382</v>
      </c>
      <c r="C189" s="51">
        <v>12456</v>
      </c>
      <c r="D189" s="14">
        <v>7339.5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870.4</v>
      </c>
      <c r="K189" s="14">
        <v>0</v>
      </c>
      <c r="L189" s="14">
        <v>0</v>
      </c>
      <c r="M189" s="14">
        <v>400</v>
      </c>
      <c r="N189" s="14">
        <v>435.2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1016</v>
      </c>
      <c r="V189" s="14">
        <v>0</v>
      </c>
      <c r="W189" s="14">
        <v>661.2</v>
      </c>
      <c r="X189" s="14">
        <v>0</v>
      </c>
      <c r="Y189" s="14">
        <v>0</v>
      </c>
      <c r="Z189" s="14">
        <v>0</v>
      </c>
      <c r="AA189" s="14">
        <v>0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16003.6</v>
      </c>
      <c r="AI189" s="14">
        <v>0</v>
      </c>
      <c r="AJ189" s="14">
        <v>0</v>
      </c>
      <c r="AK189" s="14">
        <v>0</v>
      </c>
      <c r="AL189" s="14">
        <v>0</v>
      </c>
      <c r="AM189" s="14">
        <v>0</v>
      </c>
      <c r="AN189" s="14">
        <v>0</v>
      </c>
      <c r="AO189" s="14">
        <v>2051.69</v>
      </c>
      <c r="AP189" s="14">
        <v>0</v>
      </c>
      <c r="AQ189" s="14">
        <v>2051.69</v>
      </c>
      <c r="AR189" s="14">
        <v>0</v>
      </c>
      <c r="AS189" s="14">
        <v>0</v>
      </c>
      <c r="AT189" s="14">
        <v>130.56</v>
      </c>
      <c r="AU189" s="14">
        <v>0</v>
      </c>
      <c r="AV189" s="14">
        <v>1501.44</v>
      </c>
      <c r="AW189" s="14">
        <v>4152</v>
      </c>
      <c r="AX189" s="14">
        <v>0</v>
      </c>
      <c r="AY189" s="14">
        <v>0</v>
      </c>
      <c r="AZ189" s="14">
        <v>0</v>
      </c>
      <c r="BA189" s="15">
        <v>-7.0000000000000007E-2</v>
      </c>
      <c r="BB189" s="14">
        <v>0</v>
      </c>
      <c r="BC189" s="14">
        <v>0</v>
      </c>
      <c r="BD189" s="14">
        <v>0</v>
      </c>
      <c r="BE189" s="14">
        <v>0</v>
      </c>
      <c r="BF189" s="14">
        <v>828.48</v>
      </c>
      <c r="BG189" s="14">
        <v>0</v>
      </c>
      <c r="BH189" s="14">
        <v>0</v>
      </c>
      <c r="BI189" s="14">
        <v>0</v>
      </c>
      <c r="BJ189" s="14">
        <v>0</v>
      </c>
      <c r="BK189" s="14">
        <v>8664.1</v>
      </c>
      <c r="BL189" s="14">
        <v>7339.5</v>
      </c>
      <c r="BM189" s="14">
        <v>0</v>
      </c>
      <c r="BN189" s="14">
        <v>0</v>
      </c>
      <c r="BO189" s="14">
        <v>904.68</v>
      </c>
      <c r="BP189" s="14">
        <v>319.66000000000003</v>
      </c>
      <c r="BQ189" s="14">
        <v>0</v>
      </c>
      <c r="BR189" s="14">
        <v>1687.87</v>
      </c>
      <c r="BS189" s="14">
        <v>0</v>
      </c>
      <c r="BT189" s="14">
        <v>0</v>
      </c>
      <c r="BU189" s="14">
        <v>0</v>
      </c>
      <c r="BV189" s="14">
        <v>2007.53</v>
      </c>
    </row>
    <row r="190" spans="1:74" s="1" customFormat="1" ht="11.25" x14ac:dyDescent="0.2">
      <c r="A190" s="2" t="s">
        <v>485</v>
      </c>
      <c r="B190" s="1" t="s">
        <v>486</v>
      </c>
      <c r="C190" s="51">
        <v>12456</v>
      </c>
      <c r="D190" s="14">
        <v>11405.5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200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1016</v>
      </c>
      <c r="V190" s="14">
        <v>0</v>
      </c>
      <c r="W190" s="14">
        <v>684</v>
      </c>
      <c r="X190" s="14">
        <v>0</v>
      </c>
      <c r="Y190" s="14">
        <v>0</v>
      </c>
      <c r="Z190" s="14">
        <v>0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14956</v>
      </c>
      <c r="AI190" s="14">
        <v>0</v>
      </c>
      <c r="AJ190" s="14">
        <v>0</v>
      </c>
      <c r="AK190" s="14">
        <v>0</v>
      </c>
      <c r="AL190" s="14">
        <v>0</v>
      </c>
      <c r="AM190" s="14">
        <v>0</v>
      </c>
      <c r="AN190" s="14">
        <v>0</v>
      </c>
      <c r="AO190" s="14">
        <v>1918.16</v>
      </c>
      <c r="AP190" s="14">
        <v>0</v>
      </c>
      <c r="AQ190" s="14">
        <v>1918.16</v>
      </c>
      <c r="AR190" s="14">
        <v>0</v>
      </c>
      <c r="AS190" s="14">
        <v>0</v>
      </c>
      <c r="AT190" s="14">
        <v>130.56</v>
      </c>
      <c r="AU190" s="14">
        <v>0</v>
      </c>
      <c r="AV190" s="14">
        <v>1501.44</v>
      </c>
      <c r="AW190" s="14">
        <v>0</v>
      </c>
      <c r="AX190" s="14">
        <v>0</v>
      </c>
      <c r="AY190" s="14">
        <v>0</v>
      </c>
      <c r="AZ190" s="14">
        <v>0</v>
      </c>
      <c r="BA190" s="14">
        <v>0.34</v>
      </c>
      <c r="BB190" s="14">
        <v>0</v>
      </c>
      <c r="BC190" s="14">
        <v>0</v>
      </c>
      <c r="BD190" s="14">
        <v>0</v>
      </c>
      <c r="BE190" s="14">
        <v>0</v>
      </c>
      <c r="BF190" s="14">
        <v>0</v>
      </c>
      <c r="BG190" s="14">
        <v>0</v>
      </c>
      <c r="BH190" s="14">
        <v>0</v>
      </c>
      <c r="BI190" s="14">
        <v>0</v>
      </c>
      <c r="BJ190" s="14">
        <v>0</v>
      </c>
      <c r="BK190" s="14">
        <v>3550.5</v>
      </c>
      <c r="BL190" s="14">
        <v>11405.5</v>
      </c>
      <c r="BM190" s="14">
        <v>0</v>
      </c>
      <c r="BN190" s="14">
        <v>0</v>
      </c>
      <c r="BO190" s="14">
        <v>901.72</v>
      </c>
      <c r="BP190" s="14">
        <v>328.62</v>
      </c>
      <c r="BQ190" s="14">
        <v>0</v>
      </c>
      <c r="BR190" s="14">
        <v>1706.82</v>
      </c>
      <c r="BS190" s="14">
        <v>0</v>
      </c>
      <c r="BT190" s="14">
        <v>0</v>
      </c>
      <c r="BU190" s="14">
        <v>0</v>
      </c>
      <c r="BV190" s="14">
        <v>2035.44</v>
      </c>
    </row>
    <row r="191" spans="1:74" s="1" customFormat="1" ht="11.25" x14ac:dyDescent="0.2">
      <c r="A191" s="2" t="s">
        <v>383</v>
      </c>
      <c r="B191" s="1" t="s">
        <v>384</v>
      </c>
      <c r="C191" s="51">
        <v>12456</v>
      </c>
      <c r="D191" s="14">
        <v>10513.5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435.2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1016</v>
      </c>
      <c r="V191" s="14">
        <v>0</v>
      </c>
      <c r="W191" s="14">
        <v>684</v>
      </c>
      <c r="X191" s="14">
        <v>0</v>
      </c>
      <c r="Y191" s="14">
        <v>0</v>
      </c>
      <c r="Z191" s="14">
        <v>0</v>
      </c>
      <c r="AA191" s="14">
        <v>0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15160.98</v>
      </c>
      <c r="AI191" s="14">
        <v>0</v>
      </c>
      <c r="AJ191" s="14">
        <v>0</v>
      </c>
      <c r="AK191" s="14">
        <v>0</v>
      </c>
      <c r="AL191" s="14">
        <v>0</v>
      </c>
      <c r="AM191" s="14">
        <v>0</v>
      </c>
      <c r="AN191" s="14">
        <v>0</v>
      </c>
      <c r="AO191" s="14">
        <v>1915.47</v>
      </c>
      <c r="AP191" s="14">
        <v>0</v>
      </c>
      <c r="AQ191" s="14">
        <v>1915.47</v>
      </c>
      <c r="AR191" s="14">
        <v>0</v>
      </c>
      <c r="AS191" s="14">
        <v>0</v>
      </c>
      <c r="AT191" s="14">
        <v>130.56</v>
      </c>
      <c r="AU191" s="14">
        <v>0</v>
      </c>
      <c r="AV191" s="14">
        <v>1501.44</v>
      </c>
      <c r="AW191" s="14">
        <v>1100</v>
      </c>
      <c r="AX191" s="14">
        <v>0</v>
      </c>
      <c r="AY191" s="14">
        <v>0</v>
      </c>
      <c r="AZ191" s="14">
        <v>0</v>
      </c>
      <c r="BA191" s="14">
        <v>0.01</v>
      </c>
      <c r="BB191" s="14">
        <v>0</v>
      </c>
      <c r="BC191" s="14">
        <v>0</v>
      </c>
      <c r="BD191" s="14">
        <v>0</v>
      </c>
      <c r="BE191" s="14">
        <v>0</v>
      </c>
      <c r="BF191" s="14">
        <v>0</v>
      </c>
      <c r="BG191" s="14">
        <v>0</v>
      </c>
      <c r="BH191" s="14">
        <v>0</v>
      </c>
      <c r="BI191" s="14">
        <v>0</v>
      </c>
      <c r="BJ191" s="14">
        <v>0</v>
      </c>
      <c r="BK191" s="14">
        <v>4647.4799999999996</v>
      </c>
      <c r="BL191" s="14">
        <v>10513.5</v>
      </c>
      <c r="BM191" s="14">
        <v>0</v>
      </c>
      <c r="BN191" s="14">
        <v>0</v>
      </c>
      <c r="BO191" s="14">
        <v>905.66</v>
      </c>
      <c r="BP191" s="14">
        <v>331.38</v>
      </c>
      <c r="BQ191" s="14">
        <v>0</v>
      </c>
      <c r="BR191" s="14">
        <v>1717.54</v>
      </c>
      <c r="BS191" s="14">
        <v>0</v>
      </c>
      <c r="BT191" s="14">
        <v>0</v>
      </c>
      <c r="BU191" s="14">
        <v>0</v>
      </c>
      <c r="BV191" s="14">
        <v>2048.92</v>
      </c>
    </row>
    <row r="192" spans="1:74" s="1" customFormat="1" ht="11.25" x14ac:dyDescent="0.2">
      <c r="A192" s="2" t="s">
        <v>385</v>
      </c>
      <c r="B192" s="1" t="s">
        <v>386</v>
      </c>
      <c r="C192" s="51">
        <v>11925</v>
      </c>
      <c r="D192" s="14">
        <v>4846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1252.5</v>
      </c>
      <c r="K192" s="14">
        <v>0</v>
      </c>
      <c r="L192" s="14">
        <v>0</v>
      </c>
      <c r="M192" s="14">
        <v>200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903</v>
      </c>
      <c r="V192" s="14">
        <v>0</v>
      </c>
      <c r="W192" s="14">
        <v>549</v>
      </c>
      <c r="X192" s="14">
        <v>0</v>
      </c>
      <c r="Y192" s="14">
        <v>0</v>
      </c>
      <c r="Z192" s="14">
        <v>0</v>
      </c>
      <c r="AA192" s="14">
        <v>0</v>
      </c>
      <c r="AB192" s="14">
        <v>0</v>
      </c>
      <c r="AC192" s="14">
        <v>0</v>
      </c>
      <c r="AD192" s="14">
        <v>0</v>
      </c>
      <c r="AE192" s="14">
        <v>0</v>
      </c>
      <c r="AF192" s="14">
        <v>0</v>
      </c>
      <c r="AG192" s="14">
        <v>0</v>
      </c>
      <c r="AH192" s="14">
        <v>15429.5</v>
      </c>
      <c r="AI192" s="14">
        <v>0</v>
      </c>
      <c r="AJ192" s="14">
        <v>0</v>
      </c>
      <c r="AK192" s="14">
        <v>0</v>
      </c>
      <c r="AL192" s="14">
        <v>0</v>
      </c>
      <c r="AM192" s="14">
        <v>0</v>
      </c>
      <c r="AN192" s="14">
        <v>0</v>
      </c>
      <c r="AO192" s="14">
        <v>1885.53</v>
      </c>
      <c r="AP192" s="14">
        <v>0</v>
      </c>
      <c r="AQ192" s="14">
        <v>1885.53</v>
      </c>
      <c r="AR192" s="14">
        <v>0</v>
      </c>
      <c r="AS192" s="14">
        <v>0</v>
      </c>
      <c r="AT192" s="14">
        <v>130.56</v>
      </c>
      <c r="AU192" s="14">
        <v>0</v>
      </c>
      <c r="AV192" s="14">
        <v>1440.38</v>
      </c>
      <c r="AW192" s="14">
        <v>4970</v>
      </c>
      <c r="AX192" s="14">
        <v>0</v>
      </c>
      <c r="AY192" s="14">
        <v>0</v>
      </c>
      <c r="AZ192" s="14">
        <v>0</v>
      </c>
      <c r="BA192" s="14">
        <v>0.03</v>
      </c>
      <c r="BB192" s="14">
        <v>0</v>
      </c>
      <c r="BC192" s="14">
        <v>0</v>
      </c>
      <c r="BD192" s="14">
        <v>0</v>
      </c>
      <c r="BE192" s="14">
        <v>0</v>
      </c>
      <c r="BF192" s="14">
        <v>2157</v>
      </c>
      <c r="BG192" s="14">
        <v>0</v>
      </c>
      <c r="BH192" s="14">
        <v>0</v>
      </c>
      <c r="BI192" s="14">
        <v>0</v>
      </c>
      <c r="BJ192" s="14">
        <v>0</v>
      </c>
      <c r="BK192" s="14">
        <v>10583.5</v>
      </c>
      <c r="BL192" s="14">
        <v>4846</v>
      </c>
      <c r="BM192" s="14">
        <v>0</v>
      </c>
      <c r="BN192" s="14">
        <v>0</v>
      </c>
      <c r="BO192" s="14">
        <v>881.06</v>
      </c>
      <c r="BP192" s="14">
        <v>314.12</v>
      </c>
      <c r="BQ192" s="14">
        <v>0</v>
      </c>
      <c r="BR192" s="14">
        <v>1650.66</v>
      </c>
      <c r="BS192" s="14">
        <v>0</v>
      </c>
      <c r="BT192" s="14">
        <v>0</v>
      </c>
      <c r="BU192" s="14">
        <v>0</v>
      </c>
      <c r="BV192" s="14">
        <v>1964.78</v>
      </c>
    </row>
    <row r="193" spans="1:74" s="1" customFormat="1" ht="11.25" x14ac:dyDescent="0.2">
      <c r="A193" s="2" t="s">
        <v>387</v>
      </c>
      <c r="B193" s="1" t="s">
        <v>388</v>
      </c>
      <c r="C193" s="51">
        <v>12456</v>
      </c>
      <c r="D193" s="14">
        <v>9918</v>
      </c>
      <c r="E193" s="14">
        <v>0</v>
      </c>
      <c r="F193" s="14">
        <v>0</v>
      </c>
      <c r="G193" s="14">
        <v>0</v>
      </c>
      <c r="H193" s="14">
        <v>0</v>
      </c>
      <c r="I193" s="14">
        <v>13056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1016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  <c r="AH193" s="14">
        <v>14072</v>
      </c>
      <c r="AI193" s="14">
        <v>0</v>
      </c>
      <c r="AJ193" s="14">
        <v>0</v>
      </c>
      <c r="AK193" s="14">
        <v>0</v>
      </c>
      <c r="AL193" s="14">
        <v>0</v>
      </c>
      <c r="AM193" s="15">
        <v>-401.66</v>
      </c>
      <c r="AN193" s="15">
        <v>-362.22</v>
      </c>
      <c r="AO193" s="14">
        <v>39.44</v>
      </c>
      <c r="AP193" s="14">
        <v>0</v>
      </c>
      <c r="AQ193" s="14">
        <v>0</v>
      </c>
      <c r="AR193" s="14">
        <v>0</v>
      </c>
      <c r="AS193" s="14">
        <v>0</v>
      </c>
      <c r="AT193" s="14">
        <v>130.56</v>
      </c>
      <c r="AU193" s="14">
        <v>0</v>
      </c>
      <c r="AV193" s="14">
        <v>1501.44</v>
      </c>
      <c r="AW193" s="14">
        <v>2884.16</v>
      </c>
      <c r="AX193" s="14">
        <v>0</v>
      </c>
      <c r="AY193" s="14">
        <v>0</v>
      </c>
      <c r="AZ193" s="14">
        <v>0</v>
      </c>
      <c r="BA193" s="14">
        <v>0.06</v>
      </c>
      <c r="BB193" s="14">
        <v>0</v>
      </c>
      <c r="BC193" s="14">
        <v>0</v>
      </c>
      <c r="BD193" s="14">
        <v>0</v>
      </c>
      <c r="BE193" s="14">
        <v>0</v>
      </c>
      <c r="BF193" s="14">
        <v>0</v>
      </c>
      <c r="BG193" s="14">
        <v>0</v>
      </c>
      <c r="BH193" s="14">
        <v>0</v>
      </c>
      <c r="BI193" s="14">
        <v>0</v>
      </c>
      <c r="BJ193" s="14">
        <v>0</v>
      </c>
      <c r="BK193" s="14">
        <v>4154</v>
      </c>
      <c r="BL193" s="14">
        <v>9918</v>
      </c>
      <c r="BM193" s="14">
        <v>0</v>
      </c>
      <c r="BN193" s="14">
        <v>0</v>
      </c>
      <c r="BO193" s="14">
        <v>0</v>
      </c>
      <c r="BP193" s="14">
        <v>333.5</v>
      </c>
      <c r="BQ193" s="14">
        <v>0</v>
      </c>
      <c r="BR193" s="14">
        <v>0</v>
      </c>
      <c r="BS193" s="14">
        <v>0</v>
      </c>
      <c r="BT193" s="14">
        <v>0</v>
      </c>
      <c r="BU193" s="14">
        <v>0</v>
      </c>
      <c r="BV193" s="14">
        <v>333.5</v>
      </c>
    </row>
    <row r="194" spans="1:74" s="1" customFormat="1" ht="11.25" x14ac:dyDescent="0.2">
      <c r="A194" s="2" t="s">
        <v>389</v>
      </c>
      <c r="B194" s="1" t="s">
        <v>390</v>
      </c>
      <c r="C194" s="51">
        <v>12456</v>
      </c>
      <c r="D194" s="14">
        <v>5792</v>
      </c>
      <c r="E194" s="14">
        <v>0</v>
      </c>
      <c r="F194" s="14">
        <v>0</v>
      </c>
      <c r="G194" s="14">
        <v>0</v>
      </c>
      <c r="H194" s="14">
        <v>0</v>
      </c>
      <c r="I194" s="14">
        <v>1305.5999999999999</v>
      </c>
      <c r="J194" s="14">
        <v>435.2</v>
      </c>
      <c r="K194" s="14">
        <v>0</v>
      </c>
      <c r="L194" s="14">
        <v>0</v>
      </c>
      <c r="M194" s="14">
        <v>200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1016</v>
      </c>
      <c r="V194" s="14">
        <v>0</v>
      </c>
      <c r="W194" s="14">
        <v>615.6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15322.8</v>
      </c>
      <c r="AI194" s="14">
        <v>0</v>
      </c>
      <c r="AJ194" s="14">
        <v>0</v>
      </c>
      <c r="AK194" s="14">
        <v>0</v>
      </c>
      <c r="AL194" s="14">
        <v>0</v>
      </c>
      <c r="AM194" s="14">
        <v>0</v>
      </c>
      <c r="AN194" s="14">
        <v>0</v>
      </c>
      <c r="AO194" s="14">
        <v>1671.16</v>
      </c>
      <c r="AP194" s="14">
        <v>0</v>
      </c>
      <c r="AQ194" s="14">
        <v>1671.16</v>
      </c>
      <c r="AR194" s="14">
        <v>0</v>
      </c>
      <c r="AS194" s="14">
        <v>0</v>
      </c>
      <c r="AT194" s="14">
        <v>130.56</v>
      </c>
      <c r="AU194" s="14">
        <v>0</v>
      </c>
      <c r="AV194" s="14">
        <v>1501.44</v>
      </c>
      <c r="AW194" s="14">
        <v>6228</v>
      </c>
      <c r="AX194" s="14">
        <v>0</v>
      </c>
      <c r="AY194" s="14">
        <v>0</v>
      </c>
      <c r="AZ194" s="14">
        <v>0</v>
      </c>
      <c r="BA194" s="15">
        <v>-0.36</v>
      </c>
      <c r="BB194" s="14">
        <v>0</v>
      </c>
      <c r="BC194" s="14">
        <v>0</v>
      </c>
      <c r="BD194" s="14">
        <v>0</v>
      </c>
      <c r="BE194" s="14">
        <v>0</v>
      </c>
      <c r="BF194" s="14">
        <v>0</v>
      </c>
      <c r="BG194" s="14">
        <v>0</v>
      </c>
      <c r="BH194" s="14">
        <v>0</v>
      </c>
      <c r="BI194" s="14">
        <v>0</v>
      </c>
      <c r="BJ194" s="14">
        <v>0</v>
      </c>
      <c r="BK194" s="14">
        <v>9530.7999999999993</v>
      </c>
      <c r="BL194" s="14">
        <v>5792</v>
      </c>
      <c r="BM194" s="14">
        <v>0</v>
      </c>
      <c r="BN194" s="14">
        <v>0</v>
      </c>
      <c r="BO194" s="14">
        <v>820.36</v>
      </c>
      <c r="BP194" s="14">
        <v>335.5</v>
      </c>
      <c r="BQ194" s="14">
        <v>0</v>
      </c>
      <c r="BR194" s="14">
        <v>1560.12</v>
      </c>
      <c r="BS194" s="14">
        <v>0</v>
      </c>
      <c r="BT194" s="14">
        <v>0</v>
      </c>
      <c r="BU194" s="14">
        <v>0</v>
      </c>
      <c r="BV194" s="14">
        <v>1895.62</v>
      </c>
    </row>
    <row r="195" spans="1:74" s="1" customFormat="1" ht="11.25" x14ac:dyDescent="0.2">
      <c r="A195" s="2" t="s">
        <v>391</v>
      </c>
      <c r="B195" s="1" t="s">
        <v>392</v>
      </c>
      <c r="C195" s="51">
        <v>12456</v>
      </c>
      <c r="D195" s="14">
        <v>6766.5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435.2</v>
      </c>
      <c r="K195" s="14">
        <v>0</v>
      </c>
      <c r="L195" s="14">
        <v>0</v>
      </c>
      <c r="M195" s="14">
        <v>400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1016</v>
      </c>
      <c r="V195" s="14">
        <v>0</v>
      </c>
      <c r="W195" s="14">
        <v>684</v>
      </c>
      <c r="X195" s="14">
        <v>0</v>
      </c>
      <c r="Y195" s="14">
        <v>0</v>
      </c>
      <c r="Z195" s="14">
        <v>0</v>
      </c>
      <c r="AA195" s="14">
        <v>0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15591.2</v>
      </c>
      <c r="AI195" s="14">
        <v>0</v>
      </c>
      <c r="AJ195" s="14">
        <v>0</v>
      </c>
      <c r="AK195" s="14">
        <v>0</v>
      </c>
      <c r="AL195" s="14">
        <v>0</v>
      </c>
      <c r="AM195" s="14">
        <v>0</v>
      </c>
      <c r="AN195" s="14">
        <v>0</v>
      </c>
      <c r="AO195" s="14">
        <v>2007.36</v>
      </c>
      <c r="AP195" s="14">
        <v>0</v>
      </c>
      <c r="AQ195" s="14">
        <v>2007.36</v>
      </c>
      <c r="AR195" s="14">
        <v>0</v>
      </c>
      <c r="AS195" s="14">
        <v>0</v>
      </c>
      <c r="AT195" s="14">
        <v>130.56</v>
      </c>
      <c r="AU195" s="14">
        <v>0</v>
      </c>
      <c r="AV195" s="14">
        <v>1501.44</v>
      </c>
      <c r="AW195" s="14">
        <v>5185.12</v>
      </c>
      <c r="AX195" s="14">
        <v>0</v>
      </c>
      <c r="AY195" s="14">
        <v>0</v>
      </c>
      <c r="AZ195" s="14">
        <v>0</v>
      </c>
      <c r="BA195" s="14">
        <v>0.22</v>
      </c>
      <c r="BB195" s="14">
        <v>0</v>
      </c>
      <c r="BC195" s="14">
        <v>0</v>
      </c>
      <c r="BD195" s="14">
        <v>0</v>
      </c>
      <c r="BE195" s="14">
        <v>0</v>
      </c>
      <c r="BF195" s="14">
        <v>0</v>
      </c>
      <c r="BG195" s="14">
        <v>0</v>
      </c>
      <c r="BH195" s="14">
        <v>0</v>
      </c>
      <c r="BI195" s="14">
        <v>0</v>
      </c>
      <c r="BJ195" s="14">
        <v>0</v>
      </c>
      <c r="BK195" s="14">
        <v>8824.7000000000007</v>
      </c>
      <c r="BL195" s="14">
        <v>6766.5</v>
      </c>
      <c r="BM195" s="14">
        <v>0</v>
      </c>
      <c r="BN195" s="14">
        <v>0</v>
      </c>
      <c r="BO195" s="14">
        <v>901.72</v>
      </c>
      <c r="BP195" s="14">
        <v>328.62</v>
      </c>
      <c r="BQ195" s="14">
        <v>0</v>
      </c>
      <c r="BR195" s="14">
        <v>1706.82</v>
      </c>
      <c r="BS195" s="14">
        <v>0</v>
      </c>
      <c r="BT195" s="14">
        <v>0</v>
      </c>
      <c r="BU195" s="14">
        <v>0</v>
      </c>
      <c r="BV195" s="14">
        <v>2035.44</v>
      </c>
    </row>
    <row r="196" spans="1:74" s="1" customFormat="1" ht="11.25" x14ac:dyDescent="0.2">
      <c r="A196" s="2" t="s">
        <v>393</v>
      </c>
      <c r="B196" s="1" t="s">
        <v>394</v>
      </c>
      <c r="C196" s="51">
        <v>12456</v>
      </c>
      <c r="D196" s="14">
        <v>7844.5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1305.5999999999999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1016</v>
      </c>
      <c r="V196" s="14">
        <v>0</v>
      </c>
      <c r="W196" s="14">
        <v>684</v>
      </c>
      <c r="X196" s="14">
        <v>0</v>
      </c>
      <c r="Y196" s="14">
        <v>0</v>
      </c>
      <c r="Z196" s="14">
        <v>0</v>
      </c>
      <c r="AA196" s="14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  <c r="AH196" s="14">
        <v>16009.01</v>
      </c>
      <c r="AI196" s="14">
        <v>0</v>
      </c>
      <c r="AJ196" s="14">
        <v>0</v>
      </c>
      <c r="AK196" s="14">
        <v>0</v>
      </c>
      <c r="AL196" s="14">
        <v>0</v>
      </c>
      <c r="AM196" s="14">
        <v>0</v>
      </c>
      <c r="AN196" s="14">
        <v>0</v>
      </c>
      <c r="AO196" s="14">
        <v>2006.37</v>
      </c>
      <c r="AP196" s="14">
        <v>0</v>
      </c>
      <c r="AQ196" s="14">
        <v>2006.37</v>
      </c>
      <c r="AR196" s="14">
        <v>0</v>
      </c>
      <c r="AS196" s="14">
        <v>0</v>
      </c>
      <c r="AT196" s="14">
        <v>130.56</v>
      </c>
      <c r="AU196" s="14">
        <v>0</v>
      </c>
      <c r="AV196" s="14">
        <v>1501.44</v>
      </c>
      <c r="AW196" s="14">
        <v>2488</v>
      </c>
      <c r="AX196" s="14">
        <v>0</v>
      </c>
      <c r="AY196" s="14">
        <v>0</v>
      </c>
      <c r="AZ196" s="14">
        <v>0</v>
      </c>
      <c r="BA196" s="14">
        <v>0.36</v>
      </c>
      <c r="BB196" s="14">
        <v>0</v>
      </c>
      <c r="BC196" s="14">
        <v>0</v>
      </c>
      <c r="BD196" s="14">
        <v>0</v>
      </c>
      <c r="BE196" s="14">
        <v>0</v>
      </c>
      <c r="BF196" s="14">
        <v>2037.78</v>
      </c>
      <c r="BG196" s="14">
        <v>0</v>
      </c>
      <c r="BH196" s="14">
        <v>0</v>
      </c>
      <c r="BI196" s="14">
        <v>0</v>
      </c>
      <c r="BJ196" s="14">
        <v>0</v>
      </c>
      <c r="BK196" s="14">
        <v>8164.51</v>
      </c>
      <c r="BL196" s="14">
        <v>7844.5</v>
      </c>
      <c r="BM196" s="14">
        <v>0</v>
      </c>
      <c r="BN196" s="14">
        <v>0</v>
      </c>
      <c r="BO196" s="14">
        <v>902.62</v>
      </c>
      <c r="BP196" s="14">
        <v>329.24</v>
      </c>
      <c r="BQ196" s="14">
        <v>0</v>
      </c>
      <c r="BR196" s="14">
        <v>1709.26</v>
      </c>
      <c r="BS196" s="14">
        <v>0</v>
      </c>
      <c r="BT196" s="14">
        <v>0</v>
      </c>
      <c r="BU196" s="14">
        <v>0</v>
      </c>
      <c r="BV196" s="14">
        <v>2038.5</v>
      </c>
    </row>
    <row r="197" spans="1:74" s="1" customFormat="1" ht="11.25" x14ac:dyDescent="0.2">
      <c r="A197" s="2" t="s">
        <v>395</v>
      </c>
      <c r="B197" s="1" t="s">
        <v>396</v>
      </c>
      <c r="C197" s="49">
        <v>12525</v>
      </c>
      <c r="D197" s="14">
        <v>11066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417.5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903</v>
      </c>
      <c r="V197" s="14">
        <v>0</v>
      </c>
      <c r="W197" s="14">
        <v>549</v>
      </c>
      <c r="X197" s="14">
        <v>0</v>
      </c>
      <c r="Y197" s="14">
        <v>0</v>
      </c>
      <c r="Z197" s="14">
        <v>0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14382.9</v>
      </c>
      <c r="AI197" s="14">
        <v>0</v>
      </c>
      <c r="AJ197" s="14">
        <v>0</v>
      </c>
      <c r="AK197" s="14">
        <v>0</v>
      </c>
      <c r="AL197" s="14">
        <v>0</v>
      </c>
      <c r="AM197" s="14">
        <v>0</v>
      </c>
      <c r="AN197" s="14">
        <v>0</v>
      </c>
      <c r="AO197" s="14">
        <v>1751.16</v>
      </c>
      <c r="AP197" s="14">
        <v>0</v>
      </c>
      <c r="AQ197" s="14">
        <v>1751.16</v>
      </c>
      <c r="AR197" s="14">
        <v>0</v>
      </c>
      <c r="AS197" s="14">
        <v>0</v>
      </c>
      <c r="AT197" s="14">
        <v>125.26</v>
      </c>
      <c r="AU197" s="14">
        <v>0</v>
      </c>
      <c r="AV197" s="14">
        <v>1440.38</v>
      </c>
      <c r="AW197" s="14">
        <v>0</v>
      </c>
      <c r="AX197" s="14">
        <v>0</v>
      </c>
      <c r="AY197" s="14">
        <v>0</v>
      </c>
      <c r="AZ197" s="14">
        <v>0</v>
      </c>
      <c r="BA197" s="14">
        <v>0.1</v>
      </c>
      <c r="BB197" s="14">
        <v>0</v>
      </c>
      <c r="BC197" s="14">
        <v>0</v>
      </c>
      <c r="BD197" s="14">
        <v>0</v>
      </c>
      <c r="BE197" s="14">
        <v>0</v>
      </c>
      <c r="BF197" s="14">
        <v>0</v>
      </c>
      <c r="BG197" s="14">
        <v>0</v>
      </c>
      <c r="BH197" s="14">
        <v>0</v>
      </c>
      <c r="BI197" s="14">
        <v>0</v>
      </c>
      <c r="BJ197" s="14">
        <v>0</v>
      </c>
      <c r="BK197" s="14">
        <v>3316.9</v>
      </c>
      <c r="BL197" s="14">
        <v>11066</v>
      </c>
      <c r="BM197" s="14">
        <v>0</v>
      </c>
      <c r="BN197" s="14">
        <v>0</v>
      </c>
      <c r="BO197" s="14">
        <v>882.66</v>
      </c>
      <c r="BP197" s="14">
        <v>315.26</v>
      </c>
      <c r="BQ197" s="14">
        <v>0</v>
      </c>
      <c r="BR197" s="14">
        <v>1655.02</v>
      </c>
      <c r="BS197" s="14">
        <v>0</v>
      </c>
      <c r="BT197" s="14">
        <v>0</v>
      </c>
      <c r="BU197" s="14">
        <v>0</v>
      </c>
      <c r="BV197" s="14">
        <v>1970.28</v>
      </c>
    </row>
    <row r="198" spans="1:74" s="1" customFormat="1" ht="11.25" x14ac:dyDescent="0.2">
      <c r="A198" s="2" t="s">
        <v>397</v>
      </c>
      <c r="B198" s="1" t="s">
        <v>398</v>
      </c>
      <c r="C198" s="51">
        <v>12456</v>
      </c>
      <c r="D198" s="14">
        <v>6847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870.4</v>
      </c>
      <c r="K198" s="14">
        <v>0</v>
      </c>
      <c r="L198" s="14">
        <v>0</v>
      </c>
      <c r="M198" s="14">
        <v>200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1016</v>
      </c>
      <c r="V198" s="14">
        <v>0</v>
      </c>
      <c r="W198" s="14">
        <v>661.2</v>
      </c>
      <c r="X198" s="14">
        <v>0</v>
      </c>
      <c r="Y198" s="14">
        <v>0</v>
      </c>
      <c r="Z198" s="14">
        <v>0</v>
      </c>
      <c r="AA198" s="14">
        <v>0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  <c r="AH198" s="14">
        <v>15368.4</v>
      </c>
      <c r="AI198" s="14">
        <v>0</v>
      </c>
      <c r="AJ198" s="14">
        <v>0</v>
      </c>
      <c r="AK198" s="14">
        <v>0</v>
      </c>
      <c r="AL198" s="14">
        <v>0</v>
      </c>
      <c r="AM198" s="14">
        <v>0</v>
      </c>
      <c r="AN198" s="14">
        <v>0</v>
      </c>
      <c r="AO198" s="14">
        <v>1916.02</v>
      </c>
      <c r="AP198" s="14">
        <v>0</v>
      </c>
      <c r="AQ198" s="14">
        <v>1916.02</v>
      </c>
      <c r="AR198" s="14">
        <v>0</v>
      </c>
      <c r="AS198" s="14">
        <v>0</v>
      </c>
      <c r="AT198" s="14">
        <v>130.56</v>
      </c>
      <c r="AU198" s="14">
        <v>0</v>
      </c>
      <c r="AV198" s="14">
        <v>1501.44</v>
      </c>
      <c r="AW198" s="14">
        <v>2902</v>
      </c>
      <c r="AX198" s="14">
        <v>0</v>
      </c>
      <c r="AY198" s="14">
        <v>0</v>
      </c>
      <c r="AZ198" s="14">
        <v>0</v>
      </c>
      <c r="BA198" s="14">
        <v>0.18</v>
      </c>
      <c r="BB198" s="14">
        <v>0</v>
      </c>
      <c r="BC198" s="14">
        <v>0</v>
      </c>
      <c r="BD198" s="14">
        <v>0</v>
      </c>
      <c r="BE198" s="14">
        <v>0</v>
      </c>
      <c r="BF198" s="14">
        <v>2071.1999999999998</v>
      </c>
      <c r="BG198" s="14">
        <v>0</v>
      </c>
      <c r="BH198" s="14">
        <v>0</v>
      </c>
      <c r="BI198" s="14">
        <v>0</v>
      </c>
      <c r="BJ198" s="14">
        <v>0</v>
      </c>
      <c r="BK198" s="14">
        <v>8521.4</v>
      </c>
      <c r="BL198" s="14">
        <v>6847</v>
      </c>
      <c r="BM198" s="14">
        <v>0</v>
      </c>
      <c r="BN198" s="14">
        <v>0</v>
      </c>
      <c r="BO198" s="14">
        <v>1008.06</v>
      </c>
      <c r="BP198" s="14">
        <v>389.8</v>
      </c>
      <c r="BQ198" s="14">
        <v>0</v>
      </c>
      <c r="BR198" s="14">
        <v>1963.09</v>
      </c>
      <c r="BS198" s="14">
        <v>0</v>
      </c>
      <c r="BT198" s="14">
        <v>0</v>
      </c>
      <c r="BU198" s="14">
        <v>0</v>
      </c>
      <c r="BV198" s="14">
        <v>2352.89</v>
      </c>
    </row>
    <row r="199" spans="1:74" s="1" customFormat="1" ht="11.25" x14ac:dyDescent="0.2">
      <c r="A199" s="2" t="s">
        <v>399</v>
      </c>
      <c r="B199" s="1" t="s">
        <v>400</v>
      </c>
      <c r="C199" s="51">
        <v>12456</v>
      </c>
      <c r="D199" s="14">
        <v>12382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1305.5999999999999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1016</v>
      </c>
      <c r="V199" s="14">
        <v>0</v>
      </c>
      <c r="W199" s="14">
        <v>684</v>
      </c>
      <c r="X199" s="14">
        <v>0</v>
      </c>
      <c r="Y199" s="14">
        <v>0</v>
      </c>
      <c r="Z199" s="14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16023.52</v>
      </c>
      <c r="AI199" s="14">
        <v>0</v>
      </c>
      <c r="AJ199" s="14">
        <v>0</v>
      </c>
      <c r="AK199" s="14">
        <v>0</v>
      </c>
      <c r="AL199" s="14">
        <v>0</v>
      </c>
      <c r="AM199" s="14">
        <v>0</v>
      </c>
      <c r="AN199" s="14">
        <v>0</v>
      </c>
      <c r="AO199" s="14">
        <v>2009.48</v>
      </c>
      <c r="AP199" s="14">
        <v>0</v>
      </c>
      <c r="AQ199" s="14">
        <v>2009.48</v>
      </c>
      <c r="AR199" s="14">
        <v>0</v>
      </c>
      <c r="AS199" s="14">
        <v>0</v>
      </c>
      <c r="AT199" s="14">
        <v>130.56</v>
      </c>
      <c r="AU199" s="14">
        <v>0</v>
      </c>
      <c r="AV199" s="14">
        <v>1501.44</v>
      </c>
      <c r="AW199" s="14">
        <v>0</v>
      </c>
      <c r="AX199" s="14">
        <v>0</v>
      </c>
      <c r="AY199" s="14">
        <v>0</v>
      </c>
      <c r="AZ199" s="14">
        <v>0</v>
      </c>
      <c r="BA199" s="14">
        <v>0.04</v>
      </c>
      <c r="BB199" s="14">
        <v>0</v>
      </c>
      <c r="BC199" s="14">
        <v>0</v>
      </c>
      <c r="BD199" s="14">
        <v>0</v>
      </c>
      <c r="BE199" s="14">
        <v>0</v>
      </c>
      <c r="BF199" s="14">
        <v>0</v>
      </c>
      <c r="BG199" s="14">
        <v>0</v>
      </c>
      <c r="BH199" s="14">
        <v>0</v>
      </c>
      <c r="BI199" s="14">
        <v>0</v>
      </c>
      <c r="BJ199" s="14">
        <v>0</v>
      </c>
      <c r="BK199" s="14">
        <v>3641.52</v>
      </c>
      <c r="BL199" s="14">
        <v>12382</v>
      </c>
      <c r="BM199" s="14">
        <v>0</v>
      </c>
      <c r="BN199" s="14">
        <v>0</v>
      </c>
      <c r="BO199" s="14">
        <v>915.4</v>
      </c>
      <c r="BP199" s="14">
        <v>338.22</v>
      </c>
      <c r="BQ199" s="14">
        <v>0</v>
      </c>
      <c r="BR199" s="14">
        <v>1744.04</v>
      </c>
      <c r="BS199" s="14">
        <v>0</v>
      </c>
      <c r="BT199" s="14">
        <v>0</v>
      </c>
      <c r="BU199" s="14">
        <v>0</v>
      </c>
      <c r="BV199" s="14">
        <v>2082.2600000000002</v>
      </c>
    </row>
    <row r="200" spans="1:74" s="1" customFormat="1" ht="11.25" x14ac:dyDescent="0.2">
      <c r="A200" s="2" t="s">
        <v>401</v>
      </c>
      <c r="B200" s="1" t="s">
        <v>402</v>
      </c>
      <c r="C200" s="51">
        <v>12456</v>
      </c>
      <c r="D200" s="14">
        <v>8356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435.2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1016</v>
      </c>
      <c r="V200" s="14">
        <v>0</v>
      </c>
      <c r="W200" s="14">
        <v>684</v>
      </c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15184.55</v>
      </c>
      <c r="AI200" s="14">
        <v>0</v>
      </c>
      <c r="AJ200" s="14">
        <v>0</v>
      </c>
      <c r="AK200" s="14">
        <v>0</v>
      </c>
      <c r="AL200" s="14">
        <v>0</v>
      </c>
      <c r="AM200" s="14">
        <v>0</v>
      </c>
      <c r="AN200" s="14">
        <v>0</v>
      </c>
      <c r="AO200" s="14">
        <v>1920.5</v>
      </c>
      <c r="AP200" s="14">
        <v>0</v>
      </c>
      <c r="AQ200" s="14">
        <v>1920.5</v>
      </c>
      <c r="AR200" s="14">
        <v>0</v>
      </c>
      <c r="AS200" s="14">
        <v>0</v>
      </c>
      <c r="AT200" s="14">
        <v>130.56</v>
      </c>
      <c r="AU200" s="14">
        <v>0</v>
      </c>
      <c r="AV200" s="14">
        <v>1501.44</v>
      </c>
      <c r="AW200" s="14">
        <v>2076</v>
      </c>
      <c r="AX200" s="14">
        <v>0</v>
      </c>
      <c r="AY200" s="14">
        <v>0</v>
      </c>
      <c r="AZ200" s="14">
        <v>0</v>
      </c>
      <c r="BA200" s="14">
        <v>7.0000000000000007E-2</v>
      </c>
      <c r="BB200" s="14">
        <v>0</v>
      </c>
      <c r="BC200" s="14">
        <v>0</v>
      </c>
      <c r="BD200" s="14">
        <v>0</v>
      </c>
      <c r="BE200" s="14">
        <v>0</v>
      </c>
      <c r="BF200" s="14">
        <v>1199.98</v>
      </c>
      <c r="BG200" s="14">
        <v>0</v>
      </c>
      <c r="BH200" s="14">
        <v>0</v>
      </c>
      <c r="BI200" s="14">
        <v>0</v>
      </c>
      <c r="BJ200" s="14">
        <v>0</v>
      </c>
      <c r="BK200" s="14">
        <v>6828.55</v>
      </c>
      <c r="BL200" s="14">
        <v>8356</v>
      </c>
      <c r="BM200" s="14">
        <v>0</v>
      </c>
      <c r="BN200" s="14">
        <v>0</v>
      </c>
      <c r="BO200" s="14">
        <v>896.1</v>
      </c>
      <c r="BP200" s="14">
        <v>324.68</v>
      </c>
      <c r="BQ200" s="14">
        <v>0</v>
      </c>
      <c r="BR200" s="14">
        <v>1691.56</v>
      </c>
      <c r="BS200" s="14">
        <v>0</v>
      </c>
      <c r="BT200" s="14">
        <v>0</v>
      </c>
      <c r="BU200" s="14">
        <v>0</v>
      </c>
      <c r="BV200" s="14">
        <v>2016.24</v>
      </c>
    </row>
    <row r="201" spans="1:74" s="1" customFormat="1" ht="11.25" x14ac:dyDescent="0.2">
      <c r="A201" s="2" t="s">
        <v>405</v>
      </c>
      <c r="B201" s="1" t="s">
        <v>406</v>
      </c>
      <c r="C201" s="51">
        <v>11458</v>
      </c>
      <c r="D201" s="14">
        <v>9525.5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401.93</v>
      </c>
      <c r="K201" s="14">
        <v>0</v>
      </c>
      <c r="L201" s="14">
        <v>0</v>
      </c>
      <c r="M201" s="14">
        <v>200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915</v>
      </c>
      <c r="V201" s="14">
        <v>0</v>
      </c>
      <c r="W201" s="14">
        <v>595.46</v>
      </c>
      <c r="X201" s="14">
        <v>0</v>
      </c>
      <c r="Y201" s="14">
        <v>0</v>
      </c>
      <c r="Z201" s="14">
        <v>0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13768.36</v>
      </c>
      <c r="AI201" s="14">
        <v>0</v>
      </c>
      <c r="AJ201" s="14">
        <v>0</v>
      </c>
      <c r="AK201" s="14">
        <v>0</v>
      </c>
      <c r="AL201" s="14">
        <v>0</v>
      </c>
      <c r="AM201" s="14">
        <v>0</v>
      </c>
      <c r="AN201" s="14">
        <v>0</v>
      </c>
      <c r="AO201" s="14">
        <v>1621.56</v>
      </c>
      <c r="AP201" s="14">
        <v>0</v>
      </c>
      <c r="AQ201" s="14">
        <v>1621.56</v>
      </c>
      <c r="AR201" s="14">
        <v>0</v>
      </c>
      <c r="AS201" s="14">
        <v>0</v>
      </c>
      <c r="AT201" s="14">
        <v>120.58</v>
      </c>
      <c r="AU201" s="14">
        <v>0</v>
      </c>
      <c r="AV201" s="14">
        <v>1386.66</v>
      </c>
      <c r="AW201" s="14">
        <v>1114</v>
      </c>
      <c r="AX201" s="14">
        <v>0</v>
      </c>
      <c r="AY201" s="14">
        <v>0</v>
      </c>
      <c r="AZ201" s="14">
        <v>0</v>
      </c>
      <c r="BA201" s="14">
        <v>0.06</v>
      </c>
      <c r="BB201" s="14">
        <v>0</v>
      </c>
      <c r="BC201" s="14">
        <v>0</v>
      </c>
      <c r="BD201" s="14">
        <v>0</v>
      </c>
      <c r="BE201" s="14">
        <v>0</v>
      </c>
      <c r="BF201" s="14">
        <v>0</v>
      </c>
      <c r="BG201" s="14">
        <v>0</v>
      </c>
      <c r="BH201" s="14">
        <v>0</v>
      </c>
      <c r="BI201" s="14">
        <v>0</v>
      </c>
      <c r="BJ201" s="14">
        <v>0</v>
      </c>
      <c r="BK201" s="14">
        <v>4242.8599999999997</v>
      </c>
      <c r="BL201" s="14">
        <v>9525.5</v>
      </c>
      <c r="BM201" s="14">
        <v>0</v>
      </c>
      <c r="BN201" s="14">
        <v>0</v>
      </c>
      <c r="BO201" s="14">
        <v>871.46</v>
      </c>
      <c r="BP201" s="14">
        <v>297.14999999999998</v>
      </c>
      <c r="BQ201" s="14">
        <v>0</v>
      </c>
      <c r="BR201" s="14">
        <v>1599.49</v>
      </c>
      <c r="BS201" s="14">
        <v>0</v>
      </c>
      <c r="BT201" s="14">
        <v>0</v>
      </c>
      <c r="BU201" s="14">
        <v>0</v>
      </c>
      <c r="BV201" s="14">
        <v>1896.64</v>
      </c>
    </row>
    <row r="202" spans="1:74" s="1" customFormat="1" ht="11.25" x14ac:dyDescent="0.2">
      <c r="A202" s="2" t="s">
        <v>407</v>
      </c>
      <c r="B202" s="1" t="s">
        <v>408</v>
      </c>
      <c r="C202" s="51">
        <v>12456</v>
      </c>
      <c r="D202" s="14">
        <v>11635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870.4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1016</v>
      </c>
      <c r="V202" s="14">
        <v>0</v>
      </c>
      <c r="W202" s="14">
        <v>661.2</v>
      </c>
      <c r="X202" s="14">
        <v>0</v>
      </c>
      <c r="Y202" s="14">
        <v>0</v>
      </c>
      <c r="Z202" s="14">
        <v>0</v>
      </c>
      <c r="AA202" s="14">
        <v>0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15132.74</v>
      </c>
      <c r="AI202" s="14">
        <v>0</v>
      </c>
      <c r="AJ202" s="14">
        <v>0</v>
      </c>
      <c r="AK202" s="14">
        <v>0</v>
      </c>
      <c r="AL202" s="14">
        <v>0</v>
      </c>
      <c r="AM202" s="14">
        <v>0</v>
      </c>
      <c r="AN202" s="14">
        <v>0</v>
      </c>
      <c r="AO202" s="14">
        <v>1865.68</v>
      </c>
      <c r="AP202" s="14">
        <v>0</v>
      </c>
      <c r="AQ202" s="14">
        <v>1865.68</v>
      </c>
      <c r="AR202" s="14">
        <v>0</v>
      </c>
      <c r="AS202" s="14">
        <v>0</v>
      </c>
      <c r="AT202" s="14">
        <v>130.56</v>
      </c>
      <c r="AU202" s="14">
        <v>0</v>
      </c>
      <c r="AV202" s="14">
        <v>1501.44</v>
      </c>
      <c r="AW202" s="14">
        <v>0</v>
      </c>
      <c r="AX202" s="14">
        <v>0</v>
      </c>
      <c r="AY202" s="14">
        <v>0</v>
      </c>
      <c r="AZ202" s="14">
        <v>0</v>
      </c>
      <c r="BA202" s="14">
        <v>0.06</v>
      </c>
      <c r="BB202" s="14">
        <v>0</v>
      </c>
      <c r="BC202" s="14">
        <v>0</v>
      </c>
      <c r="BD202" s="14">
        <v>0</v>
      </c>
      <c r="BE202" s="14">
        <v>0</v>
      </c>
      <c r="BF202" s="14">
        <v>0</v>
      </c>
      <c r="BG202" s="14">
        <v>0</v>
      </c>
      <c r="BH202" s="14">
        <v>0</v>
      </c>
      <c r="BI202" s="14">
        <v>0</v>
      </c>
      <c r="BJ202" s="14">
        <v>0</v>
      </c>
      <c r="BK202" s="14">
        <v>3497.74</v>
      </c>
      <c r="BL202" s="14">
        <v>11635</v>
      </c>
      <c r="BM202" s="14">
        <v>0</v>
      </c>
      <c r="BN202" s="14">
        <v>0</v>
      </c>
      <c r="BO202" s="14">
        <v>896.1</v>
      </c>
      <c r="BP202" s="14">
        <v>313.86</v>
      </c>
      <c r="BQ202" s="14">
        <v>0</v>
      </c>
      <c r="BR202" s="14">
        <v>1665.05</v>
      </c>
      <c r="BS202" s="14">
        <v>0</v>
      </c>
      <c r="BT202" s="14">
        <v>0</v>
      </c>
      <c r="BU202" s="14">
        <v>0</v>
      </c>
      <c r="BV202" s="14">
        <v>1978.91</v>
      </c>
    </row>
    <row r="203" spans="1:74" s="1" customFormat="1" ht="11.25" x14ac:dyDescent="0.2">
      <c r="A203" s="2" t="s">
        <v>409</v>
      </c>
      <c r="B203" s="1" t="s">
        <v>410</v>
      </c>
      <c r="C203" s="51">
        <v>14133</v>
      </c>
      <c r="D203" s="14">
        <v>10875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1093</v>
      </c>
      <c r="V203" s="14">
        <v>0</v>
      </c>
      <c r="W203" s="14">
        <v>679</v>
      </c>
      <c r="X203" s="14">
        <v>0</v>
      </c>
      <c r="Y203" s="14">
        <v>0</v>
      </c>
      <c r="Z203" s="14">
        <v>0</v>
      </c>
      <c r="AA203" s="14">
        <v>0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0</v>
      </c>
      <c r="AH203" s="14">
        <v>16467.150000000001</v>
      </c>
      <c r="AI203" s="14">
        <v>0</v>
      </c>
      <c r="AJ203" s="14">
        <v>0</v>
      </c>
      <c r="AK203" s="14">
        <v>0</v>
      </c>
      <c r="AL203" s="14">
        <v>0</v>
      </c>
      <c r="AM203" s="14">
        <v>0</v>
      </c>
      <c r="AN203" s="14">
        <v>0</v>
      </c>
      <c r="AO203" s="14">
        <v>2240.94</v>
      </c>
      <c r="AP203" s="14">
        <v>0</v>
      </c>
      <c r="AQ203" s="14">
        <v>2240.94</v>
      </c>
      <c r="AR203" s="14">
        <v>0</v>
      </c>
      <c r="AS203" s="14">
        <v>0</v>
      </c>
      <c r="AT203" s="14">
        <v>0</v>
      </c>
      <c r="AU203" s="14">
        <v>0</v>
      </c>
      <c r="AV203" s="14">
        <v>1694.3</v>
      </c>
      <c r="AW203" s="14">
        <v>0</v>
      </c>
      <c r="AX203" s="14">
        <v>0</v>
      </c>
      <c r="AY203" s="14">
        <v>0</v>
      </c>
      <c r="AZ203" s="14">
        <v>0</v>
      </c>
      <c r="BA203" s="15">
        <v>-0.05</v>
      </c>
      <c r="BB203" s="14">
        <v>0</v>
      </c>
      <c r="BC203" s="14">
        <v>0</v>
      </c>
      <c r="BD203" s="14">
        <v>0</v>
      </c>
      <c r="BE203" s="14">
        <v>0</v>
      </c>
      <c r="BF203" s="14">
        <v>1656.96</v>
      </c>
      <c r="BG203" s="14">
        <v>0</v>
      </c>
      <c r="BH203" s="14">
        <v>0</v>
      </c>
      <c r="BI203" s="14">
        <v>0</v>
      </c>
      <c r="BJ203" s="14">
        <v>0</v>
      </c>
      <c r="BK203" s="14">
        <v>5592.15</v>
      </c>
      <c r="BL203" s="14">
        <v>10875</v>
      </c>
      <c r="BM203" s="14">
        <v>0</v>
      </c>
      <c r="BN203" s="14">
        <v>0</v>
      </c>
      <c r="BO203" s="14">
        <v>969.56</v>
      </c>
      <c r="BP203" s="14">
        <v>376.24</v>
      </c>
      <c r="BQ203" s="14">
        <v>0</v>
      </c>
      <c r="BR203" s="14">
        <v>1891.36</v>
      </c>
      <c r="BS203" s="14">
        <v>0</v>
      </c>
      <c r="BT203" s="14">
        <v>0</v>
      </c>
      <c r="BU203" s="14">
        <v>0</v>
      </c>
      <c r="BV203" s="14">
        <v>2267.6</v>
      </c>
    </row>
    <row r="204" spans="1:74" s="1" customFormat="1" ht="11.25" x14ac:dyDescent="0.2">
      <c r="A204" s="2" t="s">
        <v>568</v>
      </c>
      <c r="B204" s="1" t="s">
        <v>569</v>
      </c>
      <c r="C204" s="51">
        <v>11925</v>
      </c>
      <c r="D204" s="14">
        <v>7589.5</v>
      </c>
      <c r="E204" s="14">
        <v>0</v>
      </c>
      <c r="F204" s="14">
        <v>0</v>
      </c>
      <c r="G204" s="14">
        <v>0</v>
      </c>
      <c r="H204" s="14">
        <v>0</v>
      </c>
      <c r="I204" s="14">
        <v>835</v>
      </c>
      <c r="J204" s="14">
        <v>1252.5</v>
      </c>
      <c r="K204" s="14">
        <v>0</v>
      </c>
      <c r="L204" s="14">
        <v>0</v>
      </c>
      <c r="M204" s="14">
        <v>200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842.8</v>
      </c>
      <c r="V204" s="14">
        <v>0</v>
      </c>
      <c r="W204" s="14">
        <v>512.4</v>
      </c>
      <c r="X204" s="14">
        <v>0</v>
      </c>
      <c r="Y204" s="14">
        <v>0</v>
      </c>
      <c r="Z204" s="14">
        <v>0</v>
      </c>
      <c r="AA204" s="14">
        <v>0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0</v>
      </c>
      <c r="AH204" s="14">
        <v>15332.7</v>
      </c>
      <c r="AI204" s="14">
        <v>0</v>
      </c>
      <c r="AJ204" s="14">
        <v>0</v>
      </c>
      <c r="AK204" s="14">
        <v>0</v>
      </c>
      <c r="AL204" s="14">
        <v>0</v>
      </c>
      <c r="AM204" s="14">
        <v>0</v>
      </c>
      <c r="AN204" s="14">
        <v>0</v>
      </c>
      <c r="AO204" s="14">
        <v>1686.5</v>
      </c>
      <c r="AP204" s="14">
        <v>0</v>
      </c>
      <c r="AQ204" s="14">
        <v>1686.5</v>
      </c>
      <c r="AR204" s="14">
        <v>0</v>
      </c>
      <c r="AS204" s="14">
        <v>0</v>
      </c>
      <c r="AT204" s="14">
        <v>125.24</v>
      </c>
      <c r="AU204" s="14">
        <v>0</v>
      </c>
      <c r="AV204" s="14">
        <v>1440.38</v>
      </c>
      <c r="AW204" s="14">
        <v>4491.04</v>
      </c>
      <c r="AX204" s="14">
        <v>0</v>
      </c>
      <c r="AY204" s="14">
        <v>0</v>
      </c>
      <c r="AZ204" s="14">
        <v>0</v>
      </c>
      <c r="BA204" s="14">
        <v>0.04</v>
      </c>
      <c r="BB204" s="14">
        <v>0</v>
      </c>
      <c r="BC204" s="14">
        <v>0</v>
      </c>
      <c r="BD204" s="14">
        <v>0</v>
      </c>
      <c r="BE204" s="14">
        <v>0</v>
      </c>
      <c r="BF204" s="14">
        <v>0</v>
      </c>
      <c r="BG204" s="14">
        <v>0</v>
      </c>
      <c r="BH204" s="14">
        <v>0</v>
      </c>
      <c r="BI204" s="14">
        <v>0</v>
      </c>
      <c r="BJ204" s="14">
        <v>0</v>
      </c>
      <c r="BK204" s="14">
        <v>7743.2</v>
      </c>
      <c r="BL204" s="14">
        <v>7589.5</v>
      </c>
      <c r="BM204" s="14">
        <v>0</v>
      </c>
      <c r="BN204" s="14">
        <v>0</v>
      </c>
      <c r="BO204" s="14">
        <v>801.62</v>
      </c>
      <c r="BP204" s="14">
        <v>298.54000000000002</v>
      </c>
      <c r="BQ204" s="14">
        <v>0</v>
      </c>
      <c r="BR204" s="14">
        <v>1484.3</v>
      </c>
      <c r="BS204" s="14">
        <v>0</v>
      </c>
      <c r="BT204" s="14">
        <v>0</v>
      </c>
      <c r="BU204" s="14">
        <v>0</v>
      </c>
      <c r="BV204" s="14">
        <v>1782.84</v>
      </c>
    </row>
    <row r="205" spans="1:74" s="1" customFormat="1" ht="11.25" x14ac:dyDescent="0.2">
      <c r="A205" s="2" t="s">
        <v>588</v>
      </c>
      <c r="B205" s="1" t="s">
        <v>589</v>
      </c>
      <c r="C205" s="49">
        <v>12524</v>
      </c>
      <c r="D205" s="14">
        <v>11171.5</v>
      </c>
      <c r="E205" s="14">
        <v>0</v>
      </c>
      <c r="F205" s="14">
        <v>0</v>
      </c>
      <c r="G205" s="14">
        <v>0</v>
      </c>
      <c r="H205" s="14">
        <v>0</v>
      </c>
      <c r="I205" s="14">
        <v>1252.5</v>
      </c>
      <c r="J205" s="14">
        <v>0</v>
      </c>
      <c r="K205" s="14">
        <v>0</v>
      </c>
      <c r="L205" s="14">
        <v>0</v>
      </c>
      <c r="M205" s="14">
        <v>200</v>
      </c>
      <c r="N205" s="14">
        <v>417.5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903</v>
      </c>
      <c r="V205" s="14">
        <v>0</v>
      </c>
      <c r="W205" s="14">
        <v>475.8</v>
      </c>
      <c r="X205" s="14">
        <v>0</v>
      </c>
      <c r="Y205" s="14">
        <v>0</v>
      </c>
      <c r="Z205" s="14">
        <v>0</v>
      </c>
      <c r="AA205" s="14">
        <v>0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14103.8</v>
      </c>
      <c r="AI205" s="14">
        <v>0</v>
      </c>
      <c r="AJ205" s="14">
        <v>0</v>
      </c>
      <c r="AK205" s="14">
        <v>0</v>
      </c>
      <c r="AL205" s="14">
        <v>0</v>
      </c>
      <c r="AM205" s="14">
        <v>0</v>
      </c>
      <c r="AN205" s="14">
        <v>0</v>
      </c>
      <c r="AO205" s="14">
        <v>1492.01</v>
      </c>
      <c r="AP205" s="14">
        <v>0</v>
      </c>
      <c r="AQ205" s="14">
        <v>1492.01</v>
      </c>
      <c r="AR205" s="14">
        <v>0</v>
      </c>
      <c r="AS205" s="14">
        <v>0</v>
      </c>
      <c r="AT205" s="14">
        <v>0</v>
      </c>
      <c r="AU205" s="14">
        <v>0</v>
      </c>
      <c r="AV205" s="14">
        <v>1440.38</v>
      </c>
      <c r="AW205" s="14">
        <v>0</v>
      </c>
      <c r="AX205" s="14">
        <v>0</v>
      </c>
      <c r="AY205" s="14">
        <v>0</v>
      </c>
      <c r="AZ205" s="14">
        <v>0</v>
      </c>
      <c r="BA205" s="15">
        <v>-0.09</v>
      </c>
      <c r="BB205" s="14">
        <v>0</v>
      </c>
      <c r="BC205" s="14">
        <v>0</v>
      </c>
      <c r="BD205" s="14">
        <v>0</v>
      </c>
      <c r="BE205" s="14">
        <v>0</v>
      </c>
      <c r="BF205" s="14">
        <v>0</v>
      </c>
      <c r="BG205" s="14">
        <v>0</v>
      </c>
      <c r="BH205" s="14">
        <v>0</v>
      </c>
      <c r="BI205" s="14">
        <v>0</v>
      </c>
      <c r="BJ205" s="14">
        <v>0</v>
      </c>
      <c r="BK205" s="14">
        <v>2932.3</v>
      </c>
      <c r="BL205" s="14">
        <v>11171.5</v>
      </c>
      <c r="BM205" s="14">
        <v>0</v>
      </c>
      <c r="BN205" s="14">
        <v>0</v>
      </c>
      <c r="BO205" s="14">
        <v>772.99</v>
      </c>
      <c r="BP205" s="14">
        <v>288.58999999999997</v>
      </c>
      <c r="BQ205" s="14">
        <v>0</v>
      </c>
      <c r="BR205" s="14">
        <v>1406.9</v>
      </c>
      <c r="BS205" s="14">
        <v>0</v>
      </c>
      <c r="BT205" s="14">
        <v>0</v>
      </c>
      <c r="BU205" s="14">
        <v>0</v>
      </c>
      <c r="BV205" s="14">
        <v>1695.49</v>
      </c>
    </row>
    <row r="206" spans="1:74" s="7" customFormat="1" ht="11.25" x14ac:dyDescent="0.2">
      <c r="A206" s="17" t="s">
        <v>101</v>
      </c>
      <c r="C206" s="7" t="s">
        <v>102</v>
      </c>
      <c r="D206" s="7" t="s">
        <v>102</v>
      </c>
      <c r="E206" s="7" t="s">
        <v>102</v>
      </c>
      <c r="F206" s="7" t="s">
        <v>102</v>
      </c>
      <c r="G206" s="7" t="s">
        <v>102</v>
      </c>
      <c r="H206" s="7" t="s">
        <v>102</v>
      </c>
      <c r="I206" s="7" t="s">
        <v>102</v>
      </c>
      <c r="J206" s="7" t="s">
        <v>102</v>
      </c>
      <c r="K206" s="7" t="s">
        <v>102</v>
      </c>
      <c r="L206" s="7" t="s">
        <v>102</v>
      </c>
      <c r="M206" s="7" t="s">
        <v>102</v>
      </c>
      <c r="N206" s="7" t="s">
        <v>102</v>
      </c>
      <c r="O206" s="7" t="s">
        <v>102</v>
      </c>
      <c r="P206" s="7" t="s">
        <v>102</v>
      </c>
      <c r="Q206" s="7" t="s">
        <v>102</v>
      </c>
      <c r="R206" s="7" t="s">
        <v>102</v>
      </c>
      <c r="S206" s="7" t="s">
        <v>102</v>
      </c>
      <c r="T206" s="7" t="s">
        <v>102</v>
      </c>
      <c r="U206" s="7" t="s">
        <v>102</v>
      </c>
      <c r="V206" s="7" t="s">
        <v>102</v>
      </c>
      <c r="W206" s="7" t="s">
        <v>102</v>
      </c>
      <c r="X206" s="7" t="s">
        <v>102</v>
      </c>
      <c r="Y206" s="7" t="s">
        <v>102</v>
      </c>
      <c r="Z206" s="7" t="s">
        <v>102</v>
      </c>
      <c r="AA206" s="7" t="s">
        <v>102</v>
      </c>
      <c r="AB206" s="7" t="s">
        <v>102</v>
      </c>
      <c r="AC206" s="7" t="s">
        <v>102</v>
      </c>
      <c r="AD206" s="7" t="s">
        <v>102</v>
      </c>
      <c r="AE206" s="7" t="s">
        <v>102</v>
      </c>
      <c r="AF206" s="7" t="s">
        <v>102</v>
      </c>
      <c r="AG206" s="7" t="s">
        <v>102</v>
      </c>
      <c r="AH206" s="7" t="s">
        <v>102</v>
      </c>
      <c r="AI206" s="7" t="s">
        <v>102</v>
      </c>
      <c r="AJ206" s="7" t="s">
        <v>102</v>
      </c>
      <c r="AK206" s="7" t="s">
        <v>102</v>
      </c>
      <c r="AL206" s="7" t="s">
        <v>102</v>
      </c>
      <c r="AM206" s="7" t="s">
        <v>102</v>
      </c>
      <c r="AN206" s="7" t="s">
        <v>102</v>
      </c>
      <c r="AO206" s="7" t="s">
        <v>102</v>
      </c>
      <c r="AP206" s="7" t="s">
        <v>102</v>
      </c>
      <c r="AQ206" s="7" t="s">
        <v>102</v>
      </c>
      <c r="AR206" s="7" t="s">
        <v>102</v>
      </c>
      <c r="AS206" s="7" t="s">
        <v>102</v>
      </c>
      <c r="AT206" s="7" t="s">
        <v>102</v>
      </c>
      <c r="AU206" s="7" t="s">
        <v>102</v>
      </c>
      <c r="AV206" s="7" t="s">
        <v>102</v>
      </c>
      <c r="AW206" s="7" t="s">
        <v>102</v>
      </c>
      <c r="AX206" s="7" t="s">
        <v>102</v>
      </c>
      <c r="AY206" s="7" t="s">
        <v>102</v>
      </c>
      <c r="AZ206" s="7" t="s">
        <v>102</v>
      </c>
      <c r="BA206" s="7" t="s">
        <v>102</v>
      </c>
      <c r="BB206" s="7" t="s">
        <v>102</v>
      </c>
      <c r="BC206" s="7" t="s">
        <v>102</v>
      </c>
      <c r="BD206" s="7" t="s">
        <v>102</v>
      </c>
      <c r="BE206" s="7" t="s">
        <v>102</v>
      </c>
      <c r="BF206" s="7" t="s">
        <v>102</v>
      </c>
      <c r="BG206" s="7" t="s">
        <v>102</v>
      </c>
      <c r="BH206" s="7" t="s">
        <v>102</v>
      </c>
      <c r="BI206" s="7" t="s">
        <v>102</v>
      </c>
      <c r="BJ206" s="7" t="s">
        <v>102</v>
      </c>
      <c r="BK206" s="7" t="s">
        <v>102</v>
      </c>
      <c r="BL206" s="7" t="s">
        <v>102</v>
      </c>
      <c r="BM206" s="7" t="s">
        <v>102</v>
      </c>
      <c r="BN206" s="7" t="s">
        <v>102</v>
      </c>
      <c r="BO206" s="7" t="s">
        <v>102</v>
      </c>
      <c r="BP206" s="7" t="s">
        <v>102</v>
      </c>
      <c r="BQ206" s="7" t="s">
        <v>102</v>
      </c>
      <c r="BR206" s="7" t="s">
        <v>102</v>
      </c>
      <c r="BS206" s="7" t="s">
        <v>102</v>
      </c>
      <c r="BT206" s="7" t="s">
        <v>102</v>
      </c>
      <c r="BU206" s="7" t="s">
        <v>102</v>
      </c>
      <c r="BV206" s="7" t="s">
        <v>102</v>
      </c>
    </row>
    <row r="207" spans="1:74" s="1" customFormat="1" ht="11.25" x14ac:dyDescent="0.2">
      <c r="A207" s="2"/>
      <c r="C207" s="19">
        <f>SUM(C161:C206)</f>
        <v>530997</v>
      </c>
      <c r="D207" s="19">
        <v>329750</v>
      </c>
      <c r="E207" s="19">
        <v>0</v>
      </c>
      <c r="F207" s="19">
        <v>0</v>
      </c>
      <c r="G207" s="19">
        <v>0</v>
      </c>
      <c r="H207" s="19">
        <v>0</v>
      </c>
      <c r="I207" s="19">
        <v>29809.1</v>
      </c>
      <c r="J207" s="19">
        <v>26514.720000000001</v>
      </c>
      <c r="K207" s="19">
        <v>0</v>
      </c>
      <c r="L207" s="19">
        <v>0</v>
      </c>
      <c r="M207" s="19">
        <v>6800</v>
      </c>
      <c r="N207" s="19">
        <v>852.7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41384.800000000003</v>
      </c>
      <c r="V207" s="19">
        <v>0</v>
      </c>
      <c r="W207" s="19">
        <v>24971.83</v>
      </c>
      <c r="X207" s="19">
        <v>8625.84</v>
      </c>
      <c r="Y207" s="19">
        <v>0</v>
      </c>
      <c r="Z207" s="19">
        <v>0</v>
      </c>
      <c r="AA207" s="19">
        <v>0</v>
      </c>
      <c r="AB207" s="19">
        <v>0</v>
      </c>
      <c r="AC207" s="19">
        <v>0</v>
      </c>
      <c r="AD207" s="19">
        <v>0</v>
      </c>
      <c r="AE207" s="19">
        <v>0</v>
      </c>
      <c r="AF207" s="19">
        <v>0</v>
      </c>
      <c r="AG207" s="19">
        <v>0</v>
      </c>
      <c r="AH207" s="19">
        <v>660853.73</v>
      </c>
      <c r="AI207" s="19">
        <v>0</v>
      </c>
      <c r="AJ207" s="19">
        <v>0</v>
      </c>
      <c r="AK207" s="19">
        <v>0</v>
      </c>
      <c r="AL207" s="19">
        <v>0</v>
      </c>
      <c r="AM207" s="20">
        <v>-803.32</v>
      </c>
      <c r="AN207" s="20">
        <v>-711.96</v>
      </c>
      <c r="AO207" s="19">
        <v>76944.77</v>
      </c>
      <c r="AP207" s="19">
        <v>0</v>
      </c>
      <c r="AQ207" s="19">
        <v>76853.39</v>
      </c>
      <c r="AR207" s="19">
        <v>0</v>
      </c>
      <c r="AS207" s="19">
        <v>0</v>
      </c>
      <c r="AT207" s="19">
        <v>5216.68</v>
      </c>
      <c r="AU207" s="19">
        <v>3465.4</v>
      </c>
      <c r="AV207" s="19">
        <v>63980.09</v>
      </c>
      <c r="AW207" s="19">
        <v>130572.42</v>
      </c>
      <c r="AX207" s="19">
        <v>29155.42</v>
      </c>
      <c r="AY207" s="19">
        <v>0</v>
      </c>
      <c r="AZ207" s="19">
        <v>0</v>
      </c>
      <c r="BA207" s="19">
        <v>0.37</v>
      </c>
      <c r="BB207" s="19">
        <v>0</v>
      </c>
      <c r="BC207" s="19">
        <v>0</v>
      </c>
      <c r="BD207" s="19">
        <v>0</v>
      </c>
      <c r="BE207" s="19">
        <v>0</v>
      </c>
      <c r="BF207" s="19">
        <v>22571.919999999998</v>
      </c>
      <c r="BG207" s="19">
        <v>0</v>
      </c>
      <c r="BH207" s="19">
        <v>0</v>
      </c>
      <c r="BI207" s="19">
        <v>0</v>
      </c>
      <c r="BJ207" s="19">
        <v>0</v>
      </c>
      <c r="BK207" s="19">
        <v>331103.73</v>
      </c>
      <c r="BL207" s="19">
        <v>329750</v>
      </c>
      <c r="BM207" s="19">
        <v>0</v>
      </c>
      <c r="BN207" s="19">
        <v>0</v>
      </c>
      <c r="BO207" s="19">
        <v>37743.120000000003</v>
      </c>
      <c r="BP207" s="19">
        <v>14168.77</v>
      </c>
      <c r="BQ207" s="19">
        <v>0</v>
      </c>
      <c r="BR207" s="19">
        <v>70588.77</v>
      </c>
      <c r="BS207" s="19">
        <v>0</v>
      </c>
      <c r="BT207" s="19">
        <v>0</v>
      </c>
      <c r="BU207" s="19">
        <v>0</v>
      </c>
      <c r="BV207" s="19">
        <v>84757.54</v>
      </c>
    </row>
    <row r="208" spans="1:74" s="1" customFormat="1" ht="11.25" x14ac:dyDescent="0.2">
      <c r="A208" s="2"/>
    </row>
    <row r="209" spans="1:74" s="1" customFormat="1" ht="11.25" x14ac:dyDescent="0.2">
      <c r="A209" s="12" t="s">
        <v>411</v>
      </c>
    </row>
    <row r="210" spans="1:74" s="1" customFormat="1" ht="11.25" x14ac:dyDescent="0.2">
      <c r="A210" s="2" t="s">
        <v>412</v>
      </c>
      <c r="B210" s="1" t="s">
        <v>413</v>
      </c>
      <c r="C210" s="51">
        <v>12456</v>
      </c>
      <c r="D210" s="14">
        <v>5761.5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250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1016</v>
      </c>
      <c r="V210" s="14">
        <v>0</v>
      </c>
      <c r="W210" s="14">
        <v>684</v>
      </c>
      <c r="X210" s="14">
        <v>410.72</v>
      </c>
      <c r="Y210" s="14">
        <v>0</v>
      </c>
      <c r="Z210" s="14">
        <v>0</v>
      </c>
      <c r="AA210" s="14">
        <v>0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0</v>
      </c>
      <c r="AH210" s="14">
        <v>15408.26</v>
      </c>
      <c r="AI210" s="14">
        <v>0</v>
      </c>
      <c r="AJ210" s="14">
        <v>0</v>
      </c>
      <c r="AK210" s="14">
        <v>0</v>
      </c>
      <c r="AL210" s="14">
        <v>0</v>
      </c>
      <c r="AM210" s="14">
        <v>0</v>
      </c>
      <c r="AN210" s="14">
        <v>0</v>
      </c>
      <c r="AO210" s="14">
        <v>2014.77</v>
      </c>
      <c r="AP210" s="14">
        <v>0</v>
      </c>
      <c r="AQ210" s="14">
        <v>2014.77</v>
      </c>
      <c r="AR210" s="14">
        <v>0</v>
      </c>
      <c r="AS210" s="14">
        <v>0</v>
      </c>
      <c r="AT210" s="14">
        <v>130.56</v>
      </c>
      <c r="AU210" s="14">
        <v>0</v>
      </c>
      <c r="AV210" s="14">
        <v>1501.44</v>
      </c>
      <c r="AW210" s="14">
        <v>2253.56</v>
      </c>
      <c r="AX210" s="14">
        <v>3746.3</v>
      </c>
      <c r="AY210" s="14">
        <v>0</v>
      </c>
      <c r="AZ210" s="14">
        <v>0</v>
      </c>
      <c r="BA210" s="14">
        <v>0.13</v>
      </c>
      <c r="BB210" s="14">
        <v>0</v>
      </c>
      <c r="BC210" s="14">
        <v>0</v>
      </c>
      <c r="BD210" s="14">
        <v>0</v>
      </c>
      <c r="BE210" s="14">
        <v>0</v>
      </c>
      <c r="BF210" s="14">
        <v>0</v>
      </c>
      <c r="BG210" s="14">
        <v>0</v>
      </c>
      <c r="BH210" s="14">
        <v>0</v>
      </c>
      <c r="BI210" s="14">
        <v>0</v>
      </c>
      <c r="BJ210" s="14">
        <v>0</v>
      </c>
      <c r="BK210" s="14">
        <v>9646.76</v>
      </c>
      <c r="BL210" s="14">
        <v>5761.5</v>
      </c>
      <c r="BM210" s="14">
        <v>0</v>
      </c>
      <c r="BN210" s="14">
        <v>0</v>
      </c>
      <c r="BO210" s="14">
        <v>929.88</v>
      </c>
      <c r="BP210" s="14">
        <v>348.38</v>
      </c>
      <c r="BQ210" s="14">
        <v>0</v>
      </c>
      <c r="BR210" s="14">
        <v>1783.42</v>
      </c>
      <c r="BS210" s="14">
        <v>0</v>
      </c>
      <c r="BT210" s="14">
        <v>0</v>
      </c>
      <c r="BU210" s="14">
        <v>0</v>
      </c>
      <c r="BV210" s="14">
        <v>2131.8000000000002</v>
      </c>
    </row>
    <row r="211" spans="1:74" s="1" customFormat="1" ht="11.25" x14ac:dyDescent="0.2">
      <c r="A211" s="2" t="s">
        <v>414</v>
      </c>
      <c r="B211" s="1" t="s">
        <v>415</v>
      </c>
      <c r="C211" s="51">
        <v>10079</v>
      </c>
      <c r="D211" s="14">
        <v>4361.5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400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737</v>
      </c>
      <c r="V211" s="14">
        <v>0</v>
      </c>
      <c r="W211" s="14">
        <v>455</v>
      </c>
      <c r="X211" s="14">
        <v>410.72</v>
      </c>
      <c r="Y211" s="14">
        <v>0</v>
      </c>
      <c r="Z211" s="14">
        <v>0</v>
      </c>
      <c r="AA211" s="14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12681.82</v>
      </c>
      <c r="AI211" s="14">
        <v>0</v>
      </c>
      <c r="AJ211" s="14">
        <v>0</v>
      </c>
      <c r="AK211" s="14">
        <v>0</v>
      </c>
      <c r="AL211" s="14">
        <v>0</v>
      </c>
      <c r="AM211" s="14">
        <v>0</v>
      </c>
      <c r="AN211" s="14">
        <v>0</v>
      </c>
      <c r="AO211" s="14">
        <v>1432.4</v>
      </c>
      <c r="AP211" s="14">
        <v>0</v>
      </c>
      <c r="AQ211" s="14">
        <v>1432.4</v>
      </c>
      <c r="AR211" s="14">
        <v>0</v>
      </c>
      <c r="AS211" s="14">
        <v>0</v>
      </c>
      <c r="AT211" s="14">
        <v>106.8</v>
      </c>
      <c r="AU211" s="14">
        <v>2193.02</v>
      </c>
      <c r="AV211" s="14">
        <v>1228.0999999999999</v>
      </c>
      <c r="AW211" s="14">
        <v>3360</v>
      </c>
      <c r="AX211" s="14">
        <v>0</v>
      </c>
      <c r="AY211" s="14">
        <v>0</v>
      </c>
      <c r="AZ211" s="14">
        <v>0</v>
      </c>
      <c r="BA211" s="14">
        <v>0</v>
      </c>
      <c r="BB211" s="14">
        <v>0</v>
      </c>
      <c r="BC211" s="14">
        <v>0</v>
      </c>
      <c r="BD211" s="14">
        <v>0</v>
      </c>
      <c r="BE211" s="14">
        <v>0</v>
      </c>
      <c r="BF211" s="14">
        <v>0</v>
      </c>
      <c r="BG211" s="14">
        <v>0</v>
      </c>
      <c r="BH211" s="14">
        <v>0</v>
      </c>
      <c r="BI211" s="14">
        <v>0</v>
      </c>
      <c r="BJ211" s="14">
        <v>0</v>
      </c>
      <c r="BK211" s="14">
        <v>8320.32</v>
      </c>
      <c r="BL211" s="14">
        <v>4361.5</v>
      </c>
      <c r="BM211" s="14">
        <v>0</v>
      </c>
      <c r="BN211" s="14">
        <v>0</v>
      </c>
      <c r="BO211" s="14">
        <v>826.02</v>
      </c>
      <c r="BP211" s="14">
        <v>275.52</v>
      </c>
      <c r="BQ211" s="14">
        <v>0</v>
      </c>
      <c r="BR211" s="14">
        <v>1501.04</v>
      </c>
      <c r="BS211" s="14">
        <v>0</v>
      </c>
      <c r="BT211" s="14">
        <v>0</v>
      </c>
      <c r="BU211" s="14">
        <v>0</v>
      </c>
      <c r="BV211" s="14">
        <v>1776.56</v>
      </c>
    </row>
    <row r="212" spans="1:74" s="1" customFormat="1" ht="11.25" x14ac:dyDescent="0.2">
      <c r="A212" s="2" t="s">
        <v>416</v>
      </c>
      <c r="B212" s="1" t="s">
        <v>417</v>
      </c>
      <c r="C212" s="51">
        <v>12456</v>
      </c>
      <c r="D212" s="14">
        <v>8070.5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870.4</v>
      </c>
      <c r="K212" s="14">
        <v>250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1016</v>
      </c>
      <c r="V212" s="14">
        <v>0</v>
      </c>
      <c r="W212" s="14">
        <v>684</v>
      </c>
      <c r="X212" s="14">
        <v>410.72</v>
      </c>
      <c r="Y212" s="14">
        <v>0</v>
      </c>
      <c r="Z212" s="14">
        <v>0</v>
      </c>
      <c r="AA212" s="14">
        <v>0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  <c r="AG212" s="14">
        <v>0</v>
      </c>
      <c r="AH212" s="14">
        <v>16287.12</v>
      </c>
      <c r="AI212" s="14">
        <v>0</v>
      </c>
      <c r="AJ212" s="14">
        <v>0</v>
      </c>
      <c r="AK212" s="14">
        <v>0</v>
      </c>
      <c r="AL212" s="14">
        <v>0</v>
      </c>
      <c r="AM212" s="14">
        <v>0</v>
      </c>
      <c r="AN212" s="14">
        <v>0</v>
      </c>
      <c r="AO212" s="14">
        <v>2112.2600000000002</v>
      </c>
      <c r="AP212" s="14">
        <v>0</v>
      </c>
      <c r="AQ212" s="14">
        <v>2112.2600000000002</v>
      </c>
      <c r="AR212" s="14">
        <v>0</v>
      </c>
      <c r="AS212" s="14">
        <v>0</v>
      </c>
      <c r="AT212" s="14">
        <v>124.56</v>
      </c>
      <c r="AU212" s="14">
        <v>0</v>
      </c>
      <c r="AV212" s="14">
        <v>1501.44</v>
      </c>
      <c r="AW212" s="14">
        <v>4478.42</v>
      </c>
      <c r="AX212" s="14">
        <v>0</v>
      </c>
      <c r="AY212" s="14">
        <v>0</v>
      </c>
      <c r="AZ212" s="14">
        <v>0</v>
      </c>
      <c r="BA212" s="15">
        <v>-0.06</v>
      </c>
      <c r="BB212" s="14">
        <v>0</v>
      </c>
      <c r="BC212" s="14">
        <v>0</v>
      </c>
      <c r="BD212" s="14">
        <v>0</v>
      </c>
      <c r="BE212" s="14">
        <v>0</v>
      </c>
      <c r="BF212" s="14">
        <v>0</v>
      </c>
      <c r="BG212" s="14">
        <v>0</v>
      </c>
      <c r="BH212" s="14">
        <v>0</v>
      </c>
      <c r="BI212" s="14">
        <v>0</v>
      </c>
      <c r="BJ212" s="14">
        <v>0</v>
      </c>
      <c r="BK212" s="14">
        <v>8216.6200000000008</v>
      </c>
      <c r="BL212" s="14">
        <v>8070.5</v>
      </c>
      <c r="BM212" s="14">
        <v>0</v>
      </c>
      <c r="BN212" s="14">
        <v>0</v>
      </c>
      <c r="BO212" s="14">
        <v>914.62</v>
      </c>
      <c r="BP212" s="14">
        <v>337.68</v>
      </c>
      <c r="BQ212" s="14">
        <v>0</v>
      </c>
      <c r="BR212" s="14">
        <v>1741.92</v>
      </c>
      <c r="BS212" s="14">
        <v>0</v>
      </c>
      <c r="BT212" s="14">
        <v>0</v>
      </c>
      <c r="BU212" s="14">
        <v>0</v>
      </c>
      <c r="BV212" s="14">
        <v>2079.6</v>
      </c>
    </row>
    <row r="213" spans="1:74" s="1" customFormat="1" ht="11.25" x14ac:dyDescent="0.2">
      <c r="A213" s="2" t="s">
        <v>420</v>
      </c>
      <c r="B213" s="1" t="s">
        <v>421</v>
      </c>
      <c r="C213" s="51">
        <v>10079</v>
      </c>
      <c r="D213" s="14">
        <v>6299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200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737</v>
      </c>
      <c r="V213" s="14">
        <v>0</v>
      </c>
      <c r="W213" s="14">
        <v>455</v>
      </c>
      <c r="X213" s="14">
        <v>308.04000000000002</v>
      </c>
      <c r="Y213" s="14">
        <v>0</v>
      </c>
      <c r="Z213" s="14">
        <v>0</v>
      </c>
      <c r="AA213" s="14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0</v>
      </c>
      <c r="AH213" s="14">
        <v>12356.89</v>
      </c>
      <c r="AI213" s="14">
        <v>0</v>
      </c>
      <c r="AJ213" s="14">
        <v>0</v>
      </c>
      <c r="AK213" s="14">
        <v>0</v>
      </c>
      <c r="AL213" s="14">
        <v>0</v>
      </c>
      <c r="AM213" s="14">
        <v>0</v>
      </c>
      <c r="AN213" s="14">
        <v>0</v>
      </c>
      <c r="AO213" s="14">
        <v>1362.99</v>
      </c>
      <c r="AP213" s="14">
        <v>0</v>
      </c>
      <c r="AQ213" s="14">
        <v>1362.99</v>
      </c>
      <c r="AR213" s="14">
        <v>0</v>
      </c>
      <c r="AS213" s="14">
        <v>0</v>
      </c>
      <c r="AT213" s="14">
        <v>106.8</v>
      </c>
      <c r="AU213" s="14">
        <v>0</v>
      </c>
      <c r="AV213" s="14">
        <v>1228.0999999999999</v>
      </c>
      <c r="AW213" s="14">
        <v>3360</v>
      </c>
      <c r="AX213" s="14">
        <v>0</v>
      </c>
      <c r="AY213" s="14">
        <v>0</v>
      </c>
      <c r="AZ213" s="14">
        <v>0</v>
      </c>
      <c r="BA213" s="14">
        <v>0</v>
      </c>
      <c r="BB213" s="14">
        <v>0</v>
      </c>
      <c r="BC213" s="14">
        <v>0</v>
      </c>
      <c r="BD213" s="14">
        <v>0</v>
      </c>
      <c r="BE213" s="14">
        <v>0</v>
      </c>
      <c r="BF213" s="14">
        <v>0</v>
      </c>
      <c r="BG213" s="14">
        <v>0</v>
      </c>
      <c r="BH213" s="14">
        <v>0</v>
      </c>
      <c r="BI213" s="14">
        <v>0</v>
      </c>
      <c r="BJ213" s="14">
        <v>0</v>
      </c>
      <c r="BK213" s="14">
        <v>6057.89</v>
      </c>
      <c r="BL213" s="14">
        <v>6299</v>
      </c>
      <c r="BM213" s="14">
        <v>0</v>
      </c>
      <c r="BN213" s="14">
        <v>0</v>
      </c>
      <c r="BO213" s="14">
        <v>826.46</v>
      </c>
      <c r="BP213" s="14">
        <v>275.8</v>
      </c>
      <c r="BQ213" s="14">
        <v>0</v>
      </c>
      <c r="BR213" s="14">
        <v>1502.2</v>
      </c>
      <c r="BS213" s="14">
        <v>0</v>
      </c>
      <c r="BT213" s="14">
        <v>0</v>
      </c>
      <c r="BU213" s="14">
        <v>0</v>
      </c>
      <c r="BV213" s="14">
        <v>1778</v>
      </c>
    </row>
    <row r="214" spans="1:74" s="1" customFormat="1" ht="11.25" x14ac:dyDescent="0.2">
      <c r="A214" s="2" t="s">
        <v>422</v>
      </c>
      <c r="B214" s="1" t="s">
        <v>423</v>
      </c>
      <c r="C214" s="51">
        <v>12456</v>
      </c>
      <c r="D214" s="14">
        <v>6447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870.4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1016</v>
      </c>
      <c r="V214" s="14">
        <v>0</v>
      </c>
      <c r="W214" s="14">
        <v>684</v>
      </c>
      <c r="X214" s="14">
        <v>205.36</v>
      </c>
      <c r="Y214" s="14">
        <v>0</v>
      </c>
      <c r="Z214" s="14">
        <v>0</v>
      </c>
      <c r="AA214" s="14">
        <v>0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15787.03</v>
      </c>
      <c r="AI214" s="14">
        <v>0</v>
      </c>
      <c r="AJ214" s="14">
        <v>0</v>
      </c>
      <c r="AK214" s="14">
        <v>0</v>
      </c>
      <c r="AL214" s="14">
        <v>0</v>
      </c>
      <c r="AM214" s="14">
        <v>0</v>
      </c>
      <c r="AN214" s="14">
        <v>0</v>
      </c>
      <c r="AO214" s="14">
        <v>2005.44</v>
      </c>
      <c r="AP214" s="14">
        <v>0</v>
      </c>
      <c r="AQ214" s="14">
        <v>2005.44</v>
      </c>
      <c r="AR214" s="14">
        <v>0</v>
      </c>
      <c r="AS214" s="14">
        <v>0</v>
      </c>
      <c r="AT214" s="14">
        <v>130.56</v>
      </c>
      <c r="AU214" s="14">
        <v>0</v>
      </c>
      <c r="AV214" s="14">
        <v>1501.44</v>
      </c>
      <c r="AW214" s="14">
        <v>4874</v>
      </c>
      <c r="AX214" s="14">
        <v>0</v>
      </c>
      <c r="AY214" s="14">
        <v>0</v>
      </c>
      <c r="AZ214" s="14">
        <v>0</v>
      </c>
      <c r="BA214" s="14">
        <v>0.11</v>
      </c>
      <c r="BB214" s="14">
        <v>0</v>
      </c>
      <c r="BC214" s="14">
        <v>0</v>
      </c>
      <c r="BD214" s="14">
        <v>0</v>
      </c>
      <c r="BE214" s="14">
        <v>0</v>
      </c>
      <c r="BF214" s="14">
        <v>828.48</v>
      </c>
      <c r="BG214" s="14">
        <v>0</v>
      </c>
      <c r="BH214" s="14">
        <v>0</v>
      </c>
      <c r="BI214" s="14">
        <v>0</v>
      </c>
      <c r="BJ214" s="14">
        <v>0</v>
      </c>
      <c r="BK214" s="14">
        <v>9340.0300000000007</v>
      </c>
      <c r="BL214" s="14">
        <v>6447</v>
      </c>
      <c r="BM214" s="14">
        <v>0</v>
      </c>
      <c r="BN214" s="14">
        <v>0</v>
      </c>
      <c r="BO214" s="14">
        <v>906.06</v>
      </c>
      <c r="BP214" s="14">
        <v>331.66</v>
      </c>
      <c r="BQ214" s="14">
        <v>0</v>
      </c>
      <c r="BR214" s="14">
        <v>1718.64</v>
      </c>
      <c r="BS214" s="14">
        <v>0</v>
      </c>
      <c r="BT214" s="14">
        <v>0</v>
      </c>
      <c r="BU214" s="14">
        <v>0</v>
      </c>
      <c r="BV214" s="14">
        <v>2050.3000000000002</v>
      </c>
    </row>
    <row r="215" spans="1:74" s="1" customFormat="1" ht="11.25" x14ac:dyDescent="0.2">
      <c r="A215" s="2" t="s">
        <v>424</v>
      </c>
      <c r="B215" s="1" t="s">
        <v>425</v>
      </c>
      <c r="C215" s="51">
        <v>10079</v>
      </c>
      <c r="D215" s="14">
        <v>1932.5</v>
      </c>
      <c r="E215" s="14">
        <v>0</v>
      </c>
      <c r="F215" s="14">
        <v>0</v>
      </c>
      <c r="G215" s="14">
        <v>0</v>
      </c>
      <c r="H215" s="14">
        <v>0</v>
      </c>
      <c r="I215" s="14">
        <v>1423.88</v>
      </c>
      <c r="J215" s="14">
        <v>0</v>
      </c>
      <c r="K215" s="14">
        <v>0</v>
      </c>
      <c r="L215" s="14">
        <v>0</v>
      </c>
      <c r="M215" s="14">
        <v>200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737</v>
      </c>
      <c r="V215" s="14">
        <v>0</v>
      </c>
      <c r="W215" s="14">
        <v>379.16</v>
      </c>
      <c r="X215" s="14">
        <v>205.36</v>
      </c>
      <c r="Y215" s="14">
        <v>0</v>
      </c>
      <c r="Z215" s="14">
        <v>0</v>
      </c>
      <c r="AA215" s="14">
        <v>0</v>
      </c>
      <c r="AB215" s="14">
        <v>0</v>
      </c>
      <c r="AC215" s="14">
        <v>0</v>
      </c>
      <c r="AD215" s="14">
        <v>0</v>
      </c>
      <c r="AE215" s="14">
        <v>0</v>
      </c>
      <c r="AF215" s="14">
        <v>0</v>
      </c>
      <c r="AG215" s="14">
        <v>0</v>
      </c>
      <c r="AH215" s="14">
        <v>11844.65</v>
      </c>
      <c r="AI215" s="14">
        <v>0</v>
      </c>
      <c r="AJ215" s="14">
        <v>0</v>
      </c>
      <c r="AK215" s="14">
        <v>0</v>
      </c>
      <c r="AL215" s="14">
        <v>0</v>
      </c>
      <c r="AM215" s="14">
        <v>0</v>
      </c>
      <c r="AN215" s="14">
        <v>0</v>
      </c>
      <c r="AO215" s="14">
        <v>1028</v>
      </c>
      <c r="AP215" s="14">
        <v>0</v>
      </c>
      <c r="AQ215" s="14">
        <v>1028</v>
      </c>
      <c r="AR215" s="14">
        <v>0</v>
      </c>
      <c r="AS215" s="14">
        <v>0</v>
      </c>
      <c r="AT215" s="14">
        <v>106.8</v>
      </c>
      <c r="AU215" s="14">
        <v>0</v>
      </c>
      <c r="AV215" s="14">
        <v>1228.0999999999999</v>
      </c>
      <c r="AW215" s="14">
        <v>704</v>
      </c>
      <c r="AX215" s="14">
        <v>0</v>
      </c>
      <c r="AY215" s="14">
        <v>0</v>
      </c>
      <c r="AZ215" s="14">
        <v>4635.66</v>
      </c>
      <c r="BA215" s="14">
        <v>0.31</v>
      </c>
      <c r="BB215" s="14">
        <v>0</v>
      </c>
      <c r="BC215" s="14">
        <v>0</v>
      </c>
      <c r="BD215" s="14">
        <v>0</v>
      </c>
      <c r="BE215" s="14">
        <v>0</v>
      </c>
      <c r="BF215" s="14">
        <v>2209.2800000000002</v>
      </c>
      <c r="BG215" s="14">
        <v>0</v>
      </c>
      <c r="BH215" s="14">
        <v>0</v>
      </c>
      <c r="BI215" s="14">
        <v>0</v>
      </c>
      <c r="BJ215" s="14">
        <v>0</v>
      </c>
      <c r="BK215" s="14">
        <v>9912.15</v>
      </c>
      <c r="BL215" s="14">
        <v>1932.5</v>
      </c>
      <c r="BM215" s="14">
        <v>0</v>
      </c>
      <c r="BN215" s="14">
        <v>0</v>
      </c>
      <c r="BO215" s="14">
        <v>713.03</v>
      </c>
      <c r="BP215" s="14">
        <v>264.07</v>
      </c>
      <c r="BQ215" s="14">
        <v>0</v>
      </c>
      <c r="BR215" s="14">
        <v>1270.76</v>
      </c>
      <c r="BS215" s="14">
        <v>0</v>
      </c>
      <c r="BT215" s="14">
        <v>0</v>
      </c>
      <c r="BU215" s="14">
        <v>0</v>
      </c>
      <c r="BV215" s="14">
        <v>1534.83</v>
      </c>
    </row>
    <row r="216" spans="1:74" s="1" customFormat="1" ht="11.25" x14ac:dyDescent="0.2">
      <c r="A216" s="2" t="s">
        <v>426</v>
      </c>
      <c r="B216" s="1" t="s">
        <v>427</v>
      </c>
      <c r="C216" s="51">
        <v>10079</v>
      </c>
      <c r="D216" s="14">
        <v>6315.5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400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737</v>
      </c>
      <c r="V216" s="14">
        <v>0</v>
      </c>
      <c r="W216" s="14">
        <v>455</v>
      </c>
      <c r="X216" s="14">
        <v>205.36</v>
      </c>
      <c r="Y216" s="14">
        <v>0</v>
      </c>
      <c r="Z216" s="14">
        <v>0</v>
      </c>
      <c r="AA216" s="14">
        <v>0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0</v>
      </c>
      <c r="AH216" s="14">
        <v>12476.46</v>
      </c>
      <c r="AI216" s="14">
        <v>0</v>
      </c>
      <c r="AJ216" s="14">
        <v>0</v>
      </c>
      <c r="AK216" s="14">
        <v>0</v>
      </c>
      <c r="AL216" s="14">
        <v>0</v>
      </c>
      <c r="AM216" s="14">
        <v>0</v>
      </c>
      <c r="AN216" s="14">
        <v>0</v>
      </c>
      <c r="AO216" s="14">
        <v>1388.54</v>
      </c>
      <c r="AP216" s="14">
        <v>0</v>
      </c>
      <c r="AQ216" s="14">
        <v>1388.54</v>
      </c>
      <c r="AR216" s="14">
        <v>0</v>
      </c>
      <c r="AS216" s="14">
        <v>0</v>
      </c>
      <c r="AT216" s="14">
        <v>106.8</v>
      </c>
      <c r="AU216" s="14">
        <v>0</v>
      </c>
      <c r="AV216" s="14">
        <v>1228.0999999999999</v>
      </c>
      <c r="AW216" s="14">
        <v>3100</v>
      </c>
      <c r="AX216" s="14">
        <v>0</v>
      </c>
      <c r="AY216" s="14">
        <v>0</v>
      </c>
      <c r="AZ216" s="14">
        <v>0</v>
      </c>
      <c r="BA216" s="15">
        <v>-0.22</v>
      </c>
      <c r="BB216" s="14">
        <v>0</v>
      </c>
      <c r="BC216" s="14">
        <v>0</v>
      </c>
      <c r="BD216" s="14">
        <v>0</v>
      </c>
      <c r="BE216" s="14">
        <v>0</v>
      </c>
      <c r="BF216" s="14">
        <v>337.74</v>
      </c>
      <c r="BG216" s="14">
        <v>0</v>
      </c>
      <c r="BH216" s="14">
        <v>0</v>
      </c>
      <c r="BI216" s="14">
        <v>0</v>
      </c>
      <c r="BJ216" s="14">
        <v>0</v>
      </c>
      <c r="BK216" s="14">
        <v>6160.96</v>
      </c>
      <c r="BL216" s="14">
        <v>6315.5</v>
      </c>
      <c r="BM216" s="14">
        <v>0</v>
      </c>
      <c r="BN216" s="14">
        <v>0</v>
      </c>
      <c r="BO216" s="14">
        <v>830.1</v>
      </c>
      <c r="BP216" s="14">
        <v>278.36</v>
      </c>
      <c r="BQ216" s="14">
        <v>0</v>
      </c>
      <c r="BR216" s="14">
        <v>1512.08</v>
      </c>
      <c r="BS216" s="14">
        <v>0</v>
      </c>
      <c r="BT216" s="14">
        <v>0</v>
      </c>
      <c r="BU216" s="14">
        <v>0</v>
      </c>
      <c r="BV216" s="14">
        <v>1790.44</v>
      </c>
    </row>
    <row r="217" spans="1:74" s="1" customFormat="1" ht="11.25" x14ac:dyDescent="0.2">
      <c r="A217" s="2" t="s">
        <v>537</v>
      </c>
      <c r="B217" s="1" t="s">
        <v>538</v>
      </c>
      <c r="C217" s="51">
        <v>12456</v>
      </c>
      <c r="D217" s="14">
        <v>11798.5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435.2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1016</v>
      </c>
      <c r="V217" s="14">
        <v>0</v>
      </c>
      <c r="W217" s="14">
        <v>684</v>
      </c>
      <c r="X217" s="14">
        <v>205.36</v>
      </c>
      <c r="Y217" s="14">
        <v>0</v>
      </c>
      <c r="Z217" s="14">
        <v>0</v>
      </c>
      <c r="AA217" s="14">
        <v>0</v>
      </c>
      <c r="AB217" s="14">
        <v>0</v>
      </c>
      <c r="AC217" s="14">
        <v>0</v>
      </c>
      <c r="AD217" s="14">
        <v>0</v>
      </c>
      <c r="AE217" s="14">
        <v>0</v>
      </c>
      <c r="AF217" s="14">
        <v>0</v>
      </c>
      <c r="AG217" s="14">
        <v>0</v>
      </c>
      <c r="AH217" s="14">
        <v>15396.56</v>
      </c>
      <c r="AI217" s="14">
        <v>0</v>
      </c>
      <c r="AJ217" s="14">
        <v>0</v>
      </c>
      <c r="AK217" s="14">
        <v>0</v>
      </c>
      <c r="AL217" s="14">
        <v>0</v>
      </c>
      <c r="AM217" s="14">
        <v>0</v>
      </c>
      <c r="AN217" s="14">
        <v>0</v>
      </c>
      <c r="AO217" s="14">
        <v>1965.79</v>
      </c>
      <c r="AP217" s="14">
        <v>0</v>
      </c>
      <c r="AQ217" s="14">
        <v>1965.79</v>
      </c>
      <c r="AR217" s="14">
        <v>0</v>
      </c>
      <c r="AS217" s="14">
        <v>0</v>
      </c>
      <c r="AT217" s="14">
        <v>130.56</v>
      </c>
      <c r="AU217" s="14">
        <v>0</v>
      </c>
      <c r="AV217" s="14">
        <v>1501.44</v>
      </c>
      <c r="AW217" s="14">
        <v>0</v>
      </c>
      <c r="AX217" s="14">
        <v>0</v>
      </c>
      <c r="AY217" s="14">
        <v>0</v>
      </c>
      <c r="AZ217" s="14">
        <v>0</v>
      </c>
      <c r="BA217" s="14">
        <v>0.27</v>
      </c>
      <c r="BB217" s="14">
        <v>0</v>
      </c>
      <c r="BC217" s="14">
        <v>0</v>
      </c>
      <c r="BD217" s="14">
        <v>0</v>
      </c>
      <c r="BE217" s="14">
        <v>0</v>
      </c>
      <c r="BF217" s="14">
        <v>0</v>
      </c>
      <c r="BG217" s="14">
        <v>0</v>
      </c>
      <c r="BH217" s="14">
        <v>0</v>
      </c>
      <c r="BI217" s="14">
        <v>0</v>
      </c>
      <c r="BJ217" s="14">
        <v>0</v>
      </c>
      <c r="BK217" s="14">
        <v>3598.06</v>
      </c>
      <c r="BL217" s="14">
        <v>11798.5</v>
      </c>
      <c r="BM217" s="14">
        <v>0</v>
      </c>
      <c r="BN217" s="14">
        <v>0</v>
      </c>
      <c r="BO217" s="14">
        <v>906.06</v>
      </c>
      <c r="BP217" s="14">
        <v>331.66</v>
      </c>
      <c r="BQ217" s="14">
        <v>0</v>
      </c>
      <c r="BR217" s="14">
        <v>1718.64</v>
      </c>
      <c r="BS217" s="14">
        <v>0</v>
      </c>
      <c r="BT217" s="14">
        <v>0</v>
      </c>
      <c r="BU217" s="14">
        <v>0</v>
      </c>
      <c r="BV217" s="14">
        <v>2050.3000000000002</v>
      </c>
    </row>
    <row r="218" spans="1:74" s="1" customFormat="1" ht="11.25" x14ac:dyDescent="0.2">
      <c r="A218" s="2" t="s">
        <v>428</v>
      </c>
      <c r="B218" s="1" t="s">
        <v>429</v>
      </c>
      <c r="C218" s="51">
        <v>12456</v>
      </c>
      <c r="D218" s="14">
        <v>8060.5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1305.5999999999999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1016</v>
      </c>
      <c r="V218" s="14">
        <v>0</v>
      </c>
      <c r="W218" s="14">
        <v>684</v>
      </c>
      <c r="X218" s="14">
        <v>205.36</v>
      </c>
      <c r="Y218" s="14">
        <v>0</v>
      </c>
      <c r="Z218" s="14">
        <v>0</v>
      </c>
      <c r="AA218" s="14">
        <v>0</v>
      </c>
      <c r="AB218" s="14">
        <v>0</v>
      </c>
      <c r="AC218" s="14">
        <v>0</v>
      </c>
      <c r="AD218" s="14">
        <v>0</v>
      </c>
      <c r="AE218" s="14">
        <v>0</v>
      </c>
      <c r="AF218" s="14">
        <v>0</v>
      </c>
      <c r="AG218" s="14">
        <v>0</v>
      </c>
      <c r="AH218" s="14">
        <v>16266.96</v>
      </c>
      <c r="AI218" s="14">
        <v>0</v>
      </c>
      <c r="AJ218" s="14">
        <v>0</v>
      </c>
      <c r="AK218" s="14">
        <v>0</v>
      </c>
      <c r="AL218" s="14">
        <v>0</v>
      </c>
      <c r="AM218" s="14">
        <v>0</v>
      </c>
      <c r="AN218" s="14">
        <v>0</v>
      </c>
      <c r="AO218" s="14">
        <v>2061.4699999999998</v>
      </c>
      <c r="AP218" s="14">
        <v>0</v>
      </c>
      <c r="AQ218" s="14">
        <v>2061.4699999999998</v>
      </c>
      <c r="AR218" s="14">
        <v>0</v>
      </c>
      <c r="AS218" s="14">
        <v>0</v>
      </c>
      <c r="AT218" s="14">
        <v>130.56</v>
      </c>
      <c r="AU218" s="14">
        <v>0</v>
      </c>
      <c r="AV218" s="14">
        <v>1501.44</v>
      </c>
      <c r="AW218" s="14">
        <v>4513</v>
      </c>
      <c r="AX218" s="14">
        <v>0</v>
      </c>
      <c r="AY218" s="14">
        <v>0</v>
      </c>
      <c r="AZ218" s="14">
        <v>0</v>
      </c>
      <c r="BA218" s="15">
        <v>-0.01</v>
      </c>
      <c r="BB218" s="14">
        <v>0</v>
      </c>
      <c r="BC218" s="14">
        <v>0</v>
      </c>
      <c r="BD218" s="14">
        <v>0</v>
      </c>
      <c r="BE218" s="14">
        <v>0</v>
      </c>
      <c r="BF218" s="14">
        <v>0</v>
      </c>
      <c r="BG218" s="14">
        <v>0</v>
      </c>
      <c r="BH218" s="14">
        <v>0</v>
      </c>
      <c r="BI218" s="14">
        <v>0</v>
      </c>
      <c r="BJ218" s="14">
        <v>0</v>
      </c>
      <c r="BK218" s="14">
        <v>8206.4599999999991</v>
      </c>
      <c r="BL218" s="14">
        <v>8060.5</v>
      </c>
      <c r="BM218" s="14">
        <v>0</v>
      </c>
      <c r="BN218" s="14">
        <v>0</v>
      </c>
      <c r="BO218" s="14">
        <v>901.86</v>
      </c>
      <c r="BP218" s="14">
        <v>328.72</v>
      </c>
      <c r="BQ218" s="14">
        <v>0</v>
      </c>
      <c r="BR218" s="14">
        <v>1707.2</v>
      </c>
      <c r="BS218" s="14">
        <v>0</v>
      </c>
      <c r="BT218" s="14">
        <v>0</v>
      </c>
      <c r="BU218" s="14">
        <v>0</v>
      </c>
      <c r="BV218" s="14">
        <v>2035.92</v>
      </c>
    </row>
    <row r="219" spans="1:74" s="1" customFormat="1" ht="11.25" x14ac:dyDescent="0.2">
      <c r="A219" s="2" t="s">
        <v>430</v>
      </c>
      <c r="B219" s="1" t="s">
        <v>431</v>
      </c>
      <c r="C219" s="51">
        <v>12456</v>
      </c>
      <c r="D219" s="14">
        <v>8144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870.4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1016</v>
      </c>
      <c r="V219" s="14">
        <v>0</v>
      </c>
      <c r="W219" s="14">
        <v>684</v>
      </c>
      <c r="X219" s="14">
        <v>205.36</v>
      </c>
      <c r="Y219" s="14">
        <v>0</v>
      </c>
      <c r="Z219" s="14">
        <v>0</v>
      </c>
      <c r="AA219" s="14">
        <v>0</v>
      </c>
      <c r="AB219" s="14">
        <v>0</v>
      </c>
      <c r="AC219" s="14">
        <v>0</v>
      </c>
      <c r="AD219" s="14">
        <v>0</v>
      </c>
      <c r="AE219" s="14">
        <v>0</v>
      </c>
      <c r="AF219" s="14">
        <v>0</v>
      </c>
      <c r="AG219" s="14">
        <v>0</v>
      </c>
      <c r="AH219" s="14">
        <v>15831.76</v>
      </c>
      <c r="AI219" s="14">
        <v>0</v>
      </c>
      <c r="AJ219" s="14">
        <v>0</v>
      </c>
      <c r="AK219" s="14">
        <v>0</v>
      </c>
      <c r="AL219" s="14">
        <v>0</v>
      </c>
      <c r="AM219" s="14">
        <v>0</v>
      </c>
      <c r="AN219" s="14">
        <v>0</v>
      </c>
      <c r="AO219" s="14">
        <v>2015</v>
      </c>
      <c r="AP219" s="14">
        <v>0</v>
      </c>
      <c r="AQ219" s="14">
        <v>2015</v>
      </c>
      <c r="AR219" s="14">
        <v>0</v>
      </c>
      <c r="AS219" s="14">
        <v>0</v>
      </c>
      <c r="AT219" s="14">
        <v>130.56</v>
      </c>
      <c r="AU219" s="14">
        <v>0</v>
      </c>
      <c r="AV219" s="14">
        <v>1501.44</v>
      </c>
      <c r="AW219" s="14">
        <v>0</v>
      </c>
      <c r="AX219" s="14">
        <v>4041.18</v>
      </c>
      <c r="AY219" s="14">
        <v>0</v>
      </c>
      <c r="AZ219" s="14">
        <v>0</v>
      </c>
      <c r="BA219" s="15">
        <v>-0.42</v>
      </c>
      <c r="BB219" s="14">
        <v>0</v>
      </c>
      <c r="BC219" s="14">
        <v>0</v>
      </c>
      <c r="BD219" s="14">
        <v>0</v>
      </c>
      <c r="BE219" s="14">
        <v>0</v>
      </c>
      <c r="BF219" s="14">
        <v>0</v>
      </c>
      <c r="BG219" s="14">
        <v>0</v>
      </c>
      <c r="BH219" s="14">
        <v>0</v>
      </c>
      <c r="BI219" s="14">
        <v>0</v>
      </c>
      <c r="BJ219" s="14">
        <v>0</v>
      </c>
      <c r="BK219" s="14">
        <v>7687.76</v>
      </c>
      <c r="BL219" s="14">
        <v>8144</v>
      </c>
      <c r="BM219" s="14">
        <v>0</v>
      </c>
      <c r="BN219" s="14">
        <v>0</v>
      </c>
      <c r="BO219" s="14">
        <v>920.16</v>
      </c>
      <c r="BP219" s="14">
        <v>341.56</v>
      </c>
      <c r="BQ219" s="14">
        <v>0</v>
      </c>
      <c r="BR219" s="14">
        <v>1756.98</v>
      </c>
      <c r="BS219" s="14">
        <v>0</v>
      </c>
      <c r="BT219" s="14">
        <v>0</v>
      </c>
      <c r="BU219" s="14">
        <v>0</v>
      </c>
      <c r="BV219" s="14">
        <v>2098.54</v>
      </c>
    </row>
    <row r="220" spans="1:74" s="1" customFormat="1" ht="11.25" x14ac:dyDescent="0.2">
      <c r="A220" s="2" t="s">
        <v>432</v>
      </c>
      <c r="B220" s="1" t="s">
        <v>433</v>
      </c>
      <c r="C220" s="51">
        <v>12456</v>
      </c>
      <c r="D220" s="14">
        <v>8219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870.4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1016</v>
      </c>
      <c r="V220" s="14">
        <v>0</v>
      </c>
      <c r="W220" s="14">
        <v>684</v>
      </c>
      <c r="X220" s="14">
        <v>205.36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15831.76</v>
      </c>
      <c r="AI220" s="14">
        <v>0</v>
      </c>
      <c r="AJ220" s="14">
        <v>0</v>
      </c>
      <c r="AK220" s="14">
        <v>0</v>
      </c>
      <c r="AL220" s="14">
        <v>0</v>
      </c>
      <c r="AM220" s="14">
        <v>0</v>
      </c>
      <c r="AN220" s="14">
        <v>0</v>
      </c>
      <c r="AO220" s="14">
        <v>2015</v>
      </c>
      <c r="AP220" s="14">
        <v>0</v>
      </c>
      <c r="AQ220" s="14">
        <v>2015</v>
      </c>
      <c r="AR220" s="14">
        <v>0</v>
      </c>
      <c r="AS220" s="14">
        <v>0</v>
      </c>
      <c r="AT220" s="14">
        <v>130.56</v>
      </c>
      <c r="AU220" s="14">
        <v>0</v>
      </c>
      <c r="AV220" s="14">
        <v>1501.44</v>
      </c>
      <c r="AW220" s="14">
        <v>3966</v>
      </c>
      <c r="AX220" s="14">
        <v>0</v>
      </c>
      <c r="AY220" s="14">
        <v>0</v>
      </c>
      <c r="AZ220" s="14">
        <v>0</v>
      </c>
      <c r="BA220" s="15">
        <v>-0.24</v>
      </c>
      <c r="BB220" s="14">
        <v>0</v>
      </c>
      <c r="BC220" s="14">
        <v>0</v>
      </c>
      <c r="BD220" s="14">
        <v>0</v>
      </c>
      <c r="BE220" s="14">
        <v>0</v>
      </c>
      <c r="BF220" s="14">
        <v>0</v>
      </c>
      <c r="BG220" s="14">
        <v>0</v>
      </c>
      <c r="BH220" s="14">
        <v>0</v>
      </c>
      <c r="BI220" s="14">
        <v>0</v>
      </c>
      <c r="BJ220" s="14">
        <v>0</v>
      </c>
      <c r="BK220" s="14">
        <v>7612.76</v>
      </c>
      <c r="BL220" s="14">
        <v>8219</v>
      </c>
      <c r="BM220" s="14">
        <v>0</v>
      </c>
      <c r="BN220" s="14">
        <v>0</v>
      </c>
      <c r="BO220" s="14">
        <v>896.1</v>
      </c>
      <c r="BP220" s="14">
        <v>324.68</v>
      </c>
      <c r="BQ220" s="14">
        <v>0</v>
      </c>
      <c r="BR220" s="14">
        <v>1691.56</v>
      </c>
      <c r="BS220" s="14">
        <v>0</v>
      </c>
      <c r="BT220" s="14">
        <v>0</v>
      </c>
      <c r="BU220" s="14">
        <v>0</v>
      </c>
      <c r="BV220" s="14">
        <v>2016.24</v>
      </c>
    </row>
    <row r="221" spans="1:74" s="1" customFormat="1" ht="11.25" x14ac:dyDescent="0.2">
      <c r="A221" s="2" t="s">
        <v>434</v>
      </c>
      <c r="B221" s="1" t="s">
        <v>435</v>
      </c>
      <c r="C221" s="51">
        <v>12456</v>
      </c>
      <c r="D221" s="14">
        <v>8041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1016</v>
      </c>
      <c r="V221" s="14">
        <v>0</v>
      </c>
      <c r="W221" s="14">
        <v>661.2</v>
      </c>
      <c r="X221" s="14">
        <v>205.36</v>
      </c>
      <c r="Y221" s="14">
        <v>0</v>
      </c>
      <c r="Z221" s="14">
        <v>0</v>
      </c>
      <c r="AA221" s="14">
        <v>0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0</v>
      </c>
      <c r="AH221" s="14">
        <v>14491.88</v>
      </c>
      <c r="AI221" s="14">
        <v>0</v>
      </c>
      <c r="AJ221" s="14">
        <v>0</v>
      </c>
      <c r="AK221" s="14">
        <v>0</v>
      </c>
      <c r="AL221" s="14">
        <v>0</v>
      </c>
      <c r="AM221" s="14">
        <v>0</v>
      </c>
      <c r="AN221" s="14">
        <v>0</v>
      </c>
      <c r="AO221" s="14">
        <v>1819.03</v>
      </c>
      <c r="AP221" s="14">
        <v>0</v>
      </c>
      <c r="AQ221" s="14">
        <v>1819.03</v>
      </c>
      <c r="AR221" s="14">
        <v>0</v>
      </c>
      <c r="AS221" s="14">
        <v>0</v>
      </c>
      <c r="AT221" s="14">
        <v>130.56</v>
      </c>
      <c r="AU221" s="14">
        <v>0</v>
      </c>
      <c r="AV221" s="14">
        <v>1501.44</v>
      </c>
      <c r="AW221" s="14">
        <v>3000</v>
      </c>
      <c r="AX221" s="14">
        <v>0</v>
      </c>
      <c r="AY221" s="14">
        <v>0</v>
      </c>
      <c r="AZ221" s="14">
        <v>0</v>
      </c>
      <c r="BA221" s="15">
        <v>-0.15</v>
      </c>
      <c r="BB221" s="14">
        <v>0</v>
      </c>
      <c r="BC221" s="14">
        <v>0</v>
      </c>
      <c r="BD221" s="14">
        <v>0</v>
      </c>
      <c r="BE221" s="14">
        <v>0</v>
      </c>
      <c r="BF221" s="14">
        <v>0</v>
      </c>
      <c r="BG221" s="14">
        <v>0</v>
      </c>
      <c r="BH221" s="14">
        <v>0</v>
      </c>
      <c r="BI221" s="14">
        <v>0</v>
      </c>
      <c r="BJ221" s="14">
        <v>0</v>
      </c>
      <c r="BK221" s="14">
        <v>6450.88</v>
      </c>
      <c r="BL221" s="14">
        <v>8041</v>
      </c>
      <c r="BM221" s="14">
        <v>0</v>
      </c>
      <c r="BN221" s="14">
        <v>0</v>
      </c>
      <c r="BO221" s="14">
        <v>900.32</v>
      </c>
      <c r="BP221" s="14">
        <v>316.7</v>
      </c>
      <c r="BQ221" s="14">
        <v>0</v>
      </c>
      <c r="BR221" s="14">
        <v>1676.26</v>
      </c>
      <c r="BS221" s="14">
        <v>0</v>
      </c>
      <c r="BT221" s="14">
        <v>0</v>
      </c>
      <c r="BU221" s="14">
        <v>0</v>
      </c>
      <c r="BV221" s="14">
        <v>1992.96</v>
      </c>
    </row>
    <row r="222" spans="1:74" s="1" customFormat="1" ht="11.25" x14ac:dyDescent="0.2">
      <c r="A222" s="2" t="s">
        <v>436</v>
      </c>
      <c r="B222" s="1" t="s">
        <v>437</v>
      </c>
      <c r="C222" s="51">
        <v>12456</v>
      </c>
      <c r="D222" s="14">
        <v>9137.5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435.2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1016</v>
      </c>
      <c r="V222" s="14">
        <v>0</v>
      </c>
      <c r="W222" s="14">
        <v>684</v>
      </c>
      <c r="X222" s="14">
        <v>0</v>
      </c>
      <c r="Y222" s="14">
        <v>0</v>
      </c>
      <c r="Z222" s="14">
        <v>0</v>
      </c>
      <c r="AA222" s="14">
        <v>0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  <c r="AH222" s="14">
        <v>15191.2</v>
      </c>
      <c r="AI222" s="14">
        <v>0</v>
      </c>
      <c r="AJ222" s="14">
        <v>0</v>
      </c>
      <c r="AK222" s="14">
        <v>0</v>
      </c>
      <c r="AL222" s="14">
        <v>0</v>
      </c>
      <c r="AM222" s="14">
        <v>0</v>
      </c>
      <c r="AN222" s="14">
        <v>0</v>
      </c>
      <c r="AO222" s="14">
        <v>1921.92</v>
      </c>
      <c r="AP222" s="14">
        <v>0</v>
      </c>
      <c r="AQ222" s="14">
        <v>1921.92</v>
      </c>
      <c r="AR222" s="14">
        <v>0</v>
      </c>
      <c r="AS222" s="14">
        <v>0</v>
      </c>
      <c r="AT222" s="14">
        <v>130.56</v>
      </c>
      <c r="AU222" s="14">
        <v>0</v>
      </c>
      <c r="AV222" s="14">
        <v>1501.44</v>
      </c>
      <c r="AW222" s="14">
        <v>2500</v>
      </c>
      <c r="AX222" s="14">
        <v>0</v>
      </c>
      <c r="AY222" s="14">
        <v>0</v>
      </c>
      <c r="AZ222" s="14">
        <v>0</v>
      </c>
      <c r="BA222" s="15">
        <v>-0.22</v>
      </c>
      <c r="BB222" s="14">
        <v>0</v>
      </c>
      <c r="BC222" s="14">
        <v>0</v>
      </c>
      <c r="BD222" s="14">
        <v>0</v>
      </c>
      <c r="BE222" s="14">
        <v>0</v>
      </c>
      <c r="BF222" s="14">
        <v>0</v>
      </c>
      <c r="BG222" s="14">
        <v>0</v>
      </c>
      <c r="BH222" s="14">
        <v>0</v>
      </c>
      <c r="BI222" s="14">
        <v>0</v>
      </c>
      <c r="BJ222" s="14">
        <v>0</v>
      </c>
      <c r="BK222" s="14">
        <v>6053.7</v>
      </c>
      <c r="BL222" s="14">
        <v>9137.5</v>
      </c>
      <c r="BM222" s="14">
        <v>0</v>
      </c>
      <c r="BN222" s="14">
        <v>0</v>
      </c>
      <c r="BO222" s="14">
        <v>900.32</v>
      </c>
      <c r="BP222" s="14">
        <v>327.62</v>
      </c>
      <c r="BQ222" s="14">
        <v>0</v>
      </c>
      <c r="BR222" s="14">
        <v>1703.02</v>
      </c>
      <c r="BS222" s="14">
        <v>0</v>
      </c>
      <c r="BT222" s="14">
        <v>0</v>
      </c>
      <c r="BU222" s="14">
        <v>0</v>
      </c>
      <c r="BV222" s="14">
        <v>2030.64</v>
      </c>
    </row>
    <row r="223" spans="1:74" s="1" customFormat="1" ht="11.25" x14ac:dyDescent="0.2">
      <c r="A223" s="2" t="s">
        <v>438</v>
      </c>
      <c r="B223" s="1" t="s">
        <v>439</v>
      </c>
      <c r="C223" s="51">
        <v>12456</v>
      </c>
      <c r="D223" s="14">
        <v>8940.5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1305.5999999999999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1016</v>
      </c>
      <c r="V223" s="14">
        <v>0</v>
      </c>
      <c r="W223" s="14">
        <v>684</v>
      </c>
      <c r="X223" s="14">
        <v>0</v>
      </c>
      <c r="Y223" s="14">
        <v>0</v>
      </c>
      <c r="Z223" s="14">
        <v>0</v>
      </c>
      <c r="AA223" s="14">
        <v>0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16047.09</v>
      </c>
      <c r="AI223" s="14">
        <v>0</v>
      </c>
      <c r="AJ223" s="14">
        <v>0</v>
      </c>
      <c r="AK223" s="14">
        <v>0</v>
      </c>
      <c r="AL223" s="14">
        <v>0</v>
      </c>
      <c r="AM223" s="14">
        <v>0</v>
      </c>
      <c r="AN223" s="14">
        <v>0</v>
      </c>
      <c r="AO223" s="14">
        <v>2014.51</v>
      </c>
      <c r="AP223" s="14">
        <v>0</v>
      </c>
      <c r="AQ223" s="14">
        <v>2014.51</v>
      </c>
      <c r="AR223" s="14">
        <v>0</v>
      </c>
      <c r="AS223" s="14">
        <v>0</v>
      </c>
      <c r="AT223" s="14">
        <v>130.56</v>
      </c>
      <c r="AU223" s="14">
        <v>0</v>
      </c>
      <c r="AV223" s="14">
        <v>1501.44</v>
      </c>
      <c r="AW223" s="14">
        <v>3460</v>
      </c>
      <c r="AX223" s="14">
        <v>0</v>
      </c>
      <c r="AY223" s="14">
        <v>0</v>
      </c>
      <c r="AZ223" s="14">
        <v>0</v>
      </c>
      <c r="BA223" s="14">
        <v>0.08</v>
      </c>
      <c r="BB223" s="14">
        <v>0</v>
      </c>
      <c r="BC223" s="14">
        <v>0</v>
      </c>
      <c r="BD223" s="14">
        <v>0</v>
      </c>
      <c r="BE223" s="14">
        <v>0</v>
      </c>
      <c r="BF223" s="14">
        <v>0</v>
      </c>
      <c r="BG223" s="14">
        <v>0</v>
      </c>
      <c r="BH223" s="14">
        <v>0</v>
      </c>
      <c r="BI223" s="14">
        <v>0</v>
      </c>
      <c r="BJ223" s="14">
        <v>0</v>
      </c>
      <c r="BK223" s="14">
        <v>7106.59</v>
      </c>
      <c r="BL223" s="14">
        <v>8940.5</v>
      </c>
      <c r="BM223" s="14">
        <v>0</v>
      </c>
      <c r="BN223" s="14">
        <v>0</v>
      </c>
      <c r="BO223" s="14">
        <v>900.32</v>
      </c>
      <c r="BP223" s="14">
        <v>327.62</v>
      </c>
      <c r="BQ223" s="14">
        <v>0</v>
      </c>
      <c r="BR223" s="14">
        <v>1703.02</v>
      </c>
      <c r="BS223" s="14">
        <v>0</v>
      </c>
      <c r="BT223" s="14">
        <v>0</v>
      </c>
      <c r="BU223" s="14">
        <v>0</v>
      </c>
      <c r="BV223" s="14">
        <v>2030.64</v>
      </c>
    </row>
    <row r="224" spans="1:74" s="1" customFormat="1" ht="11.25" x14ac:dyDescent="0.2">
      <c r="A224" s="2" t="s">
        <v>440</v>
      </c>
      <c r="B224" s="1" t="s">
        <v>441</v>
      </c>
      <c r="C224" s="51">
        <v>12456</v>
      </c>
      <c r="D224" s="14">
        <v>9316.5</v>
      </c>
      <c r="E224" s="14">
        <v>0</v>
      </c>
      <c r="F224" s="14">
        <v>0</v>
      </c>
      <c r="G224" s="14">
        <v>0</v>
      </c>
      <c r="H224" s="14">
        <v>0</v>
      </c>
      <c r="I224" s="14">
        <v>870.4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1016</v>
      </c>
      <c r="V224" s="14">
        <v>0</v>
      </c>
      <c r="W224" s="14">
        <v>638.4</v>
      </c>
      <c r="X224" s="14">
        <v>0</v>
      </c>
      <c r="Y224" s="14">
        <v>0</v>
      </c>
      <c r="Z224" s="14">
        <v>0</v>
      </c>
      <c r="AA224" s="14">
        <v>0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  <c r="AH224" s="14">
        <v>14710.4</v>
      </c>
      <c r="AI224" s="14">
        <v>0</v>
      </c>
      <c r="AJ224" s="14">
        <v>0</v>
      </c>
      <c r="AK224" s="14">
        <v>0</v>
      </c>
      <c r="AL224" s="14">
        <v>0</v>
      </c>
      <c r="AM224" s="14">
        <v>0</v>
      </c>
      <c r="AN224" s="14">
        <v>0</v>
      </c>
      <c r="AO224" s="14">
        <v>1679.79</v>
      </c>
      <c r="AP224" s="14">
        <v>0</v>
      </c>
      <c r="AQ224" s="14">
        <v>1679.79</v>
      </c>
      <c r="AR224" s="14">
        <v>0</v>
      </c>
      <c r="AS224" s="14">
        <v>0</v>
      </c>
      <c r="AT224" s="14">
        <v>130.56</v>
      </c>
      <c r="AU224" s="14">
        <v>0</v>
      </c>
      <c r="AV224" s="14">
        <v>1501.44</v>
      </c>
      <c r="AW224" s="14">
        <v>2082</v>
      </c>
      <c r="AX224" s="14">
        <v>0</v>
      </c>
      <c r="AY224" s="14">
        <v>0</v>
      </c>
      <c r="AZ224" s="14">
        <v>0</v>
      </c>
      <c r="BA224" s="14">
        <v>0.11</v>
      </c>
      <c r="BB224" s="14">
        <v>0</v>
      </c>
      <c r="BC224" s="14">
        <v>0</v>
      </c>
      <c r="BD224" s="14">
        <v>0</v>
      </c>
      <c r="BE224" s="14">
        <v>0</v>
      </c>
      <c r="BF224" s="14">
        <v>0</v>
      </c>
      <c r="BG224" s="14">
        <v>0</v>
      </c>
      <c r="BH224" s="14">
        <v>0</v>
      </c>
      <c r="BI224" s="14">
        <v>0</v>
      </c>
      <c r="BJ224" s="14">
        <v>0</v>
      </c>
      <c r="BK224" s="14">
        <v>5393.9</v>
      </c>
      <c r="BL224" s="14">
        <v>9316.5</v>
      </c>
      <c r="BM224" s="14">
        <v>0</v>
      </c>
      <c r="BN224" s="14">
        <v>0</v>
      </c>
      <c r="BO224" s="14">
        <v>836.68</v>
      </c>
      <c r="BP224" s="14">
        <v>324.92</v>
      </c>
      <c r="BQ224" s="14">
        <v>0</v>
      </c>
      <c r="BR224" s="14">
        <v>1579.66</v>
      </c>
      <c r="BS224" s="14">
        <v>0</v>
      </c>
      <c r="BT224" s="14">
        <v>0</v>
      </c>
      <c r="BU224" s="14">
        <v>0</v>
      </c>
      <c r="BV224" s="14">
        <v>1904.58</v>
      </c>
    </row>
    <row r="225" spans="1:74" s="1" customFormat="1" ht="11.25" x14ac:dyDescent="0.2">
      <c r="A225" s="2" t="s">
        <v>442</v>
      </c>
      <c r="B225" s="1" t="s">
        <v>443</v>
      </c>
      <c r="C225" s="51">
        <v>12456</v>
      </c>
      <c r="D225" s="14">
        <v>12012</v>
      </c>
      <c r="E225" s="14">
        <v>0</v>
      </c>
      <c r="F225" s="14">
        <v>0</v>
      </c>
      <c r="G225" s="14">
        <v>0</v>
      </c>
      <c r="H225" s="14">
        <v>0</v>
      </c>
      <c r="I225" s="14">
        <v>5657.6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1016</v>
      </c>
      <c r="V225" s="14">
        <v>0</v>
      </c>
      <c r="W225" s="14">
        <v>387.6</v>
      </c>
      <c r="X225" s="14">
        <v>0</v>
      </c>
      <c r="Y225" s="14">
        <v>0</v>
      </c>
      <c r="Z225" s="14">
        <v>0</v>
      </c>
      <c r="AA225" s="14">
        <v>0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14459.6</v>
      </c>
      <c r="AI225" s="14">
        <v>0</v>
      </c>
      <c r="AJ225" s="14">
        <v>0</v>
      </c>
      <c r="AK225" s="14">
        <v>0</v>
      </c>
      <c r="AL225" s="14">
        <v>0</v>
      </c>
      <c r="AM225" s="15">
        <v>-200.63</v>
      </c>
      <c r="AN225" s="15">
        <v>-122.29</v>
      </c>
      <c r="AO225" s="14">
        <v>1016.07</v>
      </c>
      <c r="AP225" s="14">
        <v>0</v>
      </c>
      <c r="AQ225" s="14">
        <v>937.72</v>
      </c>
      <c r="AR225" s="14">
        <v>0</v>
      </c>
      <c r="AS225" s="14">
        <v>0</v>
      </c>
      <c r="AT225" s="14">
        <v>130.56</v>
      </c>
      <c r="AU225" s="14">
        <v>0</v>
      </c>
      <c r="AV225" s="14">
        <v>1501.44</v>
      </c>
      <c r="AW225" s="14">
        <v>0</v>
      </c>
      <c r="AX225" s="14">
        <v>0</v>
      </c>
      <c r="AY225" s="14">
        <v>0</v>
      </c>
      <c r="AZ225" s="14">
        <v>0</v>
      </c>
      <c r="BA225" s="14">
        <v>0.17</v>
      </c>
      <c r="BB225" s="14">
        <v>0</v>
      </c>
      <c r="BC225" s="14">
        <v>0</v>
      </c>
      <c r="BD225" s="14">
        <v>0</v>
      </c>
      <c r="BE225" s="14">
        <v>0</v>
      </c>
      <c r="BF225" s="14">
        <v>0</v>
      </c>
      <c r="BG225" s="14">
        <v>0</v>
      </c>
      <c r="BH225" s="14">
        <v>0</v>
      </c>
      <c r="BI225" s="14">
        <v>0</v>
      </c>
      <c r="BJ225" s="14">
        <v>0</v>
      </c>
      <c r="BK225" s="14">
        <v>2447.6</v>
      </c>
      <c r="BL225" s="14">
        <v>12012</v>
      </c>
      <c r="BM225" s="14">
        <v>0</v>
      </c>
      <c r="BN225" s="14">
        <v>0</v>
      </c>
      <c r="BO225" s="14">
        <v>508.76</v>
      </c>
      <c r="BP225" s="14">
        <v>325.88</v>
      </c>
      <c r="BQ225" s="14">
        <v>0</v>
      </c>
      <c r="BR225" s="14">
        <v>961.19</v>
      </c>
      <c r="BS225" s="14">
        <v>0</v>
      </c>
      <c r="BT225" s="14">
        <v>0</v>
      </c>
      <c r="BU225" s="14">
        <v>0</v>
      </c>
      <c r="BV225" s="14">
        <v>1287.07</v>
      </c>
    </row>
    <row r="226" spans="1:74" s="1" customFormat="1" ht="11.25" x14ac:dyDescent="0.2">
      <c r="A226" s="2" t="s">
        <v>444</v>
      </c>
      <c r="B226" s="1" t="s">
        <v>445</v>
      </c>
      <c r="C226" s="51">
        <v>12456</v>
      </c>
      <c r="D226" s="14">
        <v>10398.5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1016</v>
      </c>
      <c r="V226" s="14">
        <v>0</v>
      </c>
      <c r="W226" s="14">
        <v>684</v>
      </c>
      <c r="X226" s="14">
        <v>0</v>
      </c>
      <c r="Y226" s="14">
        <v>0</v>
      </c>
      <c r="Z226" s="14">
        <v>0</v>
      </c>
      <c r="AA226" s="14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14756</v>
      </c>
      <c r="AI226" s="14">
        <v>0</v>
      </c>
      <c r="AJ226" s="14">
        <v>0</v>
      </c>
      <c r="AK226" s="14">
        <v>0</v>
      </c>
      <c r="AL226" s="14">
        <v>0</v>
      </c>
      <c r="AM226" s="14">
        <v>0</v>
      </c>
      <c r="AN226" s="14">
        <v>0</v>
      </c>
      <c r="AO226" s="14">
        <v>1875.44</v>
      </c>
      <c r="AP226" s="14">
        <v>0</v>
      </c>
      <c r="AQ226" s="14">
        <v>1875.44</v>
      </c>
      <c r="AR226" s="14">
        <v>0</v>
      </c>
      <c r="AS226" s="14">
        <v>0</v>
      </c>
      <c r="AT226" s="14">
        <v>130.56</v>
      </c>
      <c r="AU226" s="14">
        <v>0</v>
      </c>
      <c r="AV226" s="14">
        <v>1501.44</v>
      </c>
      <c r="AW226" s="14">
        <v>850</v>
      </c>
      <c r="AX226" s="14">
        <v>0</v>
      </c>
      <c r="AY226" s="14">
        <v>0</v>
      </c>
      <c r="AZ226" s="14">
        <v>0</v>
      </c>
      <c r="BA226" s="14">
        <v>0.06</v>
      </c>
      <c r="BB226" s="14">
        <v>0</v>
      </c>
      <c r="BC226" s="14">
        <v>0</v>
      </c>
      <c r="BD226" s="14">
        <v>0</v>
      </c>
      <c r="BE226" s="14">
        <v>0</v>
      </c>
      <c r="BF226" s="14">
        <v>0</v>
      </c>
      <c r="BG226" s="14">
        <v>0</v>
      </c>
      <c r="BH226" s="14">
        <v>0</v>
      </c>
      <c r="BI226" s="14">
        <v>0</v>
      </c>
      <c r="BJ226" s="14">
        <v>0</v>
      </c>
      <c r="BK226" s="14">
        <v>4357.5</v>
      </c>
      <c r="BL226" s="14">
        <v>10398.5</v>
      </c>
      <c r="BM226" s="14">
        <v>0</v>
      </c>
      <c r="BN226" s="14">
        <v>0</v>
      </c>
      <c r="BO226" s="14">
        <v>896.1</v>
      </c>
      <c r="BP226" s="14">
        <v>324.68</v>
      </c>
      <c r="BQ226" s="14">
        <v>0</v>
      </c>
      <c r="BR226" s="14">
        <v>1691.56</v>
      </c>
      <c r="BS226" s="14">
        <v>0</v>
      </c>
      <c r="BT226" s="14">
        <v>0</v>
      </c>
      <c r="BU226" s="14">
        <v>0</v>
      </c>
      <c r="BV226" s="14">
        <v>2016.24</v>
      </c>
    </row>
    <row r="227" spans="1:74" s="1" customFormat="1" ht="11.25" x14ac:dyDescent="0.2">
      <c r="A227" s="2" t="s">
        <v>446</v>
      </c>
      <c r="B227" s="1" t="s">
        <v>447</v>
      </c>
      <c r="C227" s="51">
        <v>12456</v>
      </c>
      <c r="D227" s="14">
        <v>9964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1305.5999999999999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1016</v>
      </c>
      <c r="V227" s="14">
        <v>0</v>
      </c>
      <c r="W227" s="14">
        <v>684</v>
      </c>
      <c r="X227" s="14">
        <v>0</v>
      </c>
      <c r="Y227" s="14">
        <v>0</v>
      </c>
      <c r="Z227" s="14">
        <v>0</v>
      </c>
      <c r="AA227" s="14">
        <v>0</v>
      </c>
      <c r="AB227" s="14">
        <v>0</v>
      </c>
      <c r="AC227" s="14">
        <v>0</v>
      </c>
      <c r="AD227" s="14">
        <v>0</v>
      </c>
      <c r="AE227" s="14">
        <v>0</v>
      </c>
      <c r="AF227" s="14">
        <v>0</v>
      </c>
      <c r="AG227" s="14">
        <v>0</v>
      </c>
      <c r="AH227" s="14">
        <v>16061.6</v>
      </c>
      <c r="AI227" s="14">
        <v>0</v>
      </c>
      <c r="AJ227" s="14">
        <v>0</v>
      </c>
      <c r="AK227" s="14">
        <v>0</v>
      </c>
      <c r="AL227" s="14">
        <v>0</v>
      </c>
      <c r="AM227" s="14">
        <v>0</v>
      </c>
      <c r="AN227" s="14">
        <v>0</v>
      </c>
      <c r="AO227" s="14">
        <v>2017.6</v>
      </c>
      <c r="AP227" s="14">
        <v>0</v>
      </c>
      <c r="AQ227" s="14">
        <v>2017.6</v>
      </c>
      <c r="AR227" s="14">
        <v>0</v>
      </c>
      <c r="AS227" s="14">
        <v>0</v>
      </c>
      <c r="AT227" s="14">
        <v>130.56</v>
      </c>
      <c r="AU227" s="14">
        <v>0</v>
      </c>
      <c r="AV227" s="14">
        <v>1501.44</v>
      </c>
      <c r="AW227" s="14">
        <v>2448</v>
      </c>
      <c r="AX227" s="14">
        <v>0</v>
      </c>
      <c r="AY227" s="14">
        <v>0</v>
      </c>
      <c r="AZ227" s="14">
        <v>0</v>
      </c>
      <c r="BA227" s="14">
        <v>0</v>
      </c>
      <c r="BB227" s="14">
        <v>0</v>
      </c>
      <c r="BC227" s="14">
        <v>0</v>
      </c>
      <c r="BD227" s="14">
        <v>0</v>
      </c>
      <c r="BE227" s="14">
        <v>0</v>
      </c>
      <c r="BF227" s="14">
        <v>0</v>
      </c>
      <c r="BG227" s="14">
        <v>0</v>
      </c>
      <c r="BH227" s="14">
        <v>0</v>
      </c>
      <c r="BI227" s="14">
        <v>0</v>
      </c>
      <c r="BJ227" s="14">
        <v>0</v>
      </c>
      <c r="BK227" s="14">
        <v>6097.6</v>
      </c>
      <c r="BL227" s="14">
        <v>9964</v>
      </c>
      <c r="BM227" s="14">
        <v>0</v>
      </c>
      <c r="BN227" s="14">
        <v>0</v>
      </c>
      <c r="BO227" s="14">
        <v>896.1</v>
      </c>
      <c r="BP227" s="14">
        <v>324.68</v>
      </c>
      <c r="BQ227" s="14">
        <v>0</v>
      </c>
      <c r="BR227" s="14">
        <v>1691.56</v>
      </c>
      <c r="BS227" s="14">
        <v>0</v>
      </c>
      <c r="BT227" s="14">
        <v>0</v>
      </c>
      <c r="BU227" s="14">
        <v>0</v>
      </c>
      <c r="BV227" s="14">
        <v>2016.24</v>
      </c>
    </row>
    <row r="228" spans="1:74" s="1" customFormat="1" ht="11.25" x14ac:dyDescent="0.2">
      <c r="A228" s="2" t="s">
        <v>570</v>
      </c>
      <c r="B228" s="1" t="s">
        <v>571</v>
      </c>
      <c r="C228" s="49">
        <v>12456</v>
      </c>
      <c r="D228" s="14">
        <v>9552</v>
      </c>
      <c r="E228" s="14">
        <v>0</v>
      </c>
      <c r="F228" s="14">
        <v>370.22</v>
      </c>
      <c r="G228" s="14">
        <v>0</v>
      </c>
      <c r="H228" s="14">
        <v>0</v>
      </c>
      <c r="I228" s="14">
        <v>0</v>
      </c>
      <c r="J228" s="14">
        <v>1245.5999999999999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1016</v>
      </c>
      <c r="V228" s="14">
        <v>0</v>
      </c>
      <c r="W228" s="14">
        <v>684</v>
      </c>
      <c r="X228" s="14">
        <v>0</v>
      </c>
      <c r="Y228" s="14">
        <v>0</v>
      </c>
      <c r="Z228" s="14">
        <v>0</v>
      </c>
      <c r="AA228" s="14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15771.82</v>
      </c>
      <c r="AI228" s="14">
        <v>0</v>
      </c>
      <c r="AJ228" s="14">
        <v>0</v>
      </c>
      <c r="AK228" s="14">
        <v>0</v>
      </c>
      <c r="AL228" s="14">
        <v>0</v>
      </c>
      <c r="AM228" s="14">
        <v>0</v>
      </c>
      <c r="AN228" s="14">
        <v>0</v>
      </c>
      <c r="AO228" s="14">
        <v>1919.86</v>
      </c>
      <c r="AP228" s="14">
        <v>0</v>
      </c>
      <c r="AQ228" s="14">
        <v>1919.86</v>
      </c>
      <c r="AR228" s="14">
        <v>0</v>
      </c>
      <c r="AS228" s="14">
        <v>0</v>
      </c>
      <c r="AT228" s="14">
        <v>0</v>
      </c>
      <c r="AU228" s="14">
        <v>0</v>
      </c>
      <c r="AV228" s="14">
        <v>1432.44</v>
      </c>
      <c r="AW228" s="14">
        <v>0</v>
      </c>
      <c r="AX228" s="14">
        <v>0</v>
      </c>
      <c r="AY228" s="14">
        <v>0</v>
      </c>
      <c r="AZ228" s="14">
        <v>0</v>
      </c>
      <c r="BA228" s="14">
        <v>0.16</v>
      </c>
      <c r="BB228" s="14">
        <v>0</v>
      </c>
      <c r="BC228" s="14">
        <v>0</v>
      </c>
      <c r="BD228" s="14">
        <v>0</v>
      </c>
      <c r="BE228" s="14">
        <v>0</v>
      </c>
      <c r="BF228" s="14">
        <v>2867.36</v>
      </c>
      <c r="BG228" s="14">
        <v>0</v>
      </c>
      <c r="BH228" s="14">
        <v>0</v>
      </c>
      <c r="BI228" s="14">
        <v>0</v>
      </c>
      <c r="BJ228" s="14">
        <v>0</v>
      </c>
      <c r="BK228" s="14">
        <v>6219.82</v>
      </c>
      <c r="BL228" s="14">
        <v>9552</v>
      </c>
      <c r="BM228" s="14">
        <v>0</v>
      </c>
      <c r="BN228" s="14">
        <v>0</v>
      </c>
      <c r="BO228" s="14">
        <v>856.54</v>
      </c>
      <c r="BP228" s="14">
        <v>296.89999999999998</v>
      </c>
      <c r="BQ228" s="14">
        <v>0</v>
      </c>
      <c r="BR228" s="14">
        <v>1583.96</v>
      </c>
      <c r="BS228" s="14">
        <v>0</v>
      </c>
      <c r="BT228" s="14">
        <v>0</v>
      </c>
      <c r="BU228" s="14">
        <v>0</v>
      </c>
      <c r="BV228" s="14">
        <v>1880.86</v>
      </c>
    </row>
    <row r="229" spans="1:74" s="7" customFormat="1" ht="11.25" x14ac:dyDescent="0.2">
      <c r="A229" s="17" t="s">
        <v>101</v>
      </c>
      <c r="C229" s="7" t="s">
        <v>102</v>
      </c>
      <c r="D229" s="7" t="s">
        <v>102</v>
      </c>
      <c r="E229" s="7" t="s">
        <v>102</v>
      </c>
      <c r="F229" s="7" t="s">
        <v>102</v>
      </c>
      <c r="G229" s="7" t="s">
        <v>102</v>
      </c>
      <c r="H229" s="7" t="s">
        <v>102</v>
      </c>
      <c r="I229" s="7" t="s">
        <v>102</v>
      </c>
      <c r="J229" s="7" t="s">
        <v>102</v>
      </c>
      <c r="K229" s="7" t="s">
        <v>102</v>
      </c>
      <c r="L229" s="7" t="s">
        <v>102</v>
      </c>
      <c r="M229" s="7" t="s">
        <v>102</v>
      </c>
      <c r="N229" s="7" t="s">
        <v>102</v>
      </c>
      <c r="O229" s="7" t="s">
        <v>102</v>
      </c>
      <c r="P229" s="7" t="s">
        <v>102</v>
      </c>
      <c r="Q229" s="7" t="s">
        <v>102</v>
      </c>
      <c r="R229" s="7" t="s">
        <v>102</v>
      </c>
      <c r="S229" s="7" t="s">
        <v>102</v>
      </c>
      <c r="T229" s="7" t="s">
        <v>102</v>
      </c>
      <c r="U229" s="7" t="s">
        <v>102</v>
      </c>
      <c r="V229" s="7" t="s">
        <v>102</v>
      </c>
      <c r="W229" s="7" t="s">
        <v>102</v>
      </c>
      <c r="X229" s="7" t="s">
        <v>102</v>
      </c>
      <c r="Y229" s="7" t="s">
        <v>102</v>
      </c>
      <c r="Z229" s="7" t="s">
        <v>102</v>
      </c>
      <c r="AA229" s="7" t="s">
        <v>102</v>
      </c>
      <c r="AB229" s="7" t="s">
        <v>102</v>
      </c>
      <c r="AC229" s="7" t="s">
        <v>102</v>
      </c>
      <c r="AD229" s="7" t="s">
        <v>102</v>
      </c>
      <c r="AE229" s="7" t="s">
        <v>102</v>
      </c>
      <c r="AF229" s="7" t="s">
        <v>102</v>
      </c>
      <c r="AG229" s="7" t="s">
        <v>102</v>
      </c>
      <c r="AH229" s="7" t="s">
        <v>102</v>
      </c>
      <c r="AI229" s="7" t="s">
        <v>102</v>
      </c>
      <c r="AJ229" s="7" t="s">
        <v>102</v>
      </c>
      <c r="AK229" s="7" t="s">
        <v>102</v>
      </c>
      <c r="AL229" s="7" t="s">
        <v>102</v>
      </c>
      <c r="AM229" s="7" t="s">
        <v>102</v>
      </c>
      <c r="AN229" s="7" t="s">
        <v>102</v>
      </c>
      <c r="AO229" s="7" t="s">
        <v>102</v>
      </c>
      <c r="AP229" s="7" t="s">
        <v>102</v>
      </c>
      <c r="AQ229" s="7" t="s">
        <v>102</v>
      </c>
      <c r="AR229" s="7" t="s">
        <v>102</v>
      </c>
      <c r="AS229" s="7" t="s">
        <v>102</v>
      </c>
      <c r="AT229" s="7" t="s">
        <v>102</v>
      </c>
      <c r="AU229" s="7" t="s">
        <v>102</v>
      </c>
      <c r="AV229" s="7" t="s">
        <v>102</v>
      </c>
      <c r="AW229" s="7" t="s">
        <v>102</v>
      </c>
      <c r="AX229" s="7" t="s">
        <v>102</v>
      </c>
      <c r="AY229" s="7" t="s">
        <v>102</v>
      </c>
      <c r="AZ229" s="7" t="s">
        <v>102</v>
      </c>
      <c r="BA229" s="7" t="s">
        <v>102</v>
      </c>
      <c r="BB229" s="7" t="s">
        <v>102</v>
      </c>
      <c r="BC229" s="7" t="s">
        <v>102</v>
      </c>
      <c r="BD229" s="7" t="s">
        <v>102</v>
      </c>
      <c r="BE229" s="7" t="s">
        <v>102</v>
      </c>
      <c r="BF229" s="7" t="s">
        <v>102</v>
      </c>
      <c r="BG229" s="7" t="s">
        <v>102</v>
      </c>
      <c r="BH229" s="7" t="s">
        <v>102</v>
      </c>
      <c r="BI229" s="7" t="s">
        <v>102</v>
      </c>
      <c r="BJ229" s="7" t="s">
        <v>102</v>
      </c>
      <c r="BK229" s="7" t="s">
        <v>102</v>
      </c>
      <c r="BL229" s="7" t="s">
        <v>102</v>
      </c>
      <c r="BM229" s="7" t="s">
        <v>102</v>
      </c>
      <c r="BN229" s="7" t="s">
        <v>102</v>
      </c>
      <c r="BO229" s="7" t="s">
        <v>102</v>
      </c>
      <c r="BP229" s="7" t="s">
        <v>102</v>
      </c>
      <c r="BQ229" s="7" t="s">
        <v>102</v>
      </c>
      <c r="BR229" s="7" t="s">
        <v>102</v>
      </c>
      <c r="BS229" s="7" t="s">
        <v>102</v>
      </c>
      <c r="BT229" s="7" t="s">
        <v>102</v>
      </c>
      <c r="BU229" s="7" t="s">
        <v>102</v>
      </c>
      <c r="BV229" s="7" t="s">
        <v>102</v>
      </c>
    </row>
    <row r="230" spans="1:74" s="1" customFormat="1" ht="11.25" x14ac:dyDescent="0.2">
      <c r="A230" s="2"/>
      <c r="C230" s="19">
        <f>SUM(C210:C229)</f>
        <v>227156</v>
      </c>
      <c r="D230" s="19">
        <v>152771.5</v>
      </c>
      <c r="E230" s="19">
        <v>0</v>
      </c>
      <c r="F230" s="19">
        <v>370.22</v>
      </c>
      <c r="G230" s="19">
        <v>0</v>
      </c>
      <c r="H230" s="19">
        <v>0</v>
      </c>
      <c r="I230" s="19">
        <v>7951.88</v>
      </c>
      <c r="J230" s="19">
        <v>9514.4</v>
      </c>
      <c r="K230" s="19">
        <v>500</v>
      </c>
      <c r="L230" s="19">
        <v>0</v>
      </c>
      <c r="M230" s="19">
        <v>1200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18188</v>
      </c>
      <c r="V230" s="19">
        <v>0</v>
      </c>
      <c r="W230" s="19">
        <v>11639.36</v>
      </c>
      <c r="X230" s="19">
        <v>3183.08</v>
      </c>
      <c r="Y230" s="19">
        <v>0</v>
      </c>
      <c r="Z230" s="19">
        <v>0</v>
      </c>
      <c r="AA230" s="19">
        <v>0</v>
      </c>
      <c r="AB230" s="19">
        <v>0</v>
      </c>
      <c r="AC230" s="19">
        <v>0</v>
      </c>
      <c r="AD230" s="19">
        <v>0</v>
      </c>
      <c r="AE230" s="19">
        <v>0</v>
      </c>
      <c r="AF230" s="19">
        <v>0</v>
      </c>
      <c r="AG230" s="19">
        <v>0</v>
      </c>
      <c r="AH230" s="19">
        <v>281658.86</v>
      </c>
      <c r="AI230" s="19">
        <v>0</v>
      </c>
      <c r="AJ230" s="19">
        <v>0</v>
      </c>
      <c r="AK230" s="19">
        <v>0</v>
      </c>
      <c r="AL230" s="19">
        <v>0</v>
      </c>
      <c r="AM230" s="20">
        <v>-200.63</v>
      </c>
      <c r="AN230" s="20">
        <v>-122.29</v>
      </c>
      <c r="AO230" s="19">
        <v>33665.879999999997</v>
      </c>
      <c r="AP230" s="19">
        <v>0</v>
      </c>
      <c r="AQ230" s="19">
        <v>33587.53</v>
      </c>
      <c r="AR230" s="19">
        <v>0</v>
      </c>
      <c r="AS230" s="19">
        <v>0</v>
      </c>
      <c r="AT230" s="19">
        <v>2249.04</v>
      </c>
      <c r="AU230" s="19">
        <v>2193.02</v>
      </c>
      <c r="AV230" s="19">
        <v>27365</v>
      </c>
      <c r="AW230" s="19">
        <v>44948.98</v>
      </c>
      <c r="AX230" s="19">
        <v>7787.48</v>
      </c>
      <c r="AY230" s="19">
        <v>0</v>
      </c>
      <c r="AZ230" s="19">
        <v>4635.66</v>
      </c>
      <c r="BA230" s="19">
        <v>0.08</v>
      </c>
      <c r="BB230" s="19">
        <v>0</v>
      </c>
      <c r="BC230" s="19">
        <v>0</v>
      </c>
      <c r="BD230" s="19">
        <v>0</v>
      </c>
      <c r="BE230" s="19">
        <v>0</v>
      </c>
      <c r="BF230" s="19">
        <v>6242.86</v>
      </c>
      <c r="BG230" s="19">
        <v>0</v>
      </c>
      <c r="BH230" s="19">
        <v>0</v>
      </c>
      <c r="BI230" s="19">
        <v>0</v>
      </c>
      <c r="BJ230" s="19">
        <v>0</v>
      </c>
      <c r="BK230" s="19">
        <v>128887.36</v>
      </c>
      <c r="BL230" s="19">
        <v>152771.5</v>
      </c>
      <c r="BM230" s="19">
        <v>0</v>
      </c>
      <c r="BN230" s="19">
        <v>0</v>
      </c>
      <c r="BO230" s="19">
        <v>16265.49</v>
      </c>
      <c r="BP230" s="19">
        <v>6007.09</v>
      </c>
      <c r="BQ230" s="19">
        <v>0</v>
      </c>
      <c r="BR230" s="19">
        <v>30494.67</v>
      </c>
      <c r="BS230" s="19">
        <v>0</v>
      </c>
      <c r="BT230" s="19">
        <v>0</v>
      </c>
      <c r="BU230" s="19">
        <v>0</v>
      </c>
      <c r="BV230" s="19">
        <v>36501.760000000002</v>
      </c>
    </row>
    <row r="231" spans="1:74" s="1" customFormat="1" ht="11.25" x14ac:dyDescent="0.2">
      <c r="A231" s="2"/>
    </row>
    <row r="232" spans="1:74" s="1" customFormat="1" ht="11.25" x14ac:dyDescent="0.2">
      <c r="A232" s="12" t="s">
        <v>448</v>
      </c>
    </row>
    <row r="233" spans="1:74" s="1" customFormat="1" ht="11.25" x14ac:dyDescent="0.2">
      <c r="A233" s="2" t="s">
        <v>449</v>
      </c>
      <c r="B233" s="1" t="s">
        <v>450</v>
      </c>
      <c r="C233" s="51">
        <v>10079</v>
      </c>
      <c r="D233" s="14">
        <v>10076.5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400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737</v>
      </c>
      <c r="V233" s="14">
        <v>0</v>
      </c>
      <c r="W233" s="14">
        <v>455</v>
      </c>
      <c r="X233" s="14">
        <v>616.79999999999995</v>
      </c>
      <c r="Y233" s="14">
        <v>0</v>
      </c>
      <c r="Z233" s="14">
        <v>0</v>
      </c>
      <c r="AA233" s="14">
        <v>0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12887.9</v>
      </c>
      <c r="AI233" s="14">
        <v>0</v>
      </c>
      <c r="AJ233" s="14">
        <v>0</v>
      </c>
      <c r="AK233" s="14">
        <v>0</v>
      </c>
      <c r="AL233" s="14">
        <v>0</v>
      </c>
      <c r="AM233" s="14">
        <v>0</v>
      </c>
      <c r="AN233" s="14">
        <v>0</v>
      </c>
      <c r="AO233" s="14">
        <v>1476.42</v>
      </c>
      <c r="AP233" s="14">
        <v>0</v>
      </c>
      <c r="AQ233" s="14">
        <v>1476.42</v>
      </c>
      <c r="AR233" s="14">
        <v>0</v>
      </c>
      <c r="AS233" s="14">
        <v>0</v>
      </c>
      <c r="AT233" s="14">
        <v>106.74</v>
      </c>
      <c r="AU233" s="14">
        <v>0</v>
      </c>
      <c r="AV233" s="14">
        <v>1228.0999999999999</v>
      </c>
      <c r="AW233" s="14">
        <v>0</v>
      </c>
      <c r="AX233" s="14">
        <v>0</v>
      </c>
      <c r="AY233" s="14">
        <v>0</v>
      </c>
      <c r="AZ233" s="14">
        <v>0</v>
      </c>
      <c r="BA233" s="14">
        <v>0.14000000000000001</v>
      </c>
      <c r="BB233" s="14">
        <v>0</v>
      </c>
      <c r="BC233" s="14">
        <v>0</v>
      </c>
      <c r="BD233" s="14">
        <v>0</v>
      </c>
      <c r="BE233" s="14">
        <v>0</v>
      </c>
      <c r="BF233" s="14">
        <v>0</v>
      </c>
      <c r="BG233" s="14">
        <v>0</v>
      </c>
      <c r="BH233" s="14">
        <v>0</v>
      </c>
      <c r="BI233" s="14">
        <v>0</v>
      </c>
      <c r="BJ233" s="14">
        <v>0</v>
      </c>
      <c r="BK233" s="14">
        <v>2811.4</v>
      </c>
      <c r="BL233" s="14">
        <v>10076.5</v>
      </c>
      <c r="BM233" s="14">
        <v>0</v>
      </c>
      <c r="BN233" s="14">
        <v>0</v>
      </c>
      <c r="BO233" s="14">
        <v>838.84</v>
      </c>
      <c r="BP233" s="14">
        <v>284.5</v>
      </c>
      <c r="BQ233" s="14">
        <v>0</v>
      </c>
      <c r="BR233" s="14">
        <v>1535.84</v>
      </c>
      <c r="BS233" s="14">
        <v>0</v>
      </c>
      <c r="BT233" s="14">
        <v>0</v>
      </c>
      <c r="BU233" s="14">
        <v>0</v>
      </c>
      <c r="BV233" s="14">
        <v>1820.34</v>
      </c>
    </row>
    <row r="234" spans="1:74" s="1" customFormat="1" ht="11.25" x14ac:dyDescent="0.2">
      <c r="A234" s="2" t="s">
        <v>451</v>
      </c>
      <c r="B234" s="1" t="s">
        <v>452</v>
      </c>
      <c r="C234" s="51">
        <v>12456</v>
      </c>
      <c r="D234" s="14">
        <v>5540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250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1016</v>
      </c>
      <c r="V234" s="14">
        <v>0</v>
      </c>
      <c r="W234" s="14">
        <v>684</v>
      </c>
      <c r="X234" s="14">
        <v>410.72</v>
      </c>
      <c r="Y234" s="14">
        <v>0</v>
      </c>
      <c r="Z234" s="14">
        <v>0</v>
      </c>
      <c r="AA234" s="14">
        <v>0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15416.72</v>
      </c>
      <c r="AI234" s="14">
        <v>0</v>
      </c>
      <c r="AJ234" s="14">
        <v>0</v>
      </c>
      <c r="AK234" s="14">
        <v>0</v>
      </c>
      <c r="AL234" s="14">
        <v>0</v>
      </c>
      <c r="AM234" s="14">
        <v>0</v>
      </c>
      <c r="AN234" s="14">
        <v>0</v>
      </c>
      <c r="AO234" s="14">
        <v>2016.58</v>
      </c>
      <c r="AP234" s="14">
        <v>0</v>
      </c>
      <c r="AQ234" s="14">
        <v>2016.58</v>
      </c>
      <c r="AR234" s="14">
        <v>0</v>
      </c>
      <c r="AS234" s="14">
        <v>0</v>
      </c>
      <c r="AT234" s="14">
        <v>130.56</v>
      </c>
      <c r="AU234" s="14">
        <v>0</v>
      </c>
      <c r="AV234" s="14">
        <v>1501.44</v>
      </c>
      <c r="AW234" s="14">
        <v>366</v>
      </c>
      <c r="AX234" s="14">
        <v>5862.26</v>
      </c>
      <c r="AY234" s="14">
        <v>0</v>
      </c>
      <c r="AZ234" s="14">
        <v>0</v>
      </c>
      <c r="BA234" s="15">
        <v>-0.12</v>
      </c>
      <c r="BB234" s="14">
        <v>0</v>
      </c>
      <c r="BC234" s="14">
        <v>0</v>
      </c>
      <c r="BD234" s="14">
        <v>0</v>
      </c>
      <c r="BE234" s="14">
        <v>0</v>
      </c>
      <c r="BF234" s="14">
        <v>0</v>
      </c>
      <c r="BG234" s="14">
        <v>0</v>
      </c>
      <c r="BH234" s="14">
        <v>0</v>
      </c>
      <c r="BI234" s="14">
        <v>0</v>
      </c>
      <c r="BJ234" s="14">
        <v>0</v>
      </c>
      <c r="BK234" s="14">
        <v>9876.7199999999993</v>
      </c>
      <c r="BL234" s="14">
        <v>5540</v>
      </c>
      <c r="BM234" s="14">
        <v>0</v>
      </c>
      <c r="BN234" s="14">
        <v>0</v>
      </c>
      <c r="BO234" s="14">
        <v>923.58</v>
      </c>
      <c r="BP234" s="14">
        <v>343.96</v>
      </c>
      <c r="BQ234" s="14">
        <v>0</v>
      </c>
      <c r="BR234" s="14">
        <v>1766.28</v>
      </c>
      <c r="BS234" s="14">
        <v>0</v>
      </c>
      <c r="BT234" s="14">
        <v>0</v>
      </c>
      <c r="BU234" s="14">
        <v>0</v>
      </c>
      <c r="BV234" s="14">
        <v>2110.2399999999998</v>
      </c>
    </row>
    <row r="235" spans="1:74" s="1" customFormat="1" ht="11.25" x14ac:dyDescent="0.2">
      <c r="A235" s="2" t="s">
        <v>453</v>
      </c>
      <c r="B235" s="1" t="s">
        <v>454</v>
      </c>
      <c r="C235" s="51">
        <v>10079</v>
      </c>
      <c r="D235" s="14">
        <v>9914.5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400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737</v>
      </c>
      <c r="V235" s="14">
        <v>0</v>
      </c>
      <c r="W235" s="14">
        <v>455</v>
      </c>
      <c r="X235" s="14">
        <v>410.72</v>
      </c>
      <c r="Y235" s="14">
        <v>0</v>
      </c>
      <c r="Z235" s="14">
        <v>0</v>
      </c>
      <c r="AA235" s="14">
        <v>0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0</v>
      </c>
      <c r="AH235" s="14">
        <v>12681.82</v>
      </c>
      <c r="AI235" s="14">
        <v>0</v>
      </c>
      <c r="AJ235" s="14">
        <v>0</v>
      </c>
      <c r="AK235" s="14">
        <v>0</v>
      </c>
      <c r="AL235" s="14">
        <v>0</v>
      </c>
      <c r="AM235" s="14">
        <v>0</v>
      </c>
      <c r="AN235" s="14">
        <v>0</v>
      </c>
      <c r="AO235" s="14">
        <v>1432.4</v>
      </c>
      <c r="AP235" s="14">
        <v>0</v>
      </c>
      <c r="AQ235" s="14">
        <v>1432.4</v>
      </c>
      <c r="AR235" s="14">
        <v>0</v>
      </c>
      <c r="AS235" s="14">
        <v>0</v>
      </c>
      <c r="AT235" s="14">
        <v>106.8</v>
      </c>
      <c r="AU235" s="14">
        <v>0</v>
      </c>
      <c r="AV235" s="14">
        <v>1228.0999999999999</v>
      </c>
      <c r="AW235" s="14">
        <v>0</v>
      </c>
      <c r="AX235" s="14">
        <v>0</v>
      </c>
      <c r="AY235" s="14">
        <v>0</v>
      </c>
      <c r="AZ235" s="14">
        <v>0</v>
      </c>
      <c r="BA235" s="14">
        <v>0.02</v>
      </c>
      <c r="BB235" s="14">
        <v>0</v>
      </c>
      <c r="BC235" s="14">
        <v>0</v>
      </c>
      <c r="BD235" s="14">
        <v>0</v>
      </c>
      <c r="BE235" s="14">
        <v>0</v>
      </c>
      <c r="BF235" s="14">
        <v>0</v>
      </c>
      <c r="BG235" s="14">
        <v>0</v>
      </c>
      <c r="BH235" s="14">
        <v>0</v>
      </c>
      <c r="BI235" s="14">
        <v>0</v>
      </c>
      <c r="BJ235" s="14">
        <v>0</v>
      </c>
      <c r="BK235" s="14">
        <v>2767.32</v>
      </c>
      <c r="BL235" s="14">
        <v>9914.5</v>
      </c>
      <c r="BM235" s="14">
        <v>0</v>
      </c>
      <c r="BN235" s="14">
        <v>0</v>
      </c>
      <c r="BO235" s="14">
        <v>796.18</v>
      </c>
      <c r="BP235" s="14">
        <v>254.56</v>
      </c>
      <c r="BQ235" s="14">
        <v>0</v>
      </c>
      <c r="BR235" s="14">
        <v>1419.84</v>
      </c>
      <c r="BS235" s="14">
        <v>0</v>
      </c>
      <c r="BT235" s="14">
        <v>0</v>
      </c>
      <c r="BU235" s="14">
        <v>0</v>
      </c>
      <c r="BV235" s="14">
        <v>1674.4</v>
      </c>
    </row>
    <row r="236" spans="1:74" s="1" customFormat="1" ht="11.25" x14ac:dyDescent="0.2">
      <c r="A236" s="2" t="s">
        <v>455</v>
      </c>
      <c r="B236" s="1" t="s">
        <v>456</v>
      </c>
      <c r="C236" s="51">
        <v>12456</v>
      </c>
      <c r="D236" s="14">
        <v>7907.5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250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1016</v>
      </c>
      <c r="V236" s="14">
        <v>0</v>
      </c>
      <c r="W236" s="14">
        <v>684</v>
      </c>
      <c r="X236" s="14">
        <v>308.04000000000002</v>
      </c>
      <c r="Y236" s="14">
        <v>0</v>
      </c>
      <c r="Z236" s="14">
        <v>0</v>
      </c>
      <c r="AA236" s="14">
        <v>0</v>
      </c>
      <c r="AB236" s="14">
        <v>0</v>
      </c>
      <c r="AC236" s="14">
        <v>0</v>
      </c>
      <c r="AD236" s="14">
        <v>0</v>
      </c>
      <c r="AE236" s="14">
        <v>0</v>
      </c>
      <c r="AF236" s="14">
        <v>0</v>
      </c>
      <c r="AG236" s="14">
        <v>0</v>
      </c>
      <c r="AH236" s="14">
        <v>15314.04</v>
      </c>
      <c r="AI236" s="14">
        <v>0</v>
      </c>
      <c r="AJ236" s="14">
        <v>0</v>
      </c>
      <c r="AK236" s="14">
        <v>0</v>
      </c>
      <c r="AL236" s="14">
        <v>0</v>
      </c>
      <c r="AM236" s="14">
        <v>0</v>
      </c>
      <c r="AN236" s="14">
        <v>0</v>
      </c>
      <c r="AO236" s="14">
        <v>1994.64</v>
      </c>
      <c r="AP236" s="14">
        <v>0</v>
      </c>
      <c r="AQ236" s="14">
        <v>1994.64</v>
      </c>
      <c r="AR236" s="14">
        <v>0</v>
      </c>
      <c r="AS236" s="14">
        <v>0</v>
      </c>
      <c r="AT236" s="14">
        <v>130.56</v>
      </c>
      <c r="AU236" s="14">
        <v>0</v>
      </c>
      <c r="AV236" s="14">
        <v>1501.44</v>
      </c>
      <c r="AW236" s="14">
        <v>3780</v>
      </c>
      <c r="AX236" s="14">
        <v>0</v>
      </c>
      <c r="AY236" s="14">
        <v>0</v>
      </c>
      <c r="AZ236" s="14">
        <v>0</v>
      </c>
      <c r="BA236" s="15">
        <v>-0.1</v>
      </c>
      <c r="BB236" s="14">
        <v>0</v>
      </c>
      <c r="BC236" s="14">
        <v>0</v>
      </c>
      <c r="BD236" s="14">
        <v>0</v>
      </c>
      <c r="BE236" s="14">
        <v>0</v>
      </c>
      <c r="BF236" s="14">
        <v>0</v>
      </c>
      <c r="BG236" s="14">
        <v>0</v>
      </c>
      <c r="BH236" s="14">
        <v>0</v>
      </c>
      <c r="BI236" s="14">
        <v>0</v>
      </c>
      <c r="BJ236" s="14">
        <v>0</v>
      </c>
      <c r="BK236" s="14">
        <v>7406.54</v>
      </c>
      <c r="BL236" s="14">
        <v>7907.5</v>
      </c>
      <c r="BM236" s="14">
        <v>0</v>
      </c>
      <c r="BN236" s="14">
        <v>0</v>
      </c>
      <c r="BO236" s="14">
        <v>928.14</v>
      </c>
      <c r="BP236" s="14">
        <v>347.16</v>
      </c>
      <c r="BQ236" s="14">
        <v>0</v>
      </c>
      <c r="BR236" s="14">
        <v>1778.7</v>
      </c>
      <c r="BS236" s="14">
        <v>0</v>
      </c>
      <c r="BT236" s="14">
        <v>0</v>
      </c>
      <c r="BU236" s="14">
        <v>0</v>
      </c>
      <c r="BV236" s="14">
        <v>2125.86</v>
      </c>
    </row>
    <row r="237" spans="1:74" s="1" customFormat="1" ht="11.25" x14ac:dyDescent="0.2">
      <c r="A237" s="2" t="s">
        <v>457</v>
      </c>
      <c r="B237" s="1" t="s">
        <v>458</v>
      </c>
      <c r="C237" s="51">
        <v>10079</v>
      </c>
      <c r="D237" s="14">
        <v>16107.5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1249.45</v>
      </c>
      <c r="S237" s="14">
        <v>15165.3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14">
        <v>0</v>
      </c>
      <c r="AB237" s="14">
        <v>0</v>
      </c>
      <c r="AC237" s="14">
        <v>0</v>
      </c>
      <c r="AD237" s="14">
        <v>0</v>
      </c>
      <c r="AE237" s="14">
        <v>0</v>
      </c>
      <c r="AF237" s="14">
        <v>0</v>
      </c>
      <c r="AG237" s="14">
        <v>0</v>
      </c>
      <c r="AH237" s="14">
        <v>18906.54</v>
      </c>
      <c r="AI237" s="14">
        <v>0</v>
      </c>
      <c r="AJ237" s="14">
        <v>0</v>
      </c>
      <c r="AK237" s="14">
        <v>0</v>
      </c>
      <c r="AL237" s="14">
        <v>0</v>
      </c>
      <c r="AM237" s="15">
        <v>-160.30000000000001</v>
      </c>
      <c r="AN237" s="14">
        <v>0</v>
      </c>
      <c r="AO237" s="14">
        <v>149.78</v>
      </c>
      <c r="AP237" s="14">
        <v>2487.3000000000002</v>
      </c>
      <c r="AQ237" s="14">
        <v>0</v>
      </c>
      <c r="AR237" s="14">
        <v>0</v>
      </c>
      <c r="AS237" s="14">
        <v>0</v>
      </c>
      <c r="AT237" s="14">
        <v>24.92</v>
      </c>
      <c r="AU237" s="14">
        <v>0</v>
      </c>
      <c r="AV237" s="14">
        <v>286.56</v>
      </c>
      <c r="AW237" s="14">
        <v>0</v>
      </c>
      <c r="AX237" s="14">
        <v>0</v>
      </c>
      <c r="AY237" s="14">
        <v>0</v>
      </c>
      <c r="AZ237" s="14">
        <v>0</v>
      </c>
      <c r="BA237" s="14">
        <v>0.26</v>
      </c>
      <c r="BB237" s="14">
        <v>0</v>
      </c>
      <c r="BC237" s="14">
        <v>0</v>
      </c>
      <c r="BD237" s="14">
        <v>0</v>
      </c>
      <c r="BE237" s="14">
        <v>0</v>
      </c>
      <c r="BF237" s="14">
        <v>0</v>
      </c>
      <c r="BG237" s="14">
        <v>0</v>
      </c>
      <c r="BH237" s="14">
        <v>0</v>
      </c>
      <c r="BI237" s="14">
        <v>0</v>
      </c>
      <c r="BJ237" s="14">
        <v>0</v>
      </c>
      <c r="BK237" s="14">
        <v>2799.04</v>
      </c>
      <c r="BL237" s="14">
        <v>16107.5</v>
      </c>
      <c r="BM237" s="14">
        <v>0</v>
      </c>
      <c r="BN237" s="14">
        <v>0</v>
      </c>
      <c r="BO237" s="14">
        <v>0</v>
      </c>
      <c r="BP237" s="14">
        <v>56.06</v>
      </c>
      <c r="BQ237" s="14">
        <v>0</v>
      </c>
      <c r="BR237" s="14">
        <v>0</v>
      </c>
      <c r="BS237" s="14">
        <v>140.13999999999999</v>
      </c>
      <c r="BT237" s="14">
        <v>0</v>
      </c>
      <c r="BU237" s="14">
        <v>0</v>
      </c>
      <c r="BV237" s="14">
        <v>196.2</v>
      </c>
    </row>
    <row r="238" spans="1:74" s="1" customFormat="1" ht="11.25" x14ac:dyDescent="0.2">
      <c r="A238" s="2" t="s">
        <v>459</v>
      </c>
      <c r="B238" s="1" t="s">
        <v>460</v>
      </c>
      <c r="C238" s="51">
        <v>12456</v>
      </c>
      <c r="D238" s="14">
        <v>12599.5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1740.8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1016</v>
      </c>
      <c r="V238" s="14">
        <v>0</v>
      </c>
      <c r="W238" s="14">
        <v>661.2</v>
      </c>
      <c r="X238" s="14">
        <v>205.36</v>
      </c>
      <c r="Y238" s="14">
        <v>0</v>
      </c>
      <c r="Z238" s="14">
        <v>0</v>
      </c>
      <c r="AA238" s="14">
        <v>0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16244.16</v>
      </c>
      <c r="AI238" s="14">
        <v>0</v>
      </c>
      <c r="AJ238" s="14">
        <v>0</v>
      </c>
      <c r="AK238" s="14">
        <v>0</v>
      </c>
      <c r="AL238" s="14">
        <v>0</v>
      </c>
      <c r="AM238" s="14">
        <v>0</v>
      </c>
      <c r="AN238" s="14">
        <v>0</v>
      </c>
      <c r="AO238" s="14">
        <v>2012.85</v>
      </c>
      <c r="AP238" s="14">
        <v>0</v>
      </c>
      <c r="AQ238" s="14">
        <v>2012.85</v>
      </c>
      <c r="AR238" s="14">
        <v>0</v>
      </c>
      <c r="AS238" s="14">
        <v>0</v>
      </c>
      <c r="AT238" s="14">
        <v>130.56</v>
      </c>
      <c r="AU238" s="14">
        <v>0</v>
      </c>
      <c r="AV238" s="14">
        <v>1501.44</v>
      </c>
      <c r="AW238" s="14">
        <v>0</v>
      </c>
      <c r="AX238" s="14">
        <v>0</v>
      </c>
      <c r="AY238" s="14">
        <v>0</v>
      </c>
      <c r="AZ238" s="14">
        <v>0</v>
      </c>
      <c r="BA238" s="15">
        <v>-0.19</v>
      </c>
      <c r="BB238" s="14">
        <v>0</v>
      </c>
      <c r="BC238" s="14">
        <v>0</v>
      </c>
      <c r="BD238" s="14">
        <v>0</v>
      </c>
      <c r="BE238" s="14">
        <v>0</v>
      </c>
      <c r="BF238" s="14">
        <v>0</v>
      </c>
      <c r="BG238" s="14">
        <v>0</v>
      </c>
      <c r="BH238" s="14">
        <v>0</v>
      </c>
      <c r="BI238" s="14">
        <v>0</v>
      </c>
      <c r="BJ238" s="14">
        <v>0</v>
      </c>
      <c r="BK238" s="14">
        <v>3644.66</v>
      </c>
      <c r="BL238" s="14">
        <v>12599.5</v>
      </c>
      <c r="BM238" s="14">
        <v>0</v>
      </c>
      <c r="BN238" s="14">
        <v>0</v>
      </c>
      <c r="BO238" s="14">
        <v>911</v>
      </c>
      <c r="BP238" s="14">
        <v>323.97000000000003</v>
      </c>
      <c r="BQ238" s="14">
        <v>0</v>
      </c>
      <c r="BR238" s="14">
        <v>1704.72</v>
      </c>
      <c r="BS238" s="14">
        <v>0</v>
      </c>
      <c r="BT238" s="14">
        <v>0</v>
      </c>
      <c r="BU238" s="14">
        <v>0</v>
      </c>
      <c r="BV238" s="14">
        <v>2028.69</v>
      </c>
    </row>
    <row r="239" spans="1:74" s="1" customFormat="1" ht="11.25" x14ac:dyDescent="0.2">
      <c r="A239" s="2" t="s">
        <v>461</v>
      </c>
      <c r="B239" s="1" t="s">
        <v>462</v>
      </c>
      <c r="C239" s="51">
        <v>10079</v>
      </c>
      <c r="D239" s="14">
        <v>8430.5</v>
      </c>
      <c r="E239" s="14">
        <v>0</v>
      </c>
      <c r="F239" s="14">
        <v>5072.57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400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737</v>
      </c>
      <c r="V239" s="14">
        <v>0</v>
      </c>
      <c r="W239" s="14">
        <v>455</v>
      </c>
      <c r="X239" s="14">
        <v>205.36</v>
      </c>
      <c r="Y239" s="14">
        <v>0</v>
      </c>
      <c r="Z239" s="14">
        <v>0</v>
      </c>
      <c r="AA239" s="14">
        <v>0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  <c r="AH239" s="14">
        <v>17549.03</v>
      </c>
      <c r="AI239" s="14">
        <v>0</v>
      </c>
      <c r="AJ239" s="14">
        <v>0</v>
      </c>
      <c r="AK239" s="14">
        <v>0</v>
      </c>
      <c r="AL239" s="14">
        <v>0</v>
      </c>
      <c r="AM239" s="14">
        <v>0</v>
      </c>
      <c r="AN239" s="14">
        <v>0</v>
      </c>
      <c r="AO239" s="14">
        <v>2443.5300000000002</v>
      </c>
      <c r="AP239" s="14">
        <v>0</v>
      </c>
      <c r="AQ239" s="14">
        <v>2443.5300000000002</v>
      </c>
      <c r="AR239" s="14">
        <v>0</v>
      </c>
      <c r="AS239" s="14">
        <v>0</v>
      </c>
      <c r="AT239" s="14">
        <v>106.8</v>
      </c>
      <c r="AU239" s="14">
        <v>0</v>
      </c>
      <c r="AV239" s="14">
        <v>1228.0999999999999</v>
      </c>
      <c r="AW239" s="14">
        <v>5340</v>
      </c>
      <c r="AX239" s="14">
        <v>0</v>
      </c>
      <c r="AY239" s="14">
        <v>0</v>
      </c>
      <c r="AZ239" s="14">
        <v>0</v>
      </c>
      <c r="BA239" s="14">
        <v>0.1</v>
      </c>
      <c r="BB239" s="14">
        <v>0</v>
      </c>
      <c r="BC239" s="14">
        <v>0</v>
      </c>
      <c r="BD239" s="14">
        <v>0</v>
      </c>
      <c r="BE239" s="14">
        <v>0</v>
      </c>
      <c r="BF239" s="14">
        <v>0</v>
      </c>
      <c r="BG239" s="14">
        <v>0</v>
      </c>
      <c r="BH239" s="14">
        <v>0</v>
      </c>
      <c r="BI239" s="14">
        <v>0</v>
      </c>
      <c r="BJ239" s="14">
        <v>0</v>
      </c>
      <c r="BK239" s="14">
        <v>9118.5300000000007</v>
      </c>
      <c r="BL239" s="14">
        <v>8430.5</v>
      </c>
      <c r="BM239" s="14">
        <v>0</v>
      </c>
      <c r="BN239" s="14">
        <v>0</v>
      </c>
      <c r="BO239" s="14">
        <v>830.1</v>
      </c>
      <c r="BP239" s="14">
        <v>278.36</v>
      </c>
      <c r="BQ239" s="14">
        <v>0</v>
      </c>
      <c r="BR239" s="14">
        <v>1512.08</v>
      </c>
      <c r="BS239" s="14">
        <v>0</v>
      </c>
      <c r="BT239" s="14">
        <v>0</v>
      </c>
      <c r="BU239" s="14">
        <v>0</v>
      </c>
      <c r="BV239" s="14">
        <v>1790.44</v>
      </c>
    </row>
    <row r="240" spans="1:74" s="1" customFormat="1" ht="11.25" x14ac:dyDescent="0.2">
      <c r="A240" s="2" t="s">
        <v>463</v>
      </c>
      <c r="B240" s="1" t="s">
        <v>464</v>
      </c>
      <c r="C240" s="51">
        <v>12456</v>
      </c>
      <c r="D240" s="14">
        <v>8646.5</v>
      </c>
      <c r="E240" s="14">
        <v>0</v>
      </c>
      <c r="F240" s="14">
        <v>727.75</v>
      </c>
      <c r="G240" s="14">
        <v>0</v>
      </c>
      <c r="H240" s="14">
        <v>0</v>
      </c>
      <c r="I240" s="14">
        <v>0</v>
      </c>
      <c r="J240" s="14">
        <v>870.4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1016</v>
      </c>
      <c r="V240" s="14">
        <v>0</v>
      </c>
      <c r="W240" s="14">
        <v>684</v>
      </c>
      <c r="X240" s="14">
        <v>205.36</v>
      </c>
      <c r="Y240" s="14">
        <v>0</v>
      </c>
      <c r="Z240" s="14">
        <v>0</v>
      </c>
      <c r="AA240" s="14">
        <v>0</v>
      </c>
      <c r="AB240" s="14">
        <v>0</v>
      </c>
      <c r="AC240" s="14">
        <v>0</v>
      </c>
      <c r="AD240" s="14">
        <v>0</v>
      </c>
      <c r="AE240" s="14">
        <v>0</v>
      </c>
      <c r="AF240" s="14">
        <v>0</v>
      </c>
      <c r="AG240" s="14">
        <v>0</v>
      </c>
      <c r="AH240" s="14">
        <v>16559.509999999998</v>
      </c>
      <c r="AI240" s="14">
        <v>0</v>
      </c>
      <c r="AJ240" s="14">
        <v>0</v>
      </c>
      <c r="AK240" s="14">
        <v>0</v>
      </c>
      <c r="AL240" s="14">
        <v>0</v>
      </c>
      <c r="AM240" s="14">
        <v>0</v>
      </c>
      <c r="AN240" s="14">
        <v>0</v>
      </c>
      <c r="AO240" s="14">
        <v>2129</v>
      </c>
      <c r="AP240" s="14">
        <v>0</v>
      </c>
      <c r="AQ240" s="14">
        <v>2129</v>
      </c>
      <c r="AR240" s="14">
        <v>0</v>
      </c>
      <c r="AS240" s="14">
        <v>0</v>
      </c>
      <c r="AT240" s="14">
        <v>130.56</v>
      </c>
      <c r="AU240" s="14">
        <v>0</v>
      </c>
      <c r="AV240" s="14">
        <v>1501.44</v>
      </c>
      <c r="AW240" s="14">
        <v>4152</v>
      </c>
      <c r="AX240" s="14">
        <v>0</v>
      </c>
      <c r="AY240" s="14">
        <v>0</v>
      </c>
      <c r="AZ240" s="14">
        <v>0</v>
      </c>
      <c r="BA240" s="14">
        <v>0.01</v>
      </c>
      <c r="BB240" s="14">
        <v>0</v>
      </c>
      <c r="BC240" s="14">
        <v>0</v>
      </c>
      <c r="BD240" s="14">
        <v>0</v>
      </c>
      <c r="BE240" s="14">
        <v>0</v>
      </c>
      <c r="BF240" s="14">
        <v>0</v>
      </c>
      <c r="BG240" s="14">
        <v>0</v>
      </c>
      <c r="BH240" s="14">
        <v>0</v>
      </c>
      <c r="BI240" s="14">
        <v>0</v>
      </c>
      <c r="BJ240" s="14">
        <v>0</v>
      </c>
      <c r="BK240" s="14">
        <v>7913.01</v>
      </c>
      <c r="BL240" s="14">
        <v>8646.5</v>
      </c>
      <c r="BM240" s="14">
        <v>0</v>
      </c>
      <c r="BN240" s="14">
        <v>0</v>
      </c>
      <c r="BO240" s="14">
        <v>916.18</v>
      </c>
      <c r="BP240" s="14">
        <v>338.76</v>
      </c>
      <c r="BQ240" s="14">
        <v>0</v>
      </c>
      <c r="BR240" s="14">
        <v>1746.16</v>
      </c>
      <c r="BS240" s="14">
        <v>0</v>
      </c>
      <c r="BT240" s="14">
        <v>0</v>
      </c>
      <c r="BU240" s="14">
        <v>0</v>
      </c>
      <c r="BV240" s="14">
        <v>2084.92</v>
      </c>
    </row>
    <row r="241" spans="1:74" s="1" customFormat="1" ht="11.25" x14ac:dyDescent="0.2">
      <c r="A241" s="2" t="s">
        <v>465</v>
      </c>
      <c r="B241" s="1" t="s">
        <v>466</v>
      </c>
      <c r="C241" s="51">
        <v>12456</v>
      </c>
      <c r="D241" s="14">
        <v>12533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870.4</v>
      </c>
      <c r="K241" s="14">
        <v>0</v>
      </c>
      <c r="L241" s="14">
        <v>0</v>
      </c>
      <c r="M241" s="14">
        <v>0</v>
      </c>
      <c r="N241" s="14">
        <v>435.2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1016</v>
      </c>
      <c r="V241" s="14">
        <v>0</v>
      </c>
      <c r="W241" s="14">
        <v>684</v>
      </c>
      <c r="X241" s="14">
        <v>205.36</v>
      </c>
      <c r="Y241" s="14">
        <v>0</v>
      </c>
      <c r="Z241" s="14">
        <v>0</v>
      </c>
      <c r="AA241" s="14">
        <v>0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16266.96</v>
      </c>
      <c r="AI241" s="14">
        <v>0</v>
      </c>
      <c r="AJ241" s="14">
        <v>0</v>
      </c>
      <c r="AK241" s="14">
        <v>0</v>
      </c>
      <c r="AL241" s="14">
        <v>0</v>
      </c>
      <c r="AM241" s="14">
        <v>0</v>
      </c>
      <c r="AN241" s="14">
        <v>0</v>
      </c>
      <c r="AO241" s="14">
        <v>2107.9499999999998</v>
      </c>
      <c r="AP241" s="14">
        <v>0</v>
      </c>
      <c r="AQ241" s="14">
        <v>2107.9499999999998</v>
      </c>
      <c r="AR241" s="14">
        <v>0</v>
      </c>
      <c r="AS241" s="14">
        <v>0</v>
      </c>
      <c r="AT241" s="14">
        <v>124.56</v>
      </c>
      <c r="AU241" s="14">
        <v>0</v>
      </c>
      <c r="AV241" s="14">
        <v>1501.44</v>
      </c>
      <c r="AW241" s="14">
        <v>0</v>
      </c>
      <c r="AX241" s="14">
        <v>0</v>
      </c>
      <c r="AY241" s="14">
        <v>0</v>
      </c>
      <c r="AZ241" s="14">
        <v>0</v>
      </c>
      <c r="BA241" s="14">
        <v>0.01</v>
      </c>
      <c r="BB241" s="14">
        <v>0</v>
      </c>
      <c r="BC241" s="14">
        <v>0</v>
      </c>
      <c r="BD241" s="14">
        <v>0</v>
      </c>
      <c r="BE241" s="14">
        <v>0</v>
      </c>
      <c r="BF241" s="14">
        <v>0</v>
      </c>
      <c r="BG241" s="14">
        <v>0</v>
      </c>
      <c r="BH241" s="14">
        <v>0</v>
      </c>
      <c r="BI241" s="14">
        <v>0</v>
      </c>
      <c r="BJ241" s="14">
        <v>0</v>
      </c>
      <c r="BK241" s="14">
        <v>3733.96</v>
      </c>
      <c r="BL241" s="14">
        <v>12533</v>
      </c>
      <c r="BM241" s="14">
        <v>0</v>
      </c>
      <c r="BN241" s="14">
        <v>0</v>
      </c>
      <c r="BO241" s="14">
        <v>906.54</v>
      </c>
      <c r="BP241" s="14">
        <v>332</v>
      </c>
      <c r="BQ241" s="14">
        <v>0</v>
      </c>
      <c r="BR241" s="14">
        <v>1719.96</v>
      </c>
      <c r="BS241" s="14">
        <v>0</v>
      </c>
      <c r="BT241" s="14">
        <v>0</v>
      </c>
      <c r="BU241" s="14">
        <v>0</v>
      </c>
      <c r="BV241" s="14">
        <v>2051.96</v>
      </c>
    </row>
    <row r="242" spans="1:74" s="1" customFormat="1" ht="11.25" x14ac:dyDescent="0.2">
      <c r="A242" s="2" t="s">
        <v>467</v>
      </c>
      <c r="B242" s="1" t="s">
        <v>468</v>
      </c>
      <c r="C242" s="51">
        <v>12456</v>
      </c>
      <c r="D242" s="14">
        <v>5604.5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870.4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1016</v>
      </c>
      <c r="V242" s="14">
        <v>0</v>
      </c>
      <c r="W242" s="14">
        <v>684</v>
      </c>
      <c r="X242" s="14">
        <v>205.36</v>
      </c>
      <c r="Y242" s="14">
        <v>0</v>
      </c>
      <c r="Z242" s="14">
        <v>0</v>
      </c>
      <c r="AA242" s="14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15811.21</v>
      </c>
      <c r="AI242" s="14">
        <v>0</v>
      </c>
      <c r="AJ242" s="14">
        <v>0</v>
      </c>
      <c r="AK242" s="14">
        <v>0</v>
      </c>
      <c r="AL242" s="14">
        <v>0</v>
      </c>
      <c r="AM242" s="14">
        <v>0</v>
      </c>
      <c r="AN242" s="14">
        <v>0</v>
      </c>
      <c r="AO242" s="14">
        <v>2010.61</v>
      </c>
      <c r="AP242" s="14">
        <v>0</v>
      </c>
      <c r="AQ242" s="14">
        <v>2010.61</v>
      </c>
      <c r="AR242" s="14">
        <v>0</v>
      </c>
      <c r="AS242" s="14">
        <v>0</v>
      </c>
      <c r="AT242" s="14">
        <v>130.56</v>
      </c>
      <c r="AU242" s="14">
        <v>469.92</v>
      </c>
      <c r="AV242" s="14">
        <v>1501.44</v>
      </c>
      <c r="AW242" s="14">
        <v>4800</v>
      </c>
      <c r="AX242" s="14">
        <v>0</v>
      </c>
      <c r="AY242" s="14">
        <v>0</v>
      </c>
      <c r="AZ242" s="14">
        <v>0</v>
      </c>
      <c r="BA242" s="15">
        <v>-0.02</v>
      </c>
      <c r="BB242" s="14">
        <v>0</v>
      </c>
      <c r="BC242" s="14">
        <v>0</v>
      </c>
      <c r="BD242" s="14">
        <v>0</v>
      </c>
      <c r="BE242" s="14">
        <v>0</v>
      </c>
      <c r="BF242" s="14">
        <v>1294.2</v>
      </c>
      <c r="BG242" s="14">
        <v>0</v>
      </c>
      <c r="BH242" s="14">
        <v>0</v>
      </c>
      <c r="BI242" s="14">
        <v>0</v>
      </c>
      <c r="BJ242" s="14">
        <v>0</v>
      </c>
      <c r="BK242" s="14">
        <v>10206.709999999999</v>
      </c>
      <c r="BL242" s="14">
        <v>5604.5</v>
      </c>
      <c r="BM242" s="14">
        <v>0</v>
      </c>
      <c r="BN242" s="14">
        <v>0</v>
      </c>
      <c r="BO242" s="14">
        <v>906.06</v>
      </c>
      <c r="BP242" s="14">
        <v>331.66</v>
      </c>
      <c r="BQ242" s="14">
        <v>0</v>
      </c>
      <c r="BR242" s="14">
        <v>1718.64</v>
      </c>
      <c r="BS242" s="14">
        <v>0</v>
      </c>
      <c r="BT242" s="14">
        <v>0</v>
      </c>
      <c r="BU242" s="14">
        <v>0</v>
      </c>
      <c r="BV242" s="14">
        <v>2050.3000000000002</v>
      </c>
    </row>
    <row r="243" spans="1:74" s="1" customFormat="1" ht="11.25" x14ac:dyDescent="0.2">
      <c r="A243" s="2" t="s">
        <v>471</v>
      </c>
      <c r="B243" s="1" t="s">
        <v>472</v>
      </c>
      <c r="C243" s="51">
        <v>10054</v>
      </c>
      <c r="D243" s="14">
        <v>9478.5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784</v>
      </c>
      <c r="V243" s="14">
        <v>0</v>
      </c>
      <c r="W243" s="14">
        <v>499</v>
      </c>
      <c r="X243" s="14">
        <v>205.36</v>
      </c>
      <c r="Y243" s="14">
        <v>0</v>
      </c>
      <c r="Z243" s="14">
        <v>0</v>
      </c>
      <c r="AA243" s="14">
        <v>0</v>
      </c>
      <c r="AB243" s="14">
        <v>0</v>
      </c>
      <c r="AC243" s="14">
        <v>0</v>
      </c>
      <c r="AD243" s="14">
        <v>0</v>
      </c>
      <c r="AE243" s="14">
        <v>0</v>
      </c>
      <c r="AF243" s="14">
        <v>0</v>
      </c>
      <c r="AG243" s="14">
        <v>0</v>
      </c>
      <c r="AH243" s="14">
        <v>11966</v>
      </c>
      <c r="AI243" s="14">
        <v>0</v>
      </c>
      <c r="AJ243" s="14">
        <v>0</v>
      </c>
      <c r="AK243" s="14">
        <v>0</v>
      </c>
      <c r="AL243" s="14">
        <v>0</v>
      </c>
      <c r="AM243" s="14">
        <v>0</v>
      </c>
      <c r="AN243" s="14">
        <v>0</v>
      </c>
      <c r="AO243" s="14">
        <v>1279.51</v>
      </c>
      <c r="AP243" s="14">
        <v>0</v>
      </c>
      <c r="AQ243" s="14">
        <v>1279.51</v>
      </c>
      <c r="AR243" s="14">
        <v>0</v>
      </c>
      <c r="AS243" s="14">
        <v>0</v>
      </c>
      <c r="AT243" s="14">
        <v>0</v>
      </c>
      <c r="AU243" s="14">
        <v>0</v>
      </c>
      <c r="AV243" s="14">
        <v>1207.94</v>
      </c>
      <c r="AW243" s="14">
        <v>0</v>
      </c>
      <c r="AX243" s="14">
        <v>0</v>
      </c>
      <c r="AY243" s="14">
        <v>0</v>
      </c>
      <c r="AZ243" s="14">
        <v>0</v>
      </c>
      <c r="BA243" s="14">
        <v>0.05</v>
      </c>
      <c r="BB243" s="14">
        <v>0</v>
      </c>
      <c r="BC243" s="14">
        <v>0</v>
      </c>
      <c r="BD243" s="14">
        <v>0</v>
      </c>
      <c r="BE243" s="14">
        <v>0</v>
      </c>
      <c r="BF243" s="14">
        <v>0</v>
      </c>
      <c r="BG243" s="14">
        <v>0</v>
      </c>
      <c r="BH243" s="14">
        <v>0</v>
      </c>
      <c r="BI243" s="14">
        <v>0</v>
      </c>
      <c r="BJ243" s="14">
        <v>0</v>
      </c>
      <c r="BK243" s="14">
        <v>2487.5</v>
      </c>
      <c r="BL243" s="14">
        <v>9478.5</v>
      </c>
      <c r="BM243" s="14">
        <v>0</v>
      </c>
      <c r="BN243" s="14">
        <v>0</v>
      </c>
      <c r="BO243" s="14">
        <v>809.96</v>
      </c>
      <c r="BP243" s="14">
        <v>264.22000000000003</v>
      </c>
      <c r="BQ243" s="14">
        <v>0</v>
      </c>
      <c r="BR243" s="14">
        <v>1457.3</v>
      </c>
      <c r="BS243" s="14">
        <v>0</v>
      </c>
      <c r="BT243" s="14">
        <v>0</v>
      </c>
      <c r="BU243" s="14">
        <v>0</v>
      </c>
      <c r="BV243" s="14">
        <v>1721.52</v>
      </c>
    </row>
    <row r="244" spans="1:74" s="1" customFormat="1" ht="11.25" x14ac:dyDescent="0.2">
      <c r="A244" s="2" t="s">
        <v>473</v>
      </c>
      <c r="B244" s="1" t="s">
        <v>474</v>
      </c>
      <c r="C244" s="51">
        <v>12456</v>
      </c>
      <c r="D244" s="14">
        <v>8031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435.2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1016</v>
      </c>
      <c r="V244" s="14">
        <v>0</v>
      </c>
      <c r="W244" s="14">
        <v>684</v>
      </c>
      <c r="X244" s="14">
        <v>102.68</v>
      </c>
      <c r="Y244" s="14">
        <v>0</v>
      </c>
      <c r="Z244" s="14">
        <v>0</v>
      </c>
      <c r="AA244" s="14">
        <v>205.36</v>
      </c>
      <c r="AB244" s="14">
        <v>0</v>
      </c>
      <c r="AC244" s="14">
        <v>0</v>
      </c>
      <c r="AD244" s="14">
        <v>0</v>
      </c>
      <c r="AE244" s="14">
        <v>0</v>
      </c>
      <c r="AF244" s="14">
        <v>0</v>
      </c>
      <c r="AG244" s="14">
        <v>0</v>
      </c>
      <c r="AH244" s="14">
        <v>15499.24</v>
      </c>
      <c r="AI244" s="14">
        <v>0</v>
      </c>
      <c r="AJ244" s="14">
        <v>0</v>
      </c>
      <c r="AK244" s="14">
        <v>0</v>
      </c>
      <c r="AL244" s="14">
        <v>0</v>
      </c>
      <c r="AM244" s="14">
        <v>0</v>
      </c>
      <c r="AN244" s="14">
        <v>0</v>
      </c>
      <c r="AO244" s="14">
        <v>1943.85</v>
      </c>
      <c r="AP244" s="14">
        <v>0</v>
      </c>
      <c r="AQ244" s="14">
        <v>1943.85</v>
      </c>
      <c r="AR244" s="14">
        <v>0</v>
      </c>
      <c r="AS244" s="14">
        <v>0</v>
      </c>
      <c r="AT244" s="14">
        <v>120.8</v>
      </c>
      <c r="AU244" s="14">
        <v>0</v>
      </c>
      <c r="AV244" s="14">
        <v>1389.2</v>
      </c>
      <c r="AW244" s="14">
        <v>4014.34</v>
      </c>
      <c r="AX244" s="14">
        <v>0</v>
      </c>
      <c r="AY244" s="14">
        <v>0</v>
      </c>
      <c r="AZ244" s="14">
        <v>0</v>
      </c>
      <c r="BA244" s="14">
        <v>0.05</v>
      </c>
      <c r="BB244" s="14">
        <v>0</v>
      </c>
      <c r="BC244" s="14">
        <v>0</v>
      </c>
      <c r="BD244" s="14">
        <v>0</v>
      </c>
      <c r="BE244" s="14">
        <v>0</v>
      </c>
      <c r="BF244" s="14">
        <v>0</v>
      </c>
      <c r="BG244" s="14">
        <v>0</v>
      </c>
      <c r="BH244" s="14">
        <v>0</v>
      </c>
      <c r="BI244" s="14">
        <v>0</v>
      </c>
      <c r="BJ244" s="14">
        <v>0</v>
      </c>
      <c r="BK244" s="14">
        <v>7468.24</v>
      </c>
      <c r="BL244" s="14">
        <v>8031</v>
      </c>
      <c r="BM244" s="14">
        <v>0</v>
      </c>
      <c r="BN244" s="14">
        <v>0</v>
      </c>
      <c r="BO244" s="14">
        <v>876.9</v>
      </c>
      <c r="BP244" s="14">
        <v>311.2</v>
      </c>
      <c r="BQ244" s="14">
        <v>0</v>
      </c>
      <c r="BR244" s="14">
        <v>1639.34</v>
      </c>
      <c r="BS244" s="14">
        <v>0</v>
      </c>
      <c r="BT244" s="14">
        <v>0</v>
      </c>
      <c r="BU244" s="14">
        <v>0</v>
      </c>
      <c r="BV244" s="14">
        <v>1950.54</v>
      </c>
    </row>
    <row r="245" spans="1:74" s="1" customFormat="1" ht="11.25" x14ac:dyDescent="0.2">
      <c r="A245" s="2" t="s">
        <v>475</v>
      </c>
      <c r="B245" s="1" t="s">
        <v>476</v>
      </c>
      <c r="C245" s="51">
        <v>12456</v>
      </c>
      <c r="D245" s="14">
        <v>8108.5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870.4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1016</v>
      </c>
      <c r="V245" s="14">
        <v>0</v>
      </c>
      <c r="W245" s="14">
        <v>684</v>
      </c>
      <c r="X245" s="14">
        <v>102.68</v>
      </c>
      <c r="Y245" s="14">
        <v>0</v>
      </c>
      <c r="Z245" s="14">
        <v>0</v>
      </c>
      <c r="AA245" s="14">
        <v>205.36</v>
      </c>
      <c r="AB245" s="14">
        <v>0</v>
      </c>
      <c r="AC245" s="14">
        <v>0</v>
      </c>
      <c r="AD245" s="14">
        <v>0</v>
      </c>
      <c r="AE245" s="14">
        <v>0</v>
      </c>
      <c r="AF245" s="14">
        <v>0</v>
      </c>
      <c r="AG245" s="14">
        <v>0</v>
      </c>
      <c r="AH245" s="14">
        <v>15921.75</v>
      </c>
      <c r="AI245" s="14">
        <v>0</v>
      </c>
      <c r="AJ245" s="14">
        <v>0</v>
      </c>
      <c r="AK245" s="14">
        <v>0</v>
      </c>
      <c r="AL245" s="14">
        <v>0</v>
      </c>
      <c r="AM245" s="14">
        <v>0</v>
      </c>
      <c r="AN245" s="14">
        <v>0</v>
      </c>
      <c r="AO245" s="14">
        <v>1990.35</v>
      </c>
      <c r="AP245" s="14">
        <v>0</v>
      </c>
      <c r="AQ245" s="14">
        <v>1990.35</v>
      </c>
      <c r="AR245" s="14">
        <v>0</v>
      </c>
      <c r="AS245" s="14">
        <v>0</v>
      </c>
      <c r="AT245" s="14">
        <v>130.56</v>
      </c>
      <c r="AU245" s="14">
        <v>0</v>
      </c>
      <c r="AV245" s="14">
        <v>1501.44</v>
      </c>
      <c r="AW245" s="14">
        <v>3112</v>
      </c>
      <c r="AX245" s="14">
        <v>0</v>
      </c>
      <c r="AY245" s="14">
        <v>0</v>
      </c>
      <c r="AZ245" s="14">
        <v>0</v>
      </c>
      <c r="BA245" s="14">
        <v>0.4</v>
      </c>
      <c r="BB245" s="14">
        <v>0</v>
      </c>
      <c r="BC245" s="14">
        <v>0</v>
      </c>
      <c r="BD245" s="14">
        <v>0</v>
      </c>
      <c r="BE245" s="14">
        <v>0</v>
      </c>
      <c r="BF245" s="14">
        <v>1078.5</v>
      </c>
      <c r="BG245" s="14">
        <v>0</v>
      </c>
      <c r="BH245" s="14">
        <v>0</v>
      </c>
      <c r="BI245" s="14">
        <v>0</v>
      </c>
      <c r="BJ245" s="14">
        <v>0</v>
      </c>
      <c r="BK245" s="14">
        <v>7813.25</v>
      </c>
      <c r="BL245" s="14">
        <v>8108.5</v>
      </c>
      <c r="BM245" s="14">
        <v>0</v>
      </c>
      <c r="BN245" s="14">
        <v>0</v>
      </c>
      <c r="BO245" s="14">
        <v>920.5</v>
      </c>
      <c r="BP245" s="14">
        <v>341.8</v>
      </c>
      <c r="BQ245" s="14">
        <v>0</v>
      </c>
      <c r="BR245" s="14">
        <v>1757.92</v>
      </c>
      <c r="BS245" s="14">
        <v>0</v>
      </c>
      <c r="BT245" s="14">
        <v>0</v>
      </c>
      <c r="BU245" s="14">
        <v>0</v>
      </c>
      <c r="BV245" s="14">
        <v>2099.7199999999998</v>
      </c>
    </row>
    <row r="246" spans="1:74" s="1" customFormat="1" ht="11.25" x14ac:dyDescent="0.2">
      <c r="A246" s="2" t="s">
        <v>477</v>
      </c>
      <c r="B246" s="1" t="s">
        <v>478</v>
      </c>
      <c r="C246" s="51">
        <v>12456</v>
      </c>
      <c r="D246" s="14">
        <v>3222.5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1016</v>
      </c>
      <c r="V246" s="14">
        <v>0</v>
      </c>
      <c r="W246" s="14">
        <v>684</v>
      </c>
      <c r="X246" s="14">
        <v>0</v>
      </c>
      <c r="Y246" s="14">
        <v>0</v>
      </c>
      <c r="Z246" s="14">
        <v>0</v>
      </c>
      <c r="AA246" s="14">
        <v>0</v>
      </c>
      <c r="AB246" s="14">
        <v>0</v>
      </c>
      <c r="AC246" s="14">
        <v>0</v>
      </c>
      <c r="AD246" s="14">
        <v>0</v>
      </c>
      <c r="AE246" s="14">
        <v>0</v>
      </c>
      <c r="AF246" s="14">
        <v>0</v>
      </c>
      <c r="AG246" s="14">
        <v>0</v>
      </c>
      <c r="AH246" s="14">
        <v>14756</v>
      </c>
      <c r="AI246" s="14">
        <v>0</v>
      </c>
      <c r="AJ246" s="14">
        <v>0</v>
      </c>
      <c r="AK246" s="14">
        <v>0</v>
      </c>
      <c r="AL246" s="14">
        <v>0</v>
      </c>
      <c r="AM246" s="14">
        <v>0</v>
      </c>
      <c r="AN246" s="14">
        <v>0</v>
      </c>
      <c r="AO246" s="14">
        <v>1875.44</v>
      </c>
      <c r="AP246" s="14">
        <v>0</v>
      </c>
      <c r="AQ246" s="14">
        <v>1875.44</v>
      </c>
      <c r="AR246" s="14">
        <v>0</v>
      </c>
      <c r="AS246" s="14">
        <v>0</v>
      </c>
      <c r="AT246" s="14">
        <v>130.56</v>
      </c>
      <c r="AU246" s="14">
        <v>0</v>
      </c>
      <c r="AV246" s="14">
        <v>1501.44</v>
      </c>
      <c r="AW246" s="14">
        <v>5596</v>
      </c>
      <c r="AX246" s="14">
        <v>0</v>
      </c>
      <c r="AY246" s="14">
        <v>0</v>
      </c>
      <c r="AZ246" s="14">
        <v>0</v>
      </c>
      <c r="BA246" s="15">
        <v>-0.16</v>
      </c>
      <c r="BB246" s="14">
        <v>0</v>
      </c>
      <c r="BC246" s="14">
        <v>0</v>
      </c>
      <c r="BD246" s="14">
        <v>0</v>
      </c>
      <c r="BE246" s="14">
        <v>0</v>
      </c>
      <c r="BF246" s="14">
        <v>2430.2199999999998</v>
      </c>
      <c r="BG246" s="14">
        <v>0</v>
      </c>
      <c r="BH246" s="14">
        <v>0</v>
      </c>
      <c r="BI246" s="14">
        <v>0</v>
      </c>
      <c r="BJ246" s="14">
        <v>0</v>
      </c>
      <c r="BK246" s="14">
        <v>11533.5</v>
      </c>
      <c r="BL246" s="14">
        <v>3222.5</v>
      </c>
      <c r="BM246" s="14">
        <v>0</v>
      </c>
      <c r="BN246" s="14">
        <v>0</v>
      </c>
      <c r="BO246" s="14">
        <v>900.32</v>
      </c>
      <c r="BP246" s="14">
        <v>327.62</v>
      </c>
      <c r="BQ246" s="14">
        <v>0</v>
      </c>
      <c r="BR246" s="14">
        <v>1703.02</v>
      </c>
      <c r="BS246" s="14">
        <v>0</v>
      </c>
      <c r="BT246" s="14">
        <v>0</v>
      </c>
      <c r="BU246" s="14">
        <v>0</v>
      </c>
      <c r="BV246" s="14">
        <v>2030.64</v>
      </c>
    </row>
    <row r="247" spans="1:74" s="1" customFormat="1" ht="11.25" x14ac:dyDescent="0.2">
      <c r="A247" s="2" t="s">
        <v>479</v>
      </c>
      <c r="B247" s="1" t="s">
        <v>480</v>
      </c>
      <c r="C247" s="51">
        <v>12456</v>
      </c>
      <c r="D247" s="14">
        <v>6742.5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435.2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1016</v>
      </c>
      <c r="V247" s="14">
        <v>0</v>
      </c>
      <c r="W247" s="14">
        <v>661.2</v>
      </c>
      <c r="X247" s="14">
        <v>0</v>
      </c>
      <c r="Y247" s="14">
        <v>0</v>
      </c>
      <c r="Z247" s="14">
        <v>0</v>
      </c>
      <c r="AA247" s="14">
        <v>0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14724.74</v>
      </c>
      <c r="AI247" s="14">
        <v>0</v>
      </c>
      <c r="AJ247" s="14">
        <v>0</v>
      </c>
      <c r="AK247" s="14">
        <v>0</v>
      </c>
      <c r="AL247" s="14">
        <v>0</v>
      </c>
      <c r="AM247" s="14">
        <v>0</v>
      </c>
      <c r="AN247" s="14">
        <v>0</v>
      </c>
      <c r="AO247" s="14">
        <v>1822.29</v>
      </c>
      <c r="AP247" s="14">
        <v>0</v>
      </c>
      <c r="AQ247" s="14">
        <v>1822.29</v>
      </c>
      <c r="AR247" s="14">
        <v>0</v>
      </c>
      <c r="AS247" s="14">
        <v>0</v>
      </c>
      <c r="AT247" s="14">
        <v>130.56</v>
      </c>
      <c r="AU247" s="14">
        <v>0</v>
      </c>
      <c r="AV247" s="14">
        <v>1501.44</v>
      </c>
      <c r="AW247" s="14">
        <v>4528</v>
      </c>
      <c r="AX247" s="14">
        <v>0</v>
      </c>
      <c r="AY247" s="14">
        <v>0</v>
      </c>
      <c r="AZ247" s="14">
        <v>0</v>
      </c>
      <c r="BA247" s="15">
        <v>-0.05</v>
      </c>
      <c r="BB247" s="14">
        <v>0</v>
      </c>
      <c r="BC247" s="14">
        <v>0</v>
      </c>
      <c r="BD247" s="14">
        <v>0</v>
      </c>
      <c r="BE247" s="14">
        <v>0</v>
      </c>
      <c r="BF247" s="14">
        <v>0</v>
      </c>
      <c r="BG247" s="14">
        <v>0</v>
      </c>
      <c r="BH247" s="14">
        <v>0</v>
      </c>
      <c r="BI247" s="14">
        <v>0</v>
      </c>
      <c r="BJ247" s="14">
        <v>0</v>
      </c>
      <c r="BK247" s="14">
        <v>7982.24</v>
      </c>
      <c r="BL247" s="14">
        <v>6742.5</v>
      </c>
      <c r="BM247" s="14">
        <v>0</v>
      </c>
      <c r="BN247" s="14">
        <v>0</v>
      </c>
      <c r="BO247" s="14">
        <v>896.1</v>
      </c>
      <c r="BP247" s="14">
        <v>313.86</v>
      </c>
      <c r="BQ247" s="14">
        <v>0</v>
      </c>
      <c r="BR247" s="14">
        <v>1665.05</v>
      </c>
      <c r="BS247" s="14">
        <v>0</v>
      </c>
      <c r="BT247" s="14">
        <v>0</v>
      </c>
      <c r="BU247" s="14">
        <v>0</v>
      </c>
      <c r="BV247" s="14">
        <v>1978.91</v>
      </c>
    </row>
    <row r="248" spans="1:74" s="1" customFormat="1" ht="11.25" x14ac:dyDescent="0.2">
      <c r="A248" s="2" t="s">
        <v>316</v>
      </c>
      <c r="B248" s="1" t="s">
        <v>317</v>
      </c>
      <c r="C248" s="51">
        <v>10469</v>
      </c>
      <c r="D248" s="14">
        <v>7945.5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788</v>
      </c>
      <c r="V248" s="14">
        <v>0</v>
      </c>
      <c r="W248" s="14">
        <v>468</v>
      </c>
      <c r="X248" s="14">
        <v>0</v>
      </c>
      <c r="Y248" s="14">
        <v>0</v>
      </c>
      <c r="Z248" s="14">
        <v>0</v>
      </c>
      <c r="AA248" s="14">
        <v>0</v>
      </c>
      <c r="AB248" s="14">
        <v>0</v>
      </c>
      <c r="AC248" s="14">
        <v>0</v>
      </c>
      <c r="AD248" s="14">
        <v>0</v>
      </c>
      <c r="AE248" s="14">
        <v>0</v>
      </c>
      <c r="AF248" s="14">
        <v>0</v>
      </c>
      <c r="AG248" s="14">
        <v>0</v>
      </c>
      <c r="AH248" s="14">
        <v>14883.97</v>
      </c>
      <c r="AI248" s="14">
        <v>0</v>
      </c>
      <c r="AJ248" s="14">
        <v>0</v>
      </c>
      <c r="AK248" s="14">
        <v>0</v>
      </c>
      <c r="AL248" s="14">
        <v>0</v>
      </c>
      <c r="AM248" s="14">
        <v>0</v>
      </c>
      <c r="AN248" s="14">
        <v>0</v>
      </c>
      <c r="AO248" s="14">
        <v>1902.78</v>
      </c>
      <c r="AP248" s="14">
        <v>0</v>
      </c>
      <c r="AQ248" s="14">
        <v>1902.78</v>
      </c>
      <c r="AR248" s="14">
        <v>0</v>
      </c>
      <c r="AS248" s="14">
        <v>0</v>
      </c>
      <c r="AT248" s="14">
        <v>0</v>
      </c>
      <c r="AU248" s="14">
        <v>0</v>
      </c>
      <c r="AV248" s="14">
        <v>1573.8</v>
      </c>
      <c r="AW248" s="14">
        <v>1932.38</v>
      </c>
      <c r="AX248" s="14">
        <v>0</v>
      </c>
      <c r="AY248" s="14">
        <v>0</v>
      </c>
      <c r="AZ248" s="14">
        <v>0</v>
      </c>
      <c r="BA248" s="15">
        <v>-0.21</v>
      </c>
      <c r="BB248" s="14">
        <v>0</v>
      </c>
      <c r="BC248" s="14">
        <v>0</v>
      </c>
      <c r="BD248" s="14">
        <v>0</v>
      </c>
      <c r="BE248" s="14">
        <v>0</v>
      </c>
      <c r="BF248" s="14">
        <v>1529.72</v>
      </c>
      <c r="BG248" s="14">
        <v>0</v>
      </c>
      <c r="BH248" s="14">
        <v>0</v>
      </c>
      <c r="BI248" s="14">
        <v>0</v>
      </c>
      <c r="BJ248" s="14">
        <v>0</v>
      </c>
      <c r="BK248" s="14">
        <v>6938.47</v>
      </c>
      <c r="BL248" s="14">
        <v>7945.5</v>
      </c>
      <c r="BM248" s="14">
        <v>0</v>
      </c>
      <c r="BN248" s="14">
        <v>0</v>
      </c>
      <c r="BO248" s="14">
        <v>898.32</v>
      </c>
      <c r="BP248" s="14">
        <v>326.24</v>
      </c>
      <c r="BQ248" s="14">
        <v>0</v>
      </c>
      <c r="BR248" s="14">
        <v>1697.6</v>
      </c>
      <c r="BS248" s="14">
        <v>0</v>
      </c>
      <c r="BT248" s="14">
        <v>0</v>
      </c>
      <c r="BU248" s="14">
        <v>0</v>
      </c>
      <c r="BV248" s="14">
        <v>2023.84</v>
      </c>
    </row>
    <row r="249" spans="1:74" s="1" customFormat="1" ht="11.25" x14ac:dyDescent="0.2">
      <c r="A249" s="2" t="s">
        <v>481</v>
      </c>
      <c r="B249" s="1" t="s">
        <v>482</v>
      </c>
      <c r="C249" s="51">
        <v>12456</v>
      </c>
      <c r="D249" s="14">
        <v>10217</v>
      </c>
      <c r="E249" s="14">
        <v>0</v>
      </c>
      <c r="F249" s="14">
        <v>727.75</v>
      </c>
      <c r="G249" s="14">
        <v>0</v>
      </c>
      <c r="H249" s="14">
        <v>0</v>
      </c>
      <c r="I249" s="14">
        <v>0</v>
      </c>
      <c r="J249" s="14">
        <v>870.4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1016</v>
      </c>
      <c r="V249" s="14">
        <v>0</v>
      </c>
      <c r="W249" s="14">
        <v>684</v>
      </c>
      <c r="X249" s="14">
        <v>0</v>
      </c>
      <c r="Y249" s="14">
        <v>0</v>
      </c>
      <c r="Z249" s="14">
        <v>0</v>
      </c>
      <c r="AA249" s="14">
        <v>0</v>
      </c>
      <c r="AB249" s="14">
        <v>0</v>
      </c>
      <c r="AC249" s="14">
        <v>0</v>
      </c>
      <c r="AD249" s="14">
        <v>0</v>
      </c>
      <c r="AE249" s="14">
        <v>0</v>
      </c>
      <c r="AF249" s="14">
        <v>0</v>
      </c>
      <c r="AG249" s="14">
        <v>0</v>
      </c>
      <c r="AH249" s="14">
        <v>16354.15</v>
      </c>
      <c r="AI249" s="14">
        <v>0</v>
      </c>
      <c r="AJ249" s="14">
        <v>0</v>
      </c>
      <c r="AK249" s="14">
        <v>0</v>
      </c>
      <c r="AL249" s="14">
        <v>0</v>
      </c>
      <c r="AM249" s="14">
        <v>0</v>
      </c>
      <c r="AN249" s="14">
        <v>0</v>
      </c>
      <c r="AO249" s="14">
        <v>2098.94</v>
      </c>
      <c r="AP249" s="14">
        <v>0</v>
      </c>
      <c r="AQ249" s="14">
        <v>2098.94</v>
      </c>
      <c r="AR249" s="14">
        <v>0</v>
      </c>
      <c r="AS249" s="14">
        <v>0</v>
      </c>
      <c r="AT249" s="14">
        <v>130.56</v>
      </c>
      <c r="AU249" s="14">
        <v>0</v>
      </c>
      <c r="AV249" s="14">
        <v>1501.44</v>
      </c>
      <c r="AW249" s="14">
        <v>2406</v>
      </c>
      <c r="AX249" s="14">
        <v>0</v>
      </c>
      <c r="AY249" s="14">
        <v>0</v>
      </c>
      <c r="AZ249" s="14">
        <v>0</v>
      </c>
      <c r="BA249" s="14">
        <v>0.21</v>
      </c>
      <c r="BB249" s="14">
        <v>0</v>
      </c>
      <c r="BC249" s="14">
        <v>0</v>
      </c>
      <c r="BD249" s="14">
        <v>0</v>
      </c>
      <c r="BE249" s="14">
        <v>0</v>
      </c>
      <c r="BF249" s="14">
        <v>0</v>
      </c>
      <c r="BG249" s="14">
        <v>0</v>
      </c>
      <c r="BH249" s="14">
        <v>0</v>
      </c>
      <c r="BI249" s="14">
        <v>0</v>
      </c>
      <c r="BJ249" s="14">
        <v>0</v>
      </c>
      <c r="BK249" s="14">
        <v>6137.15</v>
      </c>
      <c r="BL249" s="14">
        <v>10217</v>
      </c>
      <c r="BM249" s="14">
        <v>0</v>
      </c>
      <c r="BN249" s="14">
        <v>0</v>
      </c>
      <c r="BO249" s="14">
        <v>926.08</v>
      </c>
      <c r="BP249" s="14">
        <v>345.7</v>
      </c>
      <c r="BQ249" s="14">
        <v>0</v>
      </c>
      <c r="BR249" s="14">
        <v>1773.08</v>
      </c>
      <c r="BS249" s="14">
        <v>0</v>
      </c>
      <c r="BT249" s="14">
        <v>0</v>
      </c>
      <c r="BU249" s="14">
        <v>0</v>
      </c>
      <c r="BV249" s="14">
        <v>2118.7800000000002</v>
      </c>
    </row>
    <row r="250" spans="1:74" s="1" customFormat="1" ht="11.25" x14ac:dyDescent="0.2">
      <c r="A250" s="2" t="s">
        <v>483</v>
      </c>
      <c r="B250" s="1" t="s">
        <v>484</v>
      </c>
      <c r="C250" s="51">
        <v>12456</v>
      </c>
      <c r="D250" s="14">
        <v>10009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870.4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1016</v>
      </c>
      <c r="V250" s="14">
        <v>0</v>
      </c>
      <c r="W250" s="14">
        <v>684</v>
      </c>
      <c r="X250" s="14">
        <v>0</v>
      </c>
      <c r="Y250" s="14">
        <v>0</v>
      </c>
      <c r="Z250" s="14">
        <v>0</v>
      </c>
      <c r="AA250" s="14">
        <v>0</v>
      </c>
      <c r="AB250" s="14">
        <v>0</v>
      </c>
      <c r="AC250" s="14">
        <v>0</v>
      </c>
      <c r="AD250" s="14">
        <v>0</v>
      </c>
      <c r="AE250" s="14">
        <v>0</v>
      </c>
      <c r="AF250" s="14">
        <v>0</v>
      </c>
      <c r="AG250" s="14">
        <v>0</v>
      </c>
      <c r="AH250" s="14">
        <v>15626.4</v>
      </c>
      <c r="AI250" s="14">
        <v>0</v>
      </c>
      <c r="AJ250" s="14">
        <v>0</v>
      </c>
      <c r="AK250" s="14">
        <v>0</v>
      </c>
      <c r="AL250" s="14">
        <v>0</v>
      </c>
      <c r="AM250" s="14">
        <v>0</v>
      </c>
      <c r="AN250" s="14">
        <v>0</v>
      </c>
      <c r="AO250" s="14">
        <v>1971.12</v>
      </c>
      <c r="AP250" s="14">
        <v>0</v>
      </c>
      <c r="AQ250" s="14">
        <v>1971.12</v>
      </c>
      <c r="AR250" s="14">
        <v>0</v>
      </c>
      <c r="AS250" s="14">
        <v>0</v>
      </c>
      <c r="AT250" s="14">
        <v>130.56</v>
      </c>
      <c r="AU250" s="14">
        <v>0</v>
      </c>
      <c r="AV250" s="14">
        <v>1501.44</v>
      </c>
      <c r="AW250" s="14">
        <v>2014</v>
      </c>
      <c r="AX250" s="14">
        <v>0</v>
      </c>
      <c r="AY250" s="14">
        <v>0</v>
      </c>
      <c r="AZ250" s="14">
        <v>0</v>
      </c>
      <c r="BA250" s="14">
        <v>0.28000000000000003</v>
      </c>
      <c r="BB250" s="14">
        <v>0</v>
      </c>
      <c r="BC250" s="14">
        <v>0</v>
      </c>
      <c r="BD250" s="14">
        <v>0</v>
      </c>
      <c r="BE250" s="14">
        <v>0</v>
      </c>
      <c r="BF250" s="14">
        <v>0</v>
      </c>
      <c r="BG250" s="14">
        <v>0</v>
      </c>
      <c r="BH250" s="14">
        <v>0</v>
      </c>
      <c r="BI250" s="14">
        <v>0</v>
      </c>
      <c r="BJ250" s="14">
        <v>0</v>
      </c>
      <c r="BK250" s="14">
        <v>5617.4</v>
      </c>
      <c r="BL250" s="14">
        <v>10009</v>
      </c>
      <c r="BM250" s="14">
        <v>0</v>
      </c>
      <c r="BN250" s="14">
        <v>0</v>
      </c>
      <c r="BO250" s="14">
        <v>856.54</v>
      </c>
      <c r="BP250" s="14">
        <v>296.89999999999998</v>
      </c>
      <c r="BQ250" s="14">
        <v>0</v>
      </c>
      <c r="BR250" s="14">
        <v>1583.96</v>
      </c>
      <c r="BS250" s="14">
        <v>0</v>
      </c>
      <c r="BT250" s="14">
        <v>0</v>
      </c>
      <c r="BU250" s="14">
        <v>0</v>
      </c>
      <c r="BV250" s="14">
        <v>1880.86</v>
      </c>
    </row>
    <row r="251" spans="1:74" s="1" customFormat="1" ht="11.25" x14ac:dyDescent="0.2">
      <c r="A251" s="2" t="s">
        <v>487</v>
      </c>
      <c r="B251" s="1" t="s">
        <v>488</v>
      </c>
      <c r="C251" s="51">
        <v>12456</v>
      </c>
      <c r="D251" s="14">
        <v>11337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1016</v>
      </c>
      <c r="V251" s="14">
        <v>0</v>
      </c>
      <c r="W251" s="14">
        <v>684</v>
      </c>
      <c r="X251" s="14">
        <v>0</v>
      </c>
      <c r="Y251" s="14">
        <v>0</v>
      </c>
      <c r="Z251" s="14">
        <v>0</v>
      </c>
      <c r="AA251" s="14">
        <v>0</v>
      </c>
      <c r="AB251" s="14">
        <v>0</v>
      </c>
      <c r="AC251" s="14">
        <v>0</v>
      </c>
      <c r="AD251" s="14">
        <v>0</v>
      </c>
      <c r="AE251" s="14">
        <v>0</v>
      </c>
      <c r="AF251" s="14">
        <v>0</v>
      </c>
      <c r="AG251" s="14">
        <v>0</v>
      </c>
      <c r="AH251" s="14">
        <v>14756</v>
      </c>
      <c r="AI251" s="14">
        <v>0</v>
      </c>
      <c r="AJ251" s="14">
        <v>0</v>
      </c>
      <c r="AK251" s="14">
        <v>0</v>
      </c>
      <c r="AL251" s="14">
        <v>0</v>
      </c>
      <c r="AM251" s="14">
        <v>0</v>
      </c>
      <c r="AN251" s="14">
        <v>0</v>
      </c>
      <c r="AO251" s="14">
        <v>1875.44</v>
      </c>
      <c r="AP251" s="14">
        <v>0</v>
      </c>
      <c r="AQ251" s="14">
        <v>1875.44</v>
      </c>
      <c r="AR251" s="14">
        <v>0</v>
      </c>
      <c r="AS251" s="14">
        <v>0</v>
      </c>
      <c r="AT251" s="14">
        <v>42.12</v>
      </c>
      <c r="AU251" s="14">
        <v>0</v>
      </c>
      <c r="AV251" s="14">
        <v>1501.44</v>
      </c>
      <c r="AW251" s="14">
        <v>0</v>
      </c>
      <c r="AX251" s="14">
        <v>0</v>
      </c>
      <c r="AY251" s="14">
        <v>0</v>
      </c>
      <c r="AZ251" s="14">
        <v>0</v>
      </c>
      <c r="BA251" s="14">
        <v>0</v>
      </c>
      <c r="BB251" s="14">
        <v>0</v>
      </c>
      <c r="BC251" s="14">
        <v>0</v>
      </c>
      <c r="BD251" s="14">
        <v>0</v>
      </c>
      <c r="BE251" s="14">
        <v>0</v>
      </c>
      <c r="BF251" s="14">
        <v>0</v>
      </c>
      <c r="BG251" s="14">
        <v>0</v>
      </c>
      <c r="BH251" s="14">
        <v>0</v>
      </c>
      <c r="BI251" s="14">
        <v>0</v>
      </c>
      <c r="BJ251" s="14">
        <v>0</v>
      </c>
      <c r="BK251" s="14">
        <v>3419</v>
      </c>
      <c r="BL251" s="14">
        <v>11337</v>
      </c>
      <c r="BM251" s="14">
        <v>0</v>
      </c>
      <c r="BN251" s="14">
        <v>0</v>
      </c>
      <c r="BO251" s="14">
        <v>900.32</v>
      </c>
      <c r="BP251" s="14">
        <v>327.62</v>
      </c>
      <c r="BQ251" s="14">
        <v>0</v>
      </c>
      <c r="BR251" s="14">
        <v>1703.02</v>
      </c>
      <c r="BS251" s="14">
        <v>0</v>
      </c>
      <c r="BT251" s="14">
        <v>0</v>
      </c>
      <c r="BU251" s="14">
        <v>0</v>
      </c>
      <c r="BV251" s="14">
        <v>2030.64</v>
      </c>
    </row>
    <row r="252" spans="1:74" s="1" customFormat="1" ht="11.25" x14ac:dyDescent="0.2">
      <c r="A252" s="2" t="s">
        <v>491</v>
      </c>
      <c r="B252" s="1" t="s">
        <v>492</v>
      </c>
      <c r="C252" s="51">
        <v>12456</v>
      </c>
      <c r="D252" s="14">
        <v>31223.5</v>
      </c>
      <c r="E252" s="14">
        <v>0</v>
      </c>
      <c r="F252" s="14">
        <v>0</v>
      </c>
      <c r="G252" s="14">
        <v>0</v>
      </c>
      <c r="H252" s="14">
        <v>0</v>
      </c>
      <c r="I252" s="14">
        <v>11315.2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3046.4</v>
      </c>
      <c r="R252" s="14">
        <v>0</v>
      </c>
      <c r="S252" s="14">
        <v>19792.66</v>
      </c>
      <c r="T252" s="14">
        <v>0</v>
      </c>
      <c r="U252" s="14">
        <v>1016</v>
      </c>
      <c r="V252" s="14">
        <v>0</v>
      </c>
      <c r="W252" s="14">
        <v>45.6</v>
      </c>
      <c r="X252" s="14">
        <v>0</v>
      </c>
      <c r="Y252" s="14">
        <v>0</v>
      </c>
      <c r="Z252" s="14">
        <v>0</v>
      </c>
      <c r="AA252" s="14">
        <v>0</v>
      </c>
      <c r="AB252" s="14">
        <v>0</v>
      </c>
      <c r="AC252" s="14">
        <v>0</v>
      </c>
      <c r="AD252" s="14">
        <v>0</v>
      </c>
      <c r="AE252" s="14">
        <v>0</v>
      </c>
      <c r="AF252" s="14">
        <v>0</v>
      </c>
      <c r="AG252" s="14">
        <v>0</v>
      </c>
      <c r="AH252" s="14">
        <v>36086.26</v>
      </c>
      <c r="AI252" s="14">
        <v>43.97</v>
      </c>
      <c r="AJ252" s="14">
        <v>79.150000000000006</v>
      </c>
      <c r="AK252" s="14">
        <v>58.93</v>
      </c>
      <c r="AL252" s="14">
        <v>0</v>
      </c>
      <c r="AM252" s="15">
        <v>-200.83</v>
      </c>
      <c r="AN252" s="15">
        <v>-181.11</v>
      </c>
      <c r="AO252" s="14">
        <v>395.65</v>
      </c>
      <c r="AP252" s="14">
        <v>3686.3</v>
      </c>
      <c r="AQ252" s="14">
        <v>0</v>
      </c>
      <c r="AR252" s="14">
        <v>0</v>
      </c>
      <c r="AS252" s="14">
        <v>0</v>
      </c>
      <c r="AT252" s="14">
        <v>130.56</v>
      </c>
      <c r="AU252" s="14">
        <v>0</v>
      </c>
      <c r="AV252" s="14">
        <v>850.81</v>
      </c>
      <c r="AW252" s="14">
        <v>0</v>
      </c>
      <c r="AX252" s="14">
        <v>0</v>
      </c>
      <c r="AY252" s="14">
        <v>0</v>
      </c>
      <c r="AZ252" s="14">
        <v>0</v>
      </c>
      <c r="BA252" s="14">
        <v>0.27</v>
      </c>
      <c r="BB252" s="14">
        <v>0</v>
      </c>
      <c r="BC252" s="14">
        <v>0</v>
      </c>
      <c r="BD252" s="14">
        <v>0</v>
      </c>
      <c r="BE252" s="14">
        <v>375.93</v>
      </c>
      <c r="BF252" s="14">
        <v>0</v>
      </c>
      <c r="BG252" s="14">
        <v>0</v>
      </c>
      <c r="BH252" s="14">
        <v>0</v>
      </c>
      <c r="BI252" s="14">
        <v>0</v>
      </c>
      <c r="BJ252" s="14">
        <v>0</v>
      </c>
      <c r="BK252" s="14">
        <v>4862.76</v>
      </c>
      <c r="BL252" s="14">
        <v>31223.5</v>
      </c>
      <c r="BM252" s="14">
        <v>123.13</v>
      </c>
      <c r="BN252" s="14">
        <v>221.63</v>
      </c>
      <c r="BO252" s="14">
        <v>388.35</v>
      </c>
      <c r="BP252" s="14">
        <v>313.89999999999998</v>
      </c>
      <c r="BQ252" s="14">
        <v>0</v>
      </c>
      <c r="BR252" s="14">
        <v>733.11</v>
      </c>
      <c r="BS252" s="14">
        <v>378.85</v>
      </c>
      <c r="BT252" s="14">
        <v>70.36</v>
      </c>
      <c r="BU252" s="14">
        <v>0</v>
      </c>
      <c r="BV252" s="14">
        <v>1496.22</v>
      </c>
    </row>
    <row r="253" spans="1:74" s="1" customFormat="1" ht="11.25" x14ac:dyDescent="0.2">
      <c r="A253" s="2" t="s">
        <v>493</v>
      </c>
      <c r="B253" s="1" t="s">
        <v>494</v>
      </c>
      <c r="C253" s="51">
        <v>12456</v>
      </c>
      <c r="D253" s="14">
        <v>5915.5</v>
      </c>
      <c r="E253" s="14">
        <v>0</v>
      </c>
      <c r="F253" s="14">
        <v>129.35</v>
      </c>
      <c r="G253" s="14">
        <v>0</v>
      </c>
      <c r="H253" s="14">
        <v>0</v>
      </c>
      <c r="I253" s="14">
        <v>0</v>
      </c>
      <c r="J253" s="14">
        <v>435.2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1016</v>
      </c>
      <c r="V253" s="14">
        <v>0</v>
      </c>
      <c r="W253" s="14">
        <v>684</v>
      </c>
      <c r="X253" s="14">
        <v>0</v>
      </c>
      <c r="Y253" s="14">
        <v>0</v>
      </c>
      <c r="Z253" s="14">
        <v>0</v>
      </c>
      <c r="AA253" s="14">
        <v>0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15320.55</v>
      </c>
      <c r="AI253" s="14">
        <v>0</v>
      </c>
      <c r="AJ253" s="14">
        <v>0</v>
      </c>
      <c r="AK253" s="14">
        <v>0</v>
      </c>
      <c r="AL253" s="14">
        <v>0</v>
      </c>
      <c r="AM253" s="14">
        <v>0</v>
      </c>
      <c r="AN253" s="14">
        <v>0</v>
      </c>
      <c r="AO253" s="14">
        <v>1935.74</v>
      </c>
      <c r="AP253" s="14">
        <v>0</v>
      </c>
      <c r="AQ253" s="14">
        <v>1935.74</v>
      </c>
      <c r="AR253" s="14">
        <v>0</v>
      </c>
      <c r="AS253" s="14">
        <v>0</v>
      </c>
      <c r="AT253" s="14">
        <v>130.56</v>
      </c>
      <c r="AU253" s="14">
        <v>0</v>
      </c>
      <c r="AV253" s="14">
        <v>1501.44</v>
      </c>
      <c r="AW253" s="14">
        <v>3628</v>
      </c>
      <c r="AX253" s="14">
        <v>0</v>
      </c>
      <c r="AY253" s="14">
        <v>0</v>
      </c>
      <c r="AZ253" s="14">
        <v>0</v>
      </c>
      <c r="BA253" s="14">
        <v>0.03</v>
      </c>
      <c r="BB253" s="14">
        <v>0</v>
      </c>
      <c r="BC253" s="14">
        <v>0</v>
      </c>
      <c r="BD253" s="14">
        <v>0</v>
      </c>
      <c r="BE253" s="14">
        <v>0</v>
      </c>
      <c r="BF253" s="14">
        <v>2209.2800000000002</v>
      </c>
      <c r="BG253" s="14">
        <v>0</v>
      </c>
      <c r="BH253" s="14">
        <v>0</v>
      </c>
      <c r="BI253" s="14">
        <v>0</v>
      </c>
      <c r="BJ253" s="14">
        <v>0</v>
      </c>
      <c r="BK253" s="14">
        <v>9405.0499999999993</v>
      </c>
      <c r="BL253" s="14">
        <v>5915.5</v>
      </c>
      <c r="BM253" s="14">
        <v>0</v>
      </c>
      <c r="BN253" s="14">
        <v>0</v>
      </c>
      <c r="BO253" s="14">
        <v>901.48</v>
      </c>
      <c r="BP253" s="14">
        <v>328.44</v>
      </c>
      <c r="BQ253" s="14">
        <v>0</v>
      </c>
      <c r="BR253" s="14">
        <v>1706.16</v>
      </c>
      <c r="BS253" s="14">
        <v>0</v>
      </c>
      <c r="BT253" s="14">
        <v>0</v>
      </c>
      <c r="BU253" s="14">
        <v>0</v>
      </c>
      <c r="BV253" s="14">
        <v>2034.6</v>
      </c>
    </row>
    <row r="254" spans="1:74" s="1" customFormat="1" ht="11.25" x14ac:dyDescent="0.2">
      <c r="A254" s="2" t="s">
        <v>497</v>
      </c>
      <c r="B254" s="1" t="s">
        <v>498</v>
      </c>
      <c r="C254" s="51">
        <v>12456</v>
      </c>
      <c r="D254" s="14">
        <v>11637.5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435.2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4">
        <v>1016</v>
      </c>
      <c r="V254" s="14">
        <v>0</v>
      </c>
      <c r="W254" s="14">
        <v>684</v>
      </c>
      <c r="X254" s="14">
        <v>0</v>
      </c>
      <c r="Y254" s="14">
        <v>0</v>
      </c>
      <c r="Z254" s="14">
        <v>0</v>
      </c>
      <c r="AA254" s="14">
        <v>0</v>
      </c>
      <c r="AB254" s="14">
        <v>0</v>
      </c>
      <c r="AC254" s="14">
        <v>0</v>
      </c>
      <c r="AD254" s="14">
        <v>0</v>
      </c>
      <c r="AE254" s="14">
        <v>0</v>
      </c>
      <c r="AF254" s="14">
        <v>0</v>
      </c>
      <c r="AG254" s="14">
        <v>0</v>
      </c>
      <c r="AH254" s="14">
        <v>15191.2</v>
      </c>
      <c r="AI254" s="14">
        <v>0</v>
      </c>
      <c r="AJ254" s="14">
        <v>0</v>
      </c>
      <c r="AK254" s="14">
        <v>0</v>
      </c>
      <c r="AL254" s="14">
        <v>0</v>
      </c>
      <c r="AM254" s="14">
        <v>0</v>
      </c>
      <c r="AN254" s="14">
        <v>0</v>
      </c>
      <c r="AO254" s="14">
        <v>1921.92</v>
      </c>
      <c r="AP254" s="14">
        <v>0</v>
      </c>
      <c r="AQ254" s="14">
        <v>1921.92</v>
      </c>
      <c r="AR254" s="14">
        <v>0</v>
      </c>
      <c r="AS254" s="14">
        <v>0</v>
      </c>
      <c r="AT254" s="14">
        <v>130.56</v>
      </c>
      <c r="AU254" s="14">
        <v>0</v>
      </c>
      <c r="AV254" s="14">
        <v>1501.44</v>
      </c>
      <c r="AW254" s="14">
        <v>0</v>
      </c>
      <c r="AX254" s="14">
        <v>0</v>
      </c>
      <c r="AY254" s="14">
        <v>0</v>
      </c>
      <c r="AZ254" s="14">
        <v>0</v>
      </c>
      <c r="BA254" s="15">
        <v>-0.22</v>
      </c>
      <c r="BB254" s="14">
        <v>0</v>
      </c>
      <c r="BC254" s="14">
        <v>0</v>
      </c>
      <c r="BD254" s="14">
        <v>0</v>
      </c>
      <c r="BE254" s="14">
        <v>0</v>
      </c>
      <c r="BF254" s="14">
        <v>0</v>
      </c>
      <c r="BG254" s="14">
        <v>0</v>
      </c>
      <c r="BH254" s="14">
        <v>0</v>
      </c>
      <c r="BI254" s="14">
        <v>0</v>
      </c>
      <c r="BJ254" s="14">
        <v>0</v>
      </c>
      <c r="BK254" s="14">
        <v>3553.7</v>
      </c>
      <c r="BL254" s="14">
        <v>11637.5</v>
      </c>
      <c r="BM254" s="14">
        <v>0</v>
      </c>
      <c r="BN254" s="14">
        <v>0</v>
      </c>
      <c r="BO254" s="14">
        <v>900.4</v>
      </c>
      <c r="BP254" s="14">
        <v>327.68</v>
      </c>
      <c r="BQ254" s="14">
        <v>0</v>
      </c>
      <c r="BR254" s="14">
        <v>1703.24</v>
      </c>
      <c r="BS254" s="14">
        <v>0</v>
      </c>
      <c r="BT254" s="14">
        <v>0</v>
      </c>
      <c r="BU254" s="14">
        <v>0</v>
      </c>
      <c r="BV254" s="14">
        <v>2030.92</v>
      </c>
    </row>
    <row r="255" spans="1:74" s="1" customFormat="1" ht="11.25" x14ac:dyDescent="0.2">
      <c r="A255" s="2" t="s">
        <v>499</v>
      </c>
      <c r="B255" s="1" t="s">
        <v>500</v>
      </c>
      <c r="C255" s="51">
        <v>12456</v>
      </c>
      <c r="D255" s="14">
        <v>9924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1305.5999999999999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1016</v>
      </c>
      <c r="V255" s="14">
        <v>0</v>
      </c>
      <c r="W255" s="14">
        <v>684</v>
      </c>
      <c r="X255" s="14">
        <v>0</v>
      </c>
      <c r="Y255" s="14">
        <v>0</v>
      </c>
      <c r="Z255" s="14">
        <v>0</v>
      </c>
      <c r="AA255" s="14">
        <v>0</v>
      </c>
      <c r="AB255" s="14">
        <v>0</v>
      </c>
      <c r="AC255" s="14">
        <v>0</v>
      </c>
      <c r="AD255" s="14">
        <v>0</v>
      </c>
      <c r="AE255" s="14">
        <v>0</v>
      </c>
      <c r="AF255" s="14">
        <v>0</v>
      </c>
      <c r="AG255" s="14">
        <v>0</v>
      </c>
      <c r="AH255" s="14">
        <v>16061.6</v>
      </c>
      <c r="AI255" s="14">
        <v>0</v>
      </c>
      <c r="AJ255" s="14">
        <v>0</v>
      </c>
      <c r="AK255" s="14">
        <v>0</v>
      </c>
      <c r="AL255" s="14">
        <v>0</v>
      </c>
      <c r="AM255" s="14">
        <v>0</v>
      </c>
      <c r="AN255" s="14">
        <v>0</v>
      </c>
      <c r="AO255" s="14">
        <v>2017.6</v>
      </c>
      <c r="AP255" s="14">
        <v>0</v>
      </c>
      <c r="AQ255" s="14">
        <v>2017.6</v>
      </c>
      <c r="AR255" s="14">
        <v>0</v>
      </c>
      <c r="AS255" s="14">
        <v>0</v>
      </c>
      <c r="AT255" s="14">
        <v>130.56</v>
      </c>
      <c r="AU255" s="14">
        <v>0</v>
      </c>
      <c r="AV255" s="14">
        <v>1501.44</v>
      </c>
      <c r="AW255" s="14">
        <v>2488</v>
      </c>
      <c r="AX255" s="14">
        <v>0</v>
      </c>
      <c r="AY255" s="14">
        <v>0</v>
      </c>
      <c r="AZ255" s="14">
        <v>0</v>
      </c>
      <c r="BA255" s="14">
        <v>0</v>
      </c>
      <c r="BB255" s="14">
        <v>0</v>
      </c>
      <c r="BC255" s="14">
        <v>0</v>
      </c>
      <c r="BD255" s="14">
        <v>0</v>
      </c>
      <c r="BE255" s="14">
        <v>0</v>
      </c>
      <c r="BF255" s="14">
        <v>0</v>
      </c>
      <c r="BG255" s="14">
        <v>0</v>
      </c>
      <c r="BH255" s="14">
        <v>0</v>
      </c>
      <c r="BI255" s="14">
        <v>0</v>
      </c>
      <c r="BJ255" s="14">
        <v>0</v>
      </c>
      <c r="BK255" s="14">
        <v>6137.6</v>
      </c>
      <c r="BL255" s="14">
        <v>9924</v>
      </c>
      <c r="BM255" s="14">
        <v>0</v>
      </c>
      <c r="BN255" s="14">
        <v>0</v>
      </c>
      <c r="BO255" s="14">
        <v>897.26</v>
      </c>
      <c r="BP255" s="14">
        <v>325.48</v>
      </c>
      <c r="BQ255" s="14">
        <v>0</v>
      </c>
      <c r="BR255" s="14">
        <v>1694.7</v>
      </c>
      <c r="BS255" s="14">
        <v>0</v>
      </c>
      <c r="BT255" s="14">
        <v>0</v>
      </c>
      <c r="BU255" s="14">
        <v>0</v>
      </c>
      <c r="BV255" s="14">
        <v>2020.18</v>
      </c>
    </row>
    <row r="256" spans="1:74" s="1" customFormat="1" ht="11.25" x14ac:dyDescent="0.2">
      <c r="A256" s="2" t="s">
        <v>501</v>
      </c>
      <c r="B256" s="1" t="s">
        <v>502</v>
      </c>
      <c r="C256" s="51">
        <v>13405</v>
      </c>
      <c r="D256" s="14">
        <v>10595.5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1046</v>
      </c>
      <c r="V256" s="14">
        <v>0</v>
      </c>
      <c r="W256" s="14">
        <v>643.79999999999995</v>
      </c>
      <c r="X256" s="14">
        <v>0</v>
      </c>
      <c r="Y256" s="14">
        <v>0</v>
      </c>
      <c r="Z256" s="14">
        <v>0</v>
      </c>
      <c r="AA256" s="14">
        <v>0</v>
      </c>
      <c r="AB256" s="14">
        <v>0</v>
      </c>
      <c r="AC256" s="14">
        <v>0</v>
      </c>
      <c r="AD256" s="14">
        <v>0</v>
      </c>
      <c r="AE256" s="14">
        <v>0</v>
      </c>
      <c r="AF256" s="14">
        <v>0</v>
      </c>
      <c r="AG256" s="14">
        <v>0</v>
      </c>
      <c r="AH256" s="14">
        <v>15182.16</v>
      </c>
      <c r="AI256" s="14">
        <v>0</v>
      </c>
      <c r="AJ256" s="14">
        <v>0</v>
      </c>
      <c r="AK256" s="14">
        <v>0</v>
      </c>
      <c r="AL256" s="14">
        <v>0</v>
      </c>
      <c r="AM256" s="14">
        <v>0</v>
      </c>
      <c r="AN256" s="14">
        <v>0</v>
      </c>
      <c r="AO256" s="14">
        <v>1966.47</v>
      </c>
      <c r="AP256" s="14">
        <v>0</v>
      </c>
      <c r="AQ256" s="14">
        <v>1966.47</v>
      </c>
      <c r="AR256" s="14">
        <v>0</v>
      </c>
      <c r="AS256" s="14">
        <v>0</v>
      </c>
      <c r="AT256" s="14">
        <v>0</v>
      </c>
      <c r="AU256" s="14">
        <v>0</v>
      </c>
      <c r="AV256" s="14">
        <v>1610.56</v>
      </c>
      <c r="AW256" s="14">
        <v>1009.94</v>
      </c>
      <c r="AX256" s="14">
        <v>0</v>
      </c>
      <c r="AY256" s="14">
        <v>0</v>
      </c>
      <c r="AZ256" s="14">
        <v>0</v>
      </c>
      <c r="BA256" s="15">
        <v>-0.31</v>
      </c>
      <c r="BB256" s="14">
        <v>0</v>
      </c>
      <c r="BC256" s="14">
        <v>0</v>
      </c>
      <c r="BD256" s="14">
        <v>0</v>
      </c>
      <c r="BE256" s="14">
        <v>0</v>
      </c>
      <c r="BF256" s="14">
        <v>0</v>
      </c>
      <c r="BG256" s="14">
        <v>0</v>
      </c>
      <c r="BH256" s="14">
        <v>0</v>
      </c>
      <c r="BI256" s="14">
        <v>0</v>
      </c>
      <c r="BJ256" s="14">
        <v>0</v>
      </c>
      <c r="BK256" s="14">
        <v>4586.66</v>
      </c>
      <c r="BL256" s="14">
        <v>10595.5</v>
      </c>
      <c r="BM256" s="14">
        <v>0</v>
      </c>
      <c r="BN256" s="14">
        <v>0</v>
      </c>
      <c r="BO256" s="14">
        <v>932.44</v>
      </c>
      <c r="BP256" s="14">
        <v>338.51</v>
      </c>
      <c r="BQ256" s="14">
        <v>0</v>
      </c>
      <c r="BR256" s="14">
        <v>1761.8</v>
      </c>
      <c r="BS256" s="14">
        <v>0</v>
      </c>
      <c r="BT256" s="14">
        <v>0</v>
      </c>
      <c r="BU256" s="14">
        <v>0</v>
      </c>
      <c r="BV256" s="14">
        <v>2100.31</v>
      </c>
    </row>
    <row r="257" spans="1:74" s="1" customFormat="1" ht="11.25" x14ac:dyDescent="0.2">
      <c r="A257" s="2" t="s">
        <v>503</v>
      </c>
      <c r="B257" s="1" t="s">
        <v>504</v>
      </c>
      <c r="C257" s="51">
        <v>12456</v>
      </c>
      <c r="D257" s="14">
        <v>11614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435.2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1016</v>
      </c>
      <c r="V257" s="14">
        <v>0</v>
      </c>
      <c r="W257" s="14">
        <v>684</v>
      </c>
      <c r="X257" s="14">
        <v>0</v>
      </c>
      <c r="Y257" s="14">
        <v>0</v>
      </c>
      <c r="Z257" s="14">
        <v>0</v>
      </c>
      <c r="AA257" s="14">
        <v>0</v>
      </c>
      <c r="AB257" s="14">
        <v>0</v>
      </c>
      <c r="AC257" s="14">
        <v>0</v>
      </c>
      <c r="AD257" s="14">
        <v>0</v>
      </c>
      <c r="AE257" s="14">
        <v>0</v>
      </c>
      <c r="AF257" s="14">
        <v>0</v>
      </c>
      <c r="AG257" s="14">
        <v>0</v>
      </c>
      <c r="AH257" s="14">
        <v>15161.58</v>
      </c>
      <c r="AI257" s="14">
        <v>0</v>
      </c>
      <c r="AJ257" s="14">
        <v>0</v>
      </c>
      <c r="AK257" s="14">
        <v>0</v>
      </c>
      <c r="AL257" s="14">
        <v>0</v>
      </c>
      <c r="AM257" s="14">
        <v>0</v>
      </c>
      <c r="AN257" s="14">
        <v>0</v>
      </c>
      <c r="AO257" s="14">
        <v>1915.6</v>
      </c>
      <c r="AP257" s="14">
        <v>0</v>
      </c>
      <c r="AQ257" s="14">
        <v>1915.6</v>
      </c>
      <c r="AR257" s="14">
        <v>0</v>
      </c>
      <c r="AS257" s="14">
        <v>0</v>
      </c>
      <c r="AT257" s="14">
        <v>130.56</v>
      </c>
      <c r="AU257" s="14">
        <v>0</v>
      </c>
      <c r="AV257" s="14">
        <v>1501.44</v>
      </c>
      <c r="AW257" s="14">
        <v>0</v>
      </c>
      <c r="AX257" s="14">
        <v>0</v>
      </c>
      <c r="AY257" s="14">
        <v>0</v>
      </c>
      <c r="AZ257" s="14">
        <v>0</v>
      </c>
      <c r="BA257" s="15">
        <v>-0.02</v>
      </c>
      <c r="BB257" s="14">
        <v>0</v>
      </c>
      <c r="BC257" s="14">
        <v>0</v>
      </c>
      <c r="BD257" s="14">
        <v>0</v>
      </c>
      <c r="BE257" s="14">
        <v>0</v>
      </c>
      <c r="BF257" s="14">
        <v>0</v>
      </c>
      <c r="BG257" s="14">
        <v>0</v>
      </c>
      <c r="BH257" s="14">
        <v>0</v>
      </c>
      <c r="BI257" s="14">
        <v>0</v>
      </c>
      <c r="BJ257" s="14">
        <v>0</v>
      </c>
      <c r="BK257" s="14">
        <v>3547.58</v>
      </c>
      <c r="BL257" s="14">
        <v>11614</v>
      </c>
      <c r="BM257" s="14">
        <v>0</v>
      </c>
      <c r="BN257" s="14">
        <v>0</v>
      </c>
      <c r="BO257" s="14">
        <v>896.1</v>
      </c>
      <c r="BP257" s="14">
        <v>324.68</v>
      </c>
      <c r="BQ257" s="14">
        <v>0</v>
      </c>
      <c r="BR257" s="14">
        <v>1691.56</v>
      </c>
      <c r="BS257" s="14">
        <v>0</v>
      </c>
      <c r="BT257" s="14">
        <v>0</v>
      </c>
      <c r="BU257" s="14">
        <v>0</v>
      </c>
      <c r="BV257" s="14">
        <v>2016.24</v>
      </c>
    </row>
    <row r="258" spans="1:74" s="1" customFormat="1" ht="11.25" x14ac:dyDescent="0.2">
      <c r="A258" s="2" t="s">
        <v>505</v>
      </c>
      <c r="B258" s="1" t="s">
        <v>506</v>
      </c>
      <c r="C258" s="51">
        <v>12456</v>
      </c>
      <c r="D258" s="14">
        <v>11248.5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1016</v>
      </c>
      <c r="V258" s="14">
        <v>0</v>
      </c>
      <c r="W258" s="14">
        <v>684</v>
      </c>
      <c r="X258" s="14">
        <v>0</v>
      </c>
      <c r="Y258" s="14">
        <v>0</v>
      </c>
      <c r="Z258" s="14">
        <v>0</v>
      </c>
      <c r="AA258" s="14">
        <v>0</v>
      </c>
      <c r="AB258" s="14">
        <v>0</v>
      </c>
      <c r="AC258" s="14">
        <v>0</v>
      </c>
      <c r="AD258" s="14">
        <v>0</v>
      </c>
      <c r="AE258" s="14">
        <v>0</v>
      </c>
      <c r="AF258" s="14">
        <v>0</v>
      </c>
      <c r="AG258" s="14">
        <v>0</v>
      </c>
      <c r="AH258" s="14">
        <v>14756</v>
      </c>
      <c r="AI258" s="14">
        <v>0</v>
      </c>
      <c r="AJ258" s="14">
        <v>0</v>
      </c>
      <c r="AK258" s="14">
        <v>0</v>
      </c>
      <c r="AL258" s="14">
        <v>0</v>
      </c>
      <c r="AM258" s="14">
        <v>0</v>
      </c>
      <c r="AN258" s="14">
        <v>0</v>
      </c>
      <c r="AO258" s="14">
        <v>1875.44</v>
      </c>
      <c r="AP258" s="14">
        <v>0</v>
      </c>
      <c r="AQ258" s="14">
        <v>1875.44</v>
      </c>
      <c r="AR258" s="14">
        <v>0</v>
      </c>
      <c r="AS258" s="14">
        <v>0</v>
      </c>
      <c r="AT258" s="14">
        <v>130.56</v>
      </c>
      <c r="AU258" s="14">
        <v>0</v>
      </c>
      <c r="AV258" s="14">
        <v>1501.44</v>
      </c>
      <c r="AW258" s="14">
        <v>0</v>
      </c>
      <c r="AX258" s="14">
        <v>0</v>
      </c>
      <c r="AY258" s="14">
        <v>0</v>
      </c>
      <c r="AZ258" s="14">
        <v>0</v>
      </c>
      <c r="BA258" s="14">
        <v>0.06</v>
      </c>
      <c r="BB258" s="14">
        <v>0</v>
      </c>
      <c r="BC258" s="14">
        <v>0</v>
      </c>
      <c r="BD258" s="14">
        <v>0</v>
      </c>
      <c r="BE258" s="14">
        <v>0</v>
      </c>
      <c r="BF258" s="14">
        <v>0</v>
      </c>
      <c r="BG258" s="14">
        <v>0</v>
      </c>
      <c r="BH258" s="14">
        <v>0</v>
      </c>
      <c r="BI258" s="14">
        <v>0</v>
      </c>
      <c r="BJ258" s="14">
        <v>0</v>
      </c>
      <c r="BK258" s="14">
        <v>3507.5</v>
      </c>
      <c r="BL258" s="14">
        <v>11248.5</v>
      </c>
      <c r="BM258" s="14">
        <v>0</v>
      </c>
      <c r="BN258" s="14">
        <v>0</v>
      </c>
      <c r="BO258" s="14">
        <v>900.32</v>
      </c>
      <c r="BP258" s="14">
        <v>327.62</v>
      </c>
      <c r="BQ258" s="14">
        <v>0</v>
      </c>
      <c r="BR258" s="14">
        <v>1703.02</v>
      </c>
      <c r="BS258" s="14">
        <v>0</v>
      </c>
      <c r="BT258" s="14">
        <v>0</v>
      </c>
      <c r="BU258" s="14">
        <v>0</v>
      </c>
      <c r="BV258" s="14">
        <v>2030.64</v>
      </c>
    </row>
    <row r="259" spans="1:74" s="1" customFormat="1" ht="11.25" x14ac:dyDescent="0.2">
      <c r="A259" s="2" t="s">
        <v>507</v>
      </c>
      <c r="B259" s="1" t="s">
        <v>508</v>
      </c>
      <c r="C259" s="51">
        <v>12456</v>
      </c>
      <c r="D259" s="14">
        <v>9656.5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1305.5999999999999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1016</v>
      </c>
      <c r="V259" s="14">
        <v>0</v>
      </c>
      <c r="W259" s="14">
        <v>684</v>
      </c>
      <c r="X259" s="14">
        <v>0</v>
      </c>
      <c r="Y259" s="14">
        <v>0</v>
      </c>
      <c r="Z259" s="14">
        <v>0</v>
      </c>
      <c r="AA259" s="14">
        <v>0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0</v>
      </c>
      <c r="AH259" s="14">
        <v>16034.4</v>
      </c>
      <c r="AI259" s="14">
        <v>0</v>
      </c>
      <c r="AJ259" s="14">
        <v>0</v>
      </c>
      <c r="AK259" s="14">
        <v>0</v>
      </c>
      <c r="AL259" s="14">
        <v>0</v>
      </c>
      <c r="AM259" s="14">
        <v>0</v>
      </c>
      <c r="AN259" s="14">
        <v>0</v>
      </c>
      <c r="AO259" s="14">
        <v>2011.8</v>
      </c>
      <c r="AP259" s="14">
        <v>0</v>
      </c>
      <c r="AQ259" s="14">
        <v>2011.8</v>
      </c>
      <c r="AR259" s="14">
        <v>0</v>
      </c>
      <c r="AS259" s="14">
        <v>0</v>
      </c>
      <c r="AT259" s="14">
        <v>130.56</v>
      </c>
      <c r="AU259" s="14">
        <v>0</v>
      </c>
      <c r="AV259" s="14">
        <v>1501.44</v>
      </c>
      <c r="AW259" s="14">
        <v>1116</v>
      </c>
      <c r="AX259" s="14">
        <v>0</v>
      </c>
      <c r="AY259" s="14">
        <v>0</v>
      </c>
      <c r="AZ259" s="14">
        <v>0</v>
      </c>
      <c r="BA259" s="14">
        <v>0.34</v>
      </c>
      <c r="BB259" s="14">
        <v>0</v>
      </c>
      <c r="BC259" s="14">
        <v>0</v>
      </c>
      <c r="BD259" s="14">
        <v>0</v>
      </c>
      <c r="BE259" s="14">
        <v>0</v>
      </c>
      <c r="BF259" s="14">
        <v>1617.76</v>
      </c>
      <c r="BG259" s="14">
        <v>0</v>
      </c>
      <c r="BH259" s="14">
        <v>0</v>
      </c>
      <c r="BI259" s="14">
        <v>0</v>
      </c>
      <c r="BJ259" s="14">
        <v>0</v>
      </c>
      <c r="BK259" s="14">
        <v>6377.9</v>
      </c>
      <c r="BL259" s="14">
        <v>9656.5</v>
      </c>
      <c r="BM259" s="14">
        <v>0</v>
      </c>
      <c r="BN259" s="14">
        <v>0</v>
      </c>
      <c r="BO259" s="14">
        <v>896.1</v>
      </c>
      <c r="BP259" s="14">
        <v>324.68</v>
      </c>
      <c r="BQ259" s="14">
        <v>0</v>
      </c>
      <c r="BR259" s="14">
        <v>1691.56</v>
      </c>
      <c r="BS259" s="14">
        <v>0</v>
      </c>
      <c r="BT259" s="14">
        <v>0</v>
      </c>
      <c r="BU259" s="14">
        <v>0</v>
      </c>
      <c r="BV259" s="14">
        <v>2016.24</v>
      </c>
    </row>
    <row r="260" spans="1:74" s="1" customFormat="1" ht="11.25" x14ac:dyDescent="0.2">
      <c r="A260" s="2" t="s">
        <v>509</v>
      </c>
      <c r="B260" s="1" t="s">
        <v>510</v>
      </c>
      <c r="C260" s="51">
        <v>14133</v>
      </c>
      <c r="D260" s="14">
        <v>12876.5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400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1093</v>
      </c>
      <c r="V260" s="14">
        <v>0</v>
      </c>
      <c r="W260" s="14">
        <v>679</v>
      </c>
      <c r="X260" s="14">
        <v>0</v>
      </c>
      <c r="Y260" s="14">
        <v>0</v>
      </c>
      <c r="Z260" s="14">
        <v>0</v>
      </c>
      <c r="AA260" s="14">
        <v>0</v>
      </c>
      <c r="AB260" s="14">
        <v>0</v>
      </c>
      <c r="AC260" s="14">
        <v>0</v>
      </c>
      <c r="AD260" s="14">
        <v>0</v>
      </c>
      <c r="AE260" s="14">
        <v>0</v>
      </c>
      <c r="AF260" s="14">
        <v>0</v>
      </c>
      <c r="AG260" s="14">
        <v>0</v>
      </c>
      <c r="AH260" s="14">
        <v>16905</v>
      </c>
      <c r="AI260" s="14">
        <v>0</v>
      </c>
      <c r="AJ260" s="14">
        <v>0</v>
      </c>
      <c r="AK260" s="14">
        <v>0</v>
      </c>
      <c r="AL260" s="14">
        <v>0</v>
      </c>
      <c r="AM260" s="14">
        <v>0</v>
      </c>
      <c r="AN260" s="14">
        <v>0</v>
      </c>
      <c r="AO260" s="14">
        <v>2334.48</v>
      </c>
      <c r="AP260" s="14">
        <v>0</v>
      </c>
      <c r="AQ260" s="14">
        <v>2334.48</v>
      </c>
      <c r="AR260" s="14">
        <v>0</v>
      </c>
      <c r="AS260" s="14">
        <v>0</v>
      </c>
      <c r="AT260" s="14">
        <v>0</v>
      </c>
      <c r="AU260" s="14">
        <v>0</v>
      </c>
      <c r="AV260" s="14">
        <v>1694.3</v>
      </c>
      <c r="AW260" s="14">
        <v>0</v>
      </c>
      <c r="AX260" s="14">
        <v>0</v>
      </c>
      <c r="AY260" s="14">
        <v>0</v>
      </c>
      <c r="AZ260" s="14">
        <v>0</v>
      </c>
      <c r="BA260" s="15">
        <v>-0.28000000000000003</v>
      </c>
      <c r="BB260" s="14">
        <v>0</v>
      </c>
      <c r="BC260" s="14">
        <v>0</v>
      </c>
      <c r="BD260" s="14">
        <v>0</v>
      </c>
      <c r="BE260" s="14">
        <v>0</v>
      </c>
      <c r="BF260" s="14">
        <v>0</v>
      </c>
      <c r="BG260" s="14">
        <v>0</v>
      </c>
      <c r="BH260" s="14">
        <v>0</v>
      </c>
      <c r="BI260" s="14">
        <v>0</v>
      </c>
      <c r="BJ260" s="14">
        <v>0</v>
      </c>
      <c r="BK260" s="14">
        <v>4028.5</v>
      </c>
      <c r="BL260" s="14">
        <v>12876.5</v>
      </c>
      <c r="BM260" s="14">
        <v>0</v>
      </c>
      <c r="BN260" s="14">
        <v>0</v>
      </c>
      <c r="BO260" s="14">
        <v>962.56</v>
      </c>
      <c r="BP260" s="14">
        <v>371.32</v>
      </c>
      <c r="BQ260" s="14">
        <v>0</v>
      </c>
      <c r="BR260" s="14">
        <v>1872.3</v>
      </c>
      <c r="BS260" s="14">
        <v>0</v>
      </c>
      <c r="BT260" s="14">
        <v>0</v>
      </c>
      <c r="BU260" s="14">
        <v>0</v>
      </c>
      <c r="BV260" s="14">
        <v>2243.62</v>
      </c>
    </row>
    <row r="261" spans="1:74" s="1" customFormat="1" ht="11.25" x14ac:dyDescent="0.2">
      <c r="A261" s="2" t="s">
        <v>572</v>
      </c>
      <c r="B261" s="1" t="s">
        <v>573</v>
      </c>
      <c r="C261" s="51">
        <v>12456</v>
      </c>
      <c r="D261" s="14">
        <v>11277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435.2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1016</v>
      </c>
      <c r="V261" s="14">
        <v>0</v>
      </c>
      <c r="W261" s="14">
        <v>661.2</v>
      </c>
      <c r="X261" s="14">
        <v>0</v>
      </c>
      <c r="Y261" s="14">
        <v>0</v>
      </c>
      <c r="Z261" s="14">
        <v>0</v>
      </c>
      <c r="AA261" s="14">
        <v>0</v>
      </c>
      <c r="AB261" s="14">
        <v>0</v>
      </c>
      <c r="AC261" s="14">
        <v>0</v>
      </c>
      <c r="AD261" s="14">
        <v>0</v>
      </c>
      <c r="AE261" s="14">
        <v>0</v>
      </c>
      <c r="AF261" s="14">
        <v>0</v>
      </c>
      <c r="AG261" s="14">
        <v>0</v>
      </c>
      <c r="AH261" s="14">
        <v>14733.2</v>
      </c>
      <c r="AI261" s="14">
        <v>0</v>
      </c>
      <c r="AJ261" s="14">
        <v>0</v>
      </c>
      <c r="AK261" s="14">
        <v>0</v>
      </c>
      <c r="AL261" s="14">
        <v>0</v>
      </c>
      <c r="AM261" s="14">
        <v>0</v>
      </c>
      <c r="AN261" s="14">
        <v>0</v>
      </c>
      <c r="AO261" s="14">
        <v>1824.09</v>
      </c>
      <c r="AP261" s="14">
        <v>0</v>
      </c>
      <c r="AQ261" s="14">
        <v>1824.09</v>
      </c>
      <c r="AR261" s="14">
        <v>0</v>
      </c>
      <c r="AS261" s="14">
        <v>0</v>
      </c>
      <c r="AT261" s="14">
        <v>130.56</v>
      </c>
      <c r="AU261" s="14">
        <v>0</v>
      </c>
      <c r="AV261" s="14">
        <v>1501.44</v>
      </c>
      <c r="AW261" s="14">
        <v>0</v>
      </c>
      <c r="AX261" s="14">
        <v>0</v>
      </c>
      <c r="AY261" s="14">
        <v>0</v>
      </c>
      <c r="AZ261" s="14">
        <v>0</v>
      </c>
      <c r="BA261" s="14">
        <v>0.11</v>
      </c>
      <c r="BB261" s="14">
        <v>0</v>
      </c>
      <c r="BC261" s="14">
        <v>0</v>
      </c>
      <c r="BD261" s="14">
        <v>0</v>
      </c>
      <c r="BE261" s="14">
        <v>0</v>
      </c>
      <c r="BF261" s="14">
        <v>0</v>
      </c>
      <c r="BG261" s="14">
        <v>0</v>
      </c>
      <c r="BH261" s="14">
        <v>0</v>
      </c>
      <c r="BI261" s="14">
        <v>0</v>
      </c>
      <c r="BJ261" s="14">
        <v>0</v>
      </c>
      <c r="BK261" s="14">
        <v>3456.2</v>
      </c>
      <c r="BL261" s="14">
        <v>11277</v>
      </c>
      <c r="BM261" s="14">
        <v>0</v>
      </c>
      <c r="BN261" s="14">
        <v>0</v>
      </c>
      <c r="BO261" s="14">
        <v>896.1</v>
      </c>
      <c r="BP261" s="14">
        <v>313.86</v>
      </c>
      <c r="BQ261" s="14">
        <v>0</v>
      </c>
      <c r="BR261" s="14">
        <v>1665.05</v>
      </c>
      <c r="BS261" s="14">
        <v>0</v>
      </c>
      <c r="BT261" s="14">
        <v>0</v>
      </c>
      <c r="BU261" s="14">
        <v>0</v>
      </c>
      <c r="BV261" s="14">
        <v>1978.91</v>
      </c>
    </row>
    <row r="262" spans="1:74" s="1" customFormat="1" ht="11.25" x14ac:dyDescent="0.2">
      <c r="A262" s="2" t="s">
        <v>574</v>
      </c>
      <c r="B262" s="1" t="s">
        <v>575</v>
      </c>
      <c r="C262" s="51">
        <v>12456</v>
      </c>
      <c r="D262" s="14">
        <v>12154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870.4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1016</v>
      </c>
      <c r="V262" s="14">
        <v>0</v>
      </c>
      <c r="W262" s="14">
        <v>684</v>
      </c>
      <c r="X262" s="14">
        <v>0</v>
      </c>
      <c r="Y262" s="14">
        <v>0</v>
      </c>
      <c r="Z262" s="14">
        <v>0</v>
      </c>
      <c r="AA262" s="14">
        <v>0</v>
      </c>
      <c r="AB262" s="14">
        <v>0</v>
      </c>
      <c r="AC262" s="14">
        <v>0</v>
      </c>
      <c r="AD262" s="14">
        <v>0</v>
      </c>
      <c r="AE262" s="14">
        <v>0</v>
      </c>
      <c r="AF262" s="14">
        <v>0</v>
      </c>
      <c r="AG262" s="14">
        <v>0</v>
      </c>
      <c r="AH262" s="14">
        <v>15626.4</v>
      </c>
      <c r="AI262" s="14">
        <v>0</v>
      </c>
      <c r="AJ262" s="14">
        <v>0</v>
      </c>
      <c r="AK262" s="14">
        <v>0</v>
      </c>
      <c r="AL262" s="14">
        <v>0</v>
      </c>
      <c r="AM262" s="14">
        <v>0</v>
      </c>
      <c r="AN262" s="14">
        <v>0</v>
      </c>
      <c r="AO262" s="14">
        <v>1971.12</v>
      </c>
      <c r="AP262" s="14">
        <v>0</v>
      </c>
      <c r="AQ262" s="14">
        <v>1971.12</v>
      </c>
      <c r="AR262" s="14">
        <v>0</v>
      </c>
      <c r="AS262" s="14">
        <v>0</v>
      </c>
      <c r="AT262" s="14">
        <v>0</v>
      </c>
      <c r="AU262" s="14">
        <v>0</v>
      </c>
      <c r="AV262" s="14">
        <v>1501.44</v>
      </c>
      <c r="AW262" s="14">
        <v>0</v>
      </c>
      <c r="AX262" s="14">
        <v>0</v>
      </c>
      <c r="AY262" s="14">
        <v>0</v>
      </c>
      <c r="AZ262" s="14">
        <v>0</v>
      </c>
      <c r="BA262" s="15">
        <v>-0.16</v>
      </c>
      <c r="BB262" s="14">
        <v>0</v>
      </c>
      <c r="BC262" s="14">
        <v>0</v>
      </c>
      <c r="BD262" s="14">
        <v>0</v>
      </c>
      <c r="BE262" s="14">
        <v>0</v>
      </c>
      <c r="BF262" s="14">
        <v>0</v>
      </c>
      <c r="BG262" s="14">
        <v>0</v>
      </c>
      <c r="BH262" s="14">
        <v>0</v>
      </c>
      <c r="BI262" s="14">
        <v>0</v>
      </c>
      <c r="BJ262" s="14">
        <v>0</v>
      </c>
      <c r="BK262" s="14">
        <v>3472.4</v>
      </c>
      <c r="BL262" s="14">
        <v>12154</v>
      </c>
      <c r="BM262" s="14">
        <v>0</v>
      </c>
      <c r="BN262" s="14">
        <v>0</v>
      </c>
      <c r="BO262" s="14">
        <v>896.1</v>
      </c>
      <c r="BP262" s="14">
        <v>324.68</v>
      </c>
      <c r="BQ262" s="14">
        <v>0</v>
      </c>
      <c r="BR262" s="14">
        <v>1691.56</v>
      </c>
      <c r="BS262" s="14">
        <v>0</v>
      </c>
      <c r="BT262" s="14">
        <v>0</v>
      </c>
      <c r="BU262" s="14">
        <v>0</v>
      </c>
      <c r="BV262" s="14">
        <v>2016.24</v>
      </c>
    </row>
    <row r="263" spans="1:74" s="1" customFormat="1" ht="11.25" x14ac:dyDescent="0.2">
      <c r="A263" s="2" t="s">
        <v>599</v>
      </c>
      <c r="B263" s="1" t="s">
        <v>600</v>
      </c>
      <c r="C263" s="49">
        <v>13056</v>
      </c>
      <c r="D263" s="14">
        <v>17553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870.4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2127.64</v>
      </c>
      <c r="R263" s="14">
        <v>0</v>
      </c>
      <c r="S263" s="14">
        <v>5246.25</v>
      </c>
      <c r="T263" s="14">
        <v>0</v>
      </c>
      <c r="U263" s="14">
        <v>812.8</v>
      </c>
      <c r="V263" s="14">
        <v>0</v>
      </c>
      <c r="W263" s="14">
        <v>574.55999999999995</v>
      </c>
      <c r="X263" s="14">
        <v>0</v>
      </c>
      <c r="Y263" s="14">
        <v>0</v>
      </c>
      <c r="Z263" s="14">
        <v>0</v>
      </c>
      <c r="AA263" s="14">
        <v>0</v>
      </c>
      <c r="AB263" s="14">
        <v>0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  <c r="AH263" s="14">
        <v>21803.65</v>
      </c>
      <c r="AI263" s="14">
        <v>45.38</v>
      </c>
      <c r="AJ263" s="14">
        <v>81.69</v>
      </c>
      <c r="AK263" s="14">
        <v>64.540000000000006</v>
      </c>
      <c r="AL263" s="14">
        <v>0</v>
      </c>
      <c r="AM263" s="14">
        <v>0</v>
      </c>
      <c r="AN263" s="14">
        <v>0</v>
      </c>
      <c r="AO263" s="14">
        <v>2169.9899999999998</v>
      </c>
      <c r="AP263" s="14">
        <v>579.19000000000005</v>
      </c>
      <c r="AQ263" s="14">
        <v>818.19</v>
      </c>
      <c r="AR263" s="14">
        <v>0</v>
      </c>
      <c r="AS263" s="14">
        <v>0</v>
      </c>
      <c r="AT263" s="14">
        <v>0</v>
      </c>
      <c r="AU263" s="14">
        <v>0</v>
      </c>
      <c r="AV263" s="14">
        <v>1501.44</v>
      </c>
      <c r="AW263" s="14">
        <v>0</v>
      </c>
      <c r="AX263" s="14">
        <v>0</v>
      </c>
      <c r="AY263" s="14">
        <v>0</v>
      </c>
      <c r="AZ263" s="14">
        <v>0</v>
      </c>
      <c r="BA263" s="14">
        <v>0.03</v>
      </c>
      <c r="BB263" s="14">
        <v>0</v>
      </c>
      <c r="BC263" s="14">
        <v>0</v>
      </c>
      <c r="BD263" s="14">
        <v>0</v>
      </c>
      <c r="BE263" s="14">
        <v>1351.8</v>
      </c>
      <c r="BF263" s="14">
        <v>0</v>
      </c>
      <c r="BG263" s="14">
        <v>0</v>
      </c>
      <c r="BH263" s="14">
        <v>0</v>
      </c>
      <c r="BI263" s="14">
        <v>0</v>
      </c>
      <c r="BJ263" s="14">
        <v>0</v>
      </c>
      <c r="BK263" s="14">
        <v>4250.6499999999996</v>
      </c>
      <c r="BL263" s="14">
        <v>17553</v>
      </c>
      <c r="BM263" s="14">
        <v>127.07</v>
      </c>
      <c r="BN263" s="14">
        <v>228.73</v>
      </c>
      <c r="BO263" s="14">
        <v>876.9</v>
      </c>
      <c r="BP263" s="14">
        <v>290.45999999999998</v>
      </c>
      <c r="BQ263" s="14">
        <v>0</v>
      </c>
      <c r="BR263" s="14">
        <v>1588.5</v>
      </c>
      <c r="BS263" s="14">
        <v>363.07</v>
      </c>
      <c r="BT263" s="14">
        <v>72.61</v>
      </c>
      <c r="BU263" s="14">
        <v>0</v>
      </c>
      <c r="BV263" s="14">
        <v>2314.64</v>
      </c>
    </row>
    <row r="264" spans="1:74" s="7" customFormat="1" ht="11.25" x14ac:dyDescent="0.2">
      <c r="A264" s="17" t="s">
        <v>101</v>
      </c>
      <c r="C264" s="7" t="s">
        <v>102</v>
      </c>
      <c r="D264" s="7" t="s">
        <v>102</v>
      </c>
      <c r="E264" s="7" t="s">
        <v>102</v>
      </c>
      <c r="F264" s="7" t="s">
        <v>102</v>
      </c>
      <c r="G264" s="7" t="s">
        <v>102</v>
      </c>
      <c r="H264" s="7" t="s">
        <v>102</v>
      </c>
      <c r="I264" s="7" t="s">
        <v>102</v>
      </c>
      <c r="J264" s="7" t="s">
        <v>102</v>
      </c>
      <c r="K264" s="7" t="s">
        <v>102</v>
      </c>
      <c r="L264" s="7" t="s">
        <v>102</v>
      </c>
      <c r="M264" s="7" t="s">
        <v>102</v>
      </c>
      <c r="N264" s="7" t="s">
        <v>102</v>
      </c>
      <c r="O264" s="7" t="s">
        <v>102</v>
      </c>
      <c r="P264" s="7" t="s">
        <v>102</v>
      </c>
      <c r="Q264" s="7" t="s">
        <v>102</v>
      </c>
      <c r="R264" s="7" t="s">
        <v>102</v>
      </c>
      <c r="S264" s="7" t="s">
        <v>102</v>
      </c>
      <c r="T264" s="7" t="s">
        <v>102</v>
      </c>
      <c r="U264" s="7" t="s">
        <v>102</v>
      </c>
      <c r="V264" s="7" t="s">
        <v>102</v>
      </c>
      <c r="W264" s="7" t="s">
        <v>102</v>
      </c>
      <c r="X264" s="7" t="s">
        <v>102</v>
      </c>
      <c r="Y264" s="7" t="s">
        <v>102</v>
      </c>
      <c r="Z264" s="7" t="s">
        <v>102</v>
      </c>
      <c r="AA264" s="7" t="s">
        <v>102</v>
      </c>
      <c r="AB264" s="7" t="s">
        <v>102</v>
      </c>
      <c r="AC264" s="7" t="s">
        <v>102</v>
      </c>
      <c r="AD264" s="7" t="s">
        <v>102</v>
      </c>
      <c r="AE264" s="7" t="s">
        <v>102</v>
      </c>
      <c r="AF264" s="7" t="s">
        <v>102</v>
      </c>
      <c r="AG264" s="7" t="s">
        <v>102</v>
      </c>
      <c r="AH264" s="7" t="s">
        <v>102</v>
      </c>
      <c r="AI264" s="7" t="s">
        <v>102</v>
      </c>
      <c r="AJ264" s="7" t="s">
        <v>102</v>
      </c>
      <c r="AK264" s="7" t="s">
        <v>102</v>
      </c>
      <c r="AL264" s="7" t="s">
        <v>102</v>
      </c>
      <c r="AM264" s="7" t="s">
        <v>102</v>
      </c>
      <c r="AN264" s="7" t="s">
        <v>102</v>
      </c>
      <c r="AO264" s="7" t="s">
        <v>102</v>
      </c>
      <c r="AP264" s="7" t="s">
        <v>102</v>
      </c>
      <c r="AQ264" s="7" t="s">
        <v>102</v>
      </c>
      <c r="AR264" s="7" t="s">
        <v>102</v>
      </c>
      <c r="AS264" s="7" t="s">
        <v>102</v>
      </c>
      <c r="AT264" s="7" t="s">
        <v>102</v>
      </c>
      <c r="AU264" s="7" t="s">
        <v>102</v>
      </c>
      <c r="AV264" s="7" t="s">
        <v>102</v>
      </c>
      <c r="AW264" s="7" t="s">
        <v>102</v>
      </c>
      <c r="AX264" s="7" t="s">
        <v>102</v>
      </c>
      <c r="AY264" s="7" t="s">
        <v>102</v>
      </c>
      <c r="AZ264" s="7" t="s">
        <v>102</v>
      </c>
      <c r="BA264" s="7" t="s">
        <v>102</v>
      </c>
      <c r="BB264" s="7" t="s">
        <v>102</v>
      </c>
      <c r="BC264" s="7" t="s">
        <v>102</v>
      </c>
      <c r="BD264" s="7" t="s">
        <v>102</v>
      </c>
      <c r="BE264" s="7" t="s">
        <v>102</v>
      </c>
      <c r="BF264" s="7" t="s">
        <v>102</v>
      </c>
      <c r="BG264" s="7" t="s">
        <v>102</v>
      </c>
      <c r="BH264" s="7" t="s">
        <v>102</v>
      </c>
      <c r="BI264" s="7" t="s">
        <v>102</v>
      </c>
      <c r="BJ264" s="7" t="s">
        <v>102</v>
      </c>
      <c r="BK264" s="7" t="s">
        <v>102</v>
      </c>
      <c r="BL264" s="7" t="s">
        <v>102</v>
      </c>
      <c r="BM264" s="7" t="s">
        <v>102</v>
      </c>
      <c r="BN264" s="7" t="s">
        <v>102</v>
      </c>
      <c r="BO264" s="7" t="s">
        <v>102</v>
      </c>
      <c r="BP264" s="7" t="s">
        <v>102</v>
      </c>
      <c r="BQ264" s="7" t="s">
        <v>102</v>
      </c>
      <c r="BR264" s="7" t="s">
        <v>102</v>
      </c>
      <c r="BS264" s="7" t="s">
        <v>102</v>
      </c>
      <c r="BT264" s="7" t="s">
        <v>102</v>
      </c>
      <c r="BU264" s="7" t="s">
        <v>102</v>
      </c>
      <c r="BV264" s="7" t="s">
        <v>102</v>
      </c>
    </row>
    <row r="265" spans="1:74" s="1" customFormat="1" ht="11.25" x14ac:dyDescent="0.2">
      <c r="A265" s="2"/>
      <c r="C265" s="19">
        <f>SUM(C233:C264)</f>
        <v>375465</v>
      </c>
      <c r="D265" s="19">
        <v>328127</v>
      </c>
      <c r="E265" s="19">
        <v>0</v>
      </c>
      <c r="F265" s="19">
        <v>6657.42</v>
      </c>
      <c r="G265" s="19">
        <v>0</v>
      </c>
      <c r="H265" s="19">
        <v>0</v>
      </c>
      <c r="I265" s="19">
        <v>11315.2</v>
      </c>
      <c r="J265" s="19">
        <v>13926.4</v>
      </c>
      <c r="K265" s="19">
        <v>500</v>
      </c>
      <c r="L265" s="19">
        <v>0</v>
      </c>
      <c r="M265" s="19">
        <v>1600</v>
      </c>
      <c r="N265" s="19">
        <v>435.2</v>
      </c>
      <c r="O265" s="19">
        <v>0</v>
      </c>
      <c r="P265" s="19">
        <v>0</v>
      </c>
      <c r="Q265" s="19">
        <v>5174.04</v>
      </c>
      <c r="R265" s="19">
        <v>1249.45</v>
      </c>
      <c r="S265" s="19">
        <v>40204.21</v>
      </c>
      <c r="T265" s="19">
        <v>0</v>
      </c>
      <c r="U265" s="19">
        <v>29086.799999999999</v>
      </c>
      <c r="V265" s="19">
        <v>0</v>
      </c>
      <c r="W265" s="19">
        <v>18570.560000000001</v>
      </c>
      <c r="X265" s="19">
        <v>3183.8</v>
      </c>
      <c r="Y265" s="19">
        <v>0</v>
      </c>
      <c r="Z265" s="19">
        <v>0</v>
      </c>
      <c r="AA265" s="19">
        <v>410.72</v>
      </c>
      <c r="AB265" s="19">
        <v>0</v>
      </c>
      <c r="AC265" s="19">
        <v>0</v>
      </c>
      <c r="AD265" s="19">
        <v>0</v>
      </c>
      <c r="AE265" s="19">
        <v>0</v>
      </c>
      <c r="AF265" s="19">
        <v>0</v>
      </c>
      <c r="AG265" s="19">
        <v>0</v>
      </c>
      <c r="AH265" s="19">
        <v>504988.14</v>
      </c>
      <c r="AI265" s="19">
        <v>89.35</v>
      </c>
      <c r="AJ265" s="19">
        <v>160.84</v>
      </c>
      <c r="AK265" s="19">
        <v>123.47</v>
      </c>
      <c r="AL265" s="19">
        <v>0</v>
      </c>
      <c r="AM265" s="20">
        <v>-361.13</v>
      </c>
      <c r="AN265" s="20">
        <v>-181.11</v>
      </c>
      <c r="AO265" s="19">
        <v>56873.38</v>
      </c>
      <c r="AP265" s="19">
        <v>6752.79</v>
      </c>
      <c r="AQ265" s="19">
        <v>54976.15</v>
      </c>
      <c r="AR265" s="19">
        <v>0</v>
      </c>
      <c r="AS265" s="19">
        <v>0</v>
      </c>
      <c r="AT265" s="19">
        <v>2982.82</v>
      </c>
      <c r="AU265" s="19">
        <v>469.92</v>
      </c>
      <c r="AV265" s="19">
        <v>43827.71</v>
      </c>
      <c r="AW265" s="19">
        <v>50282.66</v>
      </c>
      <c r="AX265" s="19">
        <v>5862.26</v>
      </c>
      <c r="AY265" s="19">
        <v>0</v>
      </c>
      <c r="AZ265" s="19">
        <v>0</v>
      </c>
      <c r="BA265" s="19">
        <v>0.53</v>
      </c>
      <c r="BB265" s="19">
        <v>0</v>
      </c>
      <c r="BC265" s="19">
        <v>0</v>
      </c>
      <c r="BD265" s="19">
        <v>0</v>
      </c>
      <c r="BE265" s="19">
        <v>1727.73</v>
      </c>
      <c r="BF265" s="19">
        <v>10159.68</v>
      </c>
      <c r="BG265" s="19">
        <v>0</v>
      </c>
      <c r="BH265" s="19">
        <v>0</v>
      </c>
      <c r="BI265" s="19">
        <v>0</v>
      </c>
      <c r="BJ265" s="19">
        <v>0</v>
      </c>
      <c r="BK265" s="19">
        <v>176861.14</v>
      </c>
      <c r="BL265" s="19">
        <v>328127</v>
      </c>
      <c r="BM265" s="19">
        <v>250.2</v>
      </c>
      <c r="BN265" s="19">
        <v>450.36</v>
      </c>
      <c r="BO265" s="19">
        <v>26285.77</v>
      </c>
      <c r="BP265" s="19">
        <v>9657.4599999999991</v>
      </c>
      <c r="BQ265" s="19">
        <v>0</v>
      </c>
      <c r="BR265" s="19">
        <v>49385.07</v>
      </c>
      <c r="BS265" s="19">
        <v>882.06</v>
      </c>
      <c r="BT265" s="19">
        <v>142.97</v>
      </c>
      <c r="BU265" s="19">
        <v>0</v>
      </c>
      <c r="BV265" s="19">
        <v>60067.56</v>
      </c>
    </row>
    <row r="266" spans="1:74" s="1" customFormat="1" ht="11.25" x14ac:dyDescent="0.2">
      <c r="A266" s="2"/>
    </row>
    <row r="267" spans="1:74" s="7" customFormat="1" ht="11.25" x14ac:dyDescent="0.2">
      <c r="A267" s="16"/>
      <c r="C267" s="7" t="s">
        <v>511</v>
      </c>
      <c r="D267" s="7" t="s">
        <v>511</v>
      </c>
      <c r="E267" s="7" t="s">
        <v>511</v>
      </c>
      <c r="F267" s="7" t="s">
        <v>511</v>
      </c>
      <c r="G267" s="7" t="s">
        <v>511</v>
      </c>
      <c r="H267" s="7" t="s">
        <v>511</v>
      </c>
      <c r="I267" s="7" t="s">
        <v>511</v>
      </c>
      <c r="J267" s="7" t="s">
        <v>511</v>
      </c>
      <c r="K267" s="7" t="s">
        <v>511</v>
      </c>
      <c r="L267" s="7" t="s">
        <v>511</v>
      </c>
      <c r="M267" s="7" t="s">
        <v>511</v>
      </c>
      <c r="N267" s="7" t="s">
        <v>511</v>
      </c>
      <c r="O267" s="7" t="s">
        <v>511</v>
      </c>
      <c r="P267" s="7" t="s">
        <v>511</v>
      </c>
      <c r="Q267" s="7" t="s">
        <v>511</v>
      </c>
      <c r="R267" s="7" t="s">
        <v>511</v>
      </c>
      <c r="S267" s="7" t="s">
        <v>511</v>
      </c>
      <c r="T267" s="7" t="s">
        <v>511</v>
      </c>
      <c r="U267" s="7" t="s">
        <v>511</v>
      </c>
      <c r="V267" s="7" t="s">
        <v>511</v>
      </c>
      <c r="W267" s="7" t="s">
        <v>511</v>
      </c>
      <c r="X267" s="7" t="s">
        <v>511</v>
      </c>
      <c r="Y267" s="7" t="s">
        <v>511</v>
      </c>
      <c r="Z267" s="7" t="s">
        <v>511</v>
      </c>
      <c r="AA267" s="7" t="s">
        <v>511</v>
      </c>
      <c r="AB267" s="7" t="s">
        <v>511</v>
      </c>
      <c r="AC267" s="7" t="s">
        <v>511</v>
      </c>
      <c r="AD267" s="7" t="s">
        <v>511</v>
      </c>
      <c r="AE267" s="7" t="s">
        <v>511</v>
      </c>
      <c r="AF267" s="7" t="s">
        <v>511</v>
      </c>
      <c r="AG267" s="7" t="s">
        <v>511</v>
      </c>
      <c r="AH267" s="7" t="s">
        <v>511</v>
      </c>
      <c r="AI267" s="7" t="s">
        <v>511</v>
      </c>
      <c r="AJ267" s="7" t="s">
        <v>511</v>
      </c>
      <c r="AK267" s="7" t="s">
        <v>511</v>
      </c>
      <c r="AL267" s="7" t="s">
        <v>511</v>
      </c>
      <c r="AM267" s="7" t="s">
        <v>511</v>
      </c>
      <c r="AN267" s="7" t="s">
        <v>511</v>
      </c>
      <c r="AO267" s="7" t="s">
        <v>511</v>
      </c>
      <c r="AP267" s="7" t="s">
        <v>511</v>
      </c>
      <c r="AQ267" s="7" t="s">
        <v>511</v>
      </c>
      <c r="AR267" s="7" t="s">
        <v>511</v>
      </c>
      <c r="AS267" s="7" t="s">
        <v>511</v>
      </c>
      <c r="AT267" s="7" t="s">
        <v>511</v>
      </c>
      <c r="AU267" s="7" t="s">
        <v>511</v>
      </c>
      <c r="AV267" s="7" t="s">
        <v>511</v>
      </c>
      <c r="AW267" s="7" t="s">
        <v>511</v>
      </c>
      <c r="AX267" s="7" t="s">
        <v>511</v>
      </c>
      <c r="AY267" s="7" t="s">
        <v>511</v>
      </c>
      <c r="AZ267" s="7" t="s">
        <v>511</v>
      </c>
      <c r="BA267" s="7" t="s">
        <v>511</v>
      </c>
      <c r="BB267" s="7" t="s">
        <v>511</v>
      </c>
      <c r="BC267" s="7" t="s">
        <v>511</v>
      </c>
      <c r="BD267" s="7" t="s">
        <v>511</v>
      </c>
      <c r="BE267" s="7" t="s">
        <v>511</v>
      </c>
      <c r="BF267" s="7" t="s">
        <v>511</v>
      </c>
      <c r="BG267" s="7" t="s">
        <v>511</v>
      </c>
      <c r="BH267" s="7" t="s">
        <v>511</v>
      </c>
      <c r="BI267" s="7" t="s">
        <v>511</v>
      </c>
      <c r="BJ267" s="7" t="s">
        <v>511</v>
      </c>
      <c r="BK267" s="7" t="s">
        <v>511</v>
      </c>
      <c r="BL267" s="7" t="s">
        <v>511</v>
      </c>
      <c r="BM267" s="7" t="s">
        <v>511</v>
      </c>
      <c r="BN267" s="7" t="s">
        <v>511</v>
      </c>
      <c r="BO267" s="7" t="s">
        <v>511</v>
      </c>
      <c r="BP267" s="7" t="s">
        <v>511</v>
      </c>
      <c r="BQ267" s="7" t="s">
        <v>511</v>
      </c>
      <c r="BR267" s="7" t="s">
        <v>511</v>
      </c>
      <c r="BS267" s="7" t="s">
        <v>511</v>
      </c>
      <c r="BT267" s="7" t="s">
        <v>511</v>
      </c>
      <c r="BU267" s="7" t="s">
        <v>511</v>
      </c>
      <c r="BV267" s="7" t="s">
        <v>511</v>
      </c>
    </row>
    <row r="268" spans="1:74" s="1" customFormat="1" ht="11.25" x14ac:dyDescent="0.2">
      <c r="A268" s="17" t="s">
        <v>512</v>
      </c>
      <c r="B268" s="1" t="s">
        <v>513</v>
      </c>
      <c r="C268" s="19">
        <f>C23+C32+C59+C70+C80+C92+C119+C142+C152+C158+C207+C230+C265</f>
        <v>2327286.98</v>
      </c>
      <c r="D268" s="19">
        <v>1757055</v>
      </c>
      <c r="E268" s="19">
        <v>0</v>
      </c>
      <c r="F268" s="19">
        <v>31848.98</v>
      </c>
      <c r="G268" s="19">
        <v>0</v>
      </c>
      <c r="H268" s="19">
        <v>0</v>
      </c>
      <c r="I268" s="19">
        <v>79258.55</v>
      </c>
      <c r="J268" s="19">
        <v>79095.33</v>
      </c>
      <c r="K268" s="19">
        <v>1000</v>
      </c>
      <c r="L268" s="19">
        <v>0</v>
      </c>
      <c r="M268" s="19">
        <v>31600</v>
      </c>
      <c r="N268" s="19">
        <v>1706.43</v>
      </c>
      <c r="O268" s="19">
        <v>1546.28</v>
      </c>
      <c r="P268" s="19">
        <v>1181.82</v>
      </c>
      <c r="Q268" s="19">
        <v>7309.86</v>
      </c>
      <c r="R268" s="19">
        <v>1249.45</v>
      </c>
      <c r="S268" s="19">
        <v>87827.41</v>
      </c>
      <c r="T268" s="19">
        <v>83786.880000000005</v>
      </c>
      <c r="U268" s="19">
        <v>175482.1</v>
      </c>
      <c r="V268" s="19">
        <v>0</v>
      </c>
      <c r="W268" s="19">
        <v>108708.04</v>
      </c>
      <c r="X268" s="19">
        <v>40328.33</v>
      </c>
      <c r="Y268" s="19">
        <v>0</v>
      </c>
      <c r="Z268" s="19">
        <v>0</v>
      </c>
      <c r="AA268" s="19">
        <v>410.72</v>
      </c>
      <c r="AB268" s="19">
        <v>0</v>
      </c>
      <c r="AC268" s="19">
        <v>0</v>
      </c>
      <c r="AD268" s="19">
        <v>0</v>
      </c>
      <c r="AE268" s="19">
        <v>0</v>
      </c>
      <c r="AF268" s="19">
        <v>0</v>
      </c>
      <c r="AG268" s="19">
        <v>0</v>
      </c>
      <c r="AH268" s="19">
        <v>3067005.29</v>
      </c>
      <c r="AI268" s="19">
        <v>180.68</v>
      </c>
      <c r="AJ268" s="19">
        <v>325.23</v>
      </c>
      <c r="AK268" s="19">
        <v>241.83</v>
      </c>
      <c r="AL268" s="19">
        <v>0</v>
      </c>
      <c r="AM268" s="20">
        <v>-2273.0500000000002</v>
      </c>
      <c r="AN268" s="20">
        <v>-1513.57</v>
      </c>
      <c r="AO268" s="19">
        <v>344528.31</v>
      </c>
      <c r="AP268" s="19">
        <v>14484.85</v>
      </c>
      <c r="AQ268" s="19">
        <v>339872.33</v>
      </c>
      <c r="AR268" s="19">
        <v>0</v>
      </c>
      <c r="AS268" s="19">
        <v>0</v>
      </c>
      <c r="AT268" s="19">
        <v>16831.919999999998</v>
      </c>
      <c r="AU268" s="19">
        <v>21495.89</v>
      </c>
      <c r="AV268" s="19">
        <v>278533.84999999998</v>
      </c>
      <c r="AW268" s="19">
        <v>429746.32</v>
      </c>
      <c r="AX268" s="19">
        <v>115730.28</v>
      </c>
      <c r="AY268" s="19">
        <v>3336.9</v>
      </c>
      <c r="AZ268" s="19">
        <v>11770.38</v>
      </c>
      <c r="BA268" s="20">
        <v>-0.56999999999999995</v>
      </c>
      <c r="BB268" s="19">
        <v>0</v>
      </c>
      <c r="BC268" s="19">
        <v>0</v>
      </c>
      <c r="BD268" s="19">
        <v>5349.94</v>
      </c>
      <c r="BE268" s="19">
        <v>3906.97</v>
      </c>
      <c r="BF268" s="19">
        <v>70004.800000000003</v>
      </c>
      <c r="BG268" s="19">
        <v>0</v>
      </c>
      <c r="BH268" s="19">
        <v>400</v>
      </c>
      <c r="BI268" s="19">
        <v>0</v>
      </c>
      <c r="BJ268" s="19">
        <v>0</v>
      </c>
      <c r="BK268" s="19">
        <v>1309950.29</v>
      </c>
      <c r="BL268" s="19">
        <v>1757055</v>
      </c>
      <c r="BM268" s="19">
        <v>505.92</v>
      </c>
      <c r="BN268" s="19">
        <v>910.67</v>
      </c>
      <c r="BO268" s="19">
        <v>168998.97</v>
      </c>
      <c r="BP268" s="19">
        <v>61322.1</v>
      </c>
      <c r="BQ268" s="19">
        <v>0</v>
      </c>
      <c r="BR268" s="19">
        <v>314451</v>
      </c>
      <c r="BS268" s="19">
        <v>1612.71</v>
      </c>
      <c r="BT268" s="19">
        <v>289.08999999999997</v>
      </c>
      <c r="BU268" s="19">
        <v>0</v>
      </c>
      <c r="BV268" s="19">
        <v>377674.9</v>
      </c>
    </row>
    <row r="269" spans="1:74" s="1" customFormat="1" ht="11.25" x14ac:dyDescent="0.2">
      <c r="A269" s="2"/>
    </row>
    <row r="270" spans="1:74" s="1" customFormat="1" ht="11.25" x14ac:dyDescent="0.2">
      <c r="A270" s="2"/>
      <c r="C270" s="1" t="s">
        <v>513</v>
      </c>
      <c r="D270" s="1" t="s">
        <v>513</v>
      </c>
      <c r="E270" s="1" t="s">
        <v>513</v>
      </c>
      <c r="F270" s="1" t="s">
        <v>513</v>
      </c>
      <c r="G270" s="1" t="s">
        <v>513</v>
      </c>
      <c r="H270" s="1" t="s">
        <v>513</v>
      </c>
      <c r="I270" s="1" t="s">
        <v>513</v>
      </c>
      <c r="J270" s="1" t="s">
        <v>513</v>
      </c>
      <c r="K270" s="1" t="s">
        <v>513</v>
      </c>
      <c r="L270" s="1" t="s">
        <v>513</v>
      </c>
      <c r="M270" s="1" t="s">
        <v>513</v>
      </c>
      <c r="N270" s="1" t="s">
        <v>513</v>
      </c>
      <c r="O270" s="1" t="s">
        <v>513</v>
      </c>
      <c r="P270" s="1" t="s">
        <v>513</v>
      </c>
      <c r="Q270" s="1" t="s">
        <v>513</v>
      </c>
      <c r="R270" s="1" t="s">
        <v>513</v>
      </c>
      <c r="S270" s="1" t="s">
        <v>513</v>
      </c>
      <c r="T270" s="1" t="s">
        <v>513</v>
      </c>
      <c r="U270" s="1" t="s">
        <v>513</v>
      </c>
      <c r="V270" s="1" t="s">
        <v>513</v>
      </c>
      <c r="W270" s="1" t="s">
        <v>513</v>
      </c>
      <c r="X270" s="1" t="s">
        <v>513</v>
      </c>
      <c r="Y270" s="1" t="s">
        <v>513</v>
      </c>
      <c r="Z270" s="1" t="s">
        <v>513</v>
      </c>
      <c r="AA270" s="1" t="s">
        <v>513</v>
      </c>
      <c r="AB270" s="1" t="s">
        <v>513</v>
      </c>
      <c r="AC270" s="1" t="s">
        <v>513</v>
      </c>
      <c r="AD270" s="1" t="s">
        <v>513</v>
      </c>
      <c r="AE270" s="1" t="s">
        <v>513</v>
      </c>
      <c r="AF270" s="1" t="s">
        <v>513</v>
      </c>
      <c r="AG270" s="1" t="s">
        <v>513</v>
      </c>
      <c r="AH270" s="1" t="s">
        <v>513</v>
      </c>
      <c r="AI270" s="1" t="s">
        <v>513</v>
      </c>
      <c r="AJ270" s="1" t="s">
        <v>513</v>
      </c>
      <c r="AK270" s="1" t="s">
        <v>513</v>
      </c>
      <c r="AL270" s="1" t="s">
        <v>513</v>
      </c>
      <c r="AM270" s="1" t="s">
        <v>513</v>
      </c>
      <c r="AN270" s="1" t="s">
        <v>513</v>
      </c>
      <c r="AO270" s="1" t="s">
        <v>513</v>
      </c>
      <c r="AP270" s="1" t="s">
        <v>513</v>
      </c>
      <c r="AQ270" s="1" t="s">
        <v>513</v>
      </c>
      <c r="AR270" s="1" t="s">
        <v>513</v>
      </c>
      <c r="AS270" s="1" t="s">
        <v>513</v>
      </c>
      <c r="AT270" s="1" t="s">
        <v>513</v>
      </c>
      <c r="AU270" s="1" t="s">
        <v>513</v>
      </c>
      <c r="AV270" s="1" t="s">
        <v>513</v>
      </c>
      <c r="AW270" s="1" t="s">
        <v>513</v>
      </c>
      <c r="AX270" s="1" t="s">
        <v>513</v>
      </c>
      <c r="AY270" s="1" t="s">
        <v>513</v>
      </c>
      <c r="AZ270" s="1" t="s">
        <v>513</v>
      </c>
      <c r="BA270" s="1" t="s">
        <v>513</v>
      </c>
      <c r="BB270" s="1" t="s">
        <v>513</v>
      </c>
      <c r="BC270" s="1" t="s">
        <v>513</v>
      </c>
      <c r="BD270" s="1" t="s">
        <v>513</v>
      </c>
      <c r="BE270" s="1" t="s">
        <v>513</v>
      </c>
      <c r="BF270" s="1" t="s">
        <v>513</v>
      </c>
      <c r="BG270" s="1" t="s">
        <v>513</v>
      </c>
      <c r="BH270" s="1" t="s">
        <v>513</v>
      </c>
      <c r="BI270" s="1" t="s">
        <v>513</v>
      </c>
      <c r="BJ270" s="1" t="s">
        <v>513</v>
      </c>
      <c r="BK270" s="1" t="s">
        <v>513</v>
      </c>
      <c r="BL270" s="1" t="s">
        <v>513</v>
      </c>
      <c r="BM270" s="1" t="s">
        <v>513</v>
      </c>
      <c r="BN270" s="1" t="s">
        <v>513</v>
      </c>
      <c r="BO270" s="1" t="s">
        <v>513</v>
      </c>
      <c r="BP270" s="1" t="s">
        <v>513</v>
      </c>
      <c r="BQ270" s="1" t="s">
        <v>513</v>
      </c>
      <c r="BR270" s="1" t="s">
        <v>513</v>
      </c>
      <c r="BS270" s="1" t="s">
        <v>513</v>
      </c>
      <c r="BT270" s="1" t="s">
        <v>513</v>
      </c>
      <c r="BU270" s="1" t="s">
        <v>513</v>
      </c>
    </row>
    <row r="271" spans="1:74" s="1" customFormat="1" ht="11.25" x14ac:dyDescent="0.2">
      <c r="A271" s="2" t="s">
        <v>513</v>
      </c>
      <c r="B271" s="1" t="s">
        <v>513</v>
      </c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</row>
    <row r="272" spans="1:74" s="1" customFormat="1" ht="11.25" x14ac:dyDescent="0.2">
      <c r="A272" s="2"/>
    </row>
    <row r="273" spans="1:1" s="1" customFormat="1" ht="11.25" x14ac:dyDescent="0.2">
      <c r="A273" s="2"/>
    </row>
    <row r="274" spans="1:1" s="1" customFormat="1" ht="11.25" x14ac:dyDescent="0.2">
      <c r="A274" s="2"/>
    </row>
  </sheetData>
  <mergeCells count="4">
    <mergeCell ref="B1:G1"/>
    <mergeCell ref="B2:G2"/>
    <mergeCell ref="B3:G3"/>
    <mergeCell ref="B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66"/>
  <sheetViews>
    <sheetView tabSelected="1" topLeftCell="A37" workbookViewId="0">
      <selection activeCell="E9" sqref="E9"/>
    </sheetView>
  </sheetViews>
  <sheetFormatPr baseColWidth="10" defaultRowHeight="15" x14ac:dyDescent="0.25"/>
  <cols>
    <col min="2" max="2" width="36.140625" customWidth="1"/>
  </cols>
  <sheetData>
    <row r="1" spans="1:73" s="1" customFormat="1" ht="18" customHeight="1" x14ac:dyDescent="0.25">
      <c r="A1" s="3" t="s">
        <v>0</v>
      </c>
      <c r="B1" s="62" t="s">
        <v>513</v>
      </c>
      <c r="C1" s="63"/>
      <c r="D1" s="63"/>
      <c r="E1" s="63"/>
      <c r="F1" s="63"/>
    </row>
    <row r="2" spans="1:73" s="1" customFormat="1" ht="24.95" customHeight="1" x14ac:dyDescent="0.2">
      <c r="A2" s="4" t="s">
        <v>1</v>
      </c>
      <c r="B2" s="64" t="s">
        <v>2</v>
      </c>
      <c r="C2" s="65"/>
      <c r="D2" s="65"/>
      <c r="E2" s="65"/>
      <c r="F2" s="65"/>
    </row>
    <row r="3" spans="1:73" s="1" customFormat="1" ht="15.75" x14ac:dyDescent="0.25">
      <c r="A3" s="2"/>
      <c r="B3" s="66" t="s">
        <v>3</v>
      </c>
      <c r="C3" s="63"/>
      <c r="D3" s="63"/>
      <c r="E3" s="63"/>
      <c r="F3" s="63"/>
      <c r="G3" s="7" t="s">
        <v>7</v>
      </c>
    </row>
    <row r="4" spans="1:73" s="1" customFormat="1" x14ac:dyDescent="0.25">
      <c r="A4" s="2"/>
      <c r="B4" s="67" t="s">
        <v>612</v>
      </c>
      <c r="C4" s="63"/>
      <c r="D4" s="63"/>
      <c r="E4" s="63"/>
      <c r="F4" s="63"/>
      <c r="G4" s="7" t="s">
        <v>613</v>
      </c>
    </row>
    <row r="5" spans="1:73" s="1" customFormat="1" ht="11.25" x14ac:dyDescent="0.2">
      <c r="A5" s="2"/>
      <c r="B5" s="6" t="s">
        <v>5</v>
      </c>
    </row>
    <row r="6" spans="1:73" s="1" customFormat="1" ht="11.25" x14ac:dyDescent="0.2">
      <c r="A6" s="2"/>
      <c r="B6" s="6" t="s">
        <v>6</v>
      </c>
    </row>
    <row r="7" spans="1:73" s="1" customFormat="1" ht="11.25" x14ac:dyDescent="0.2">
      <c r="A7" s="2"/>
    </row>
    <row r="8" spans="1:73" s="5" customFormat="1" ht="57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578</v>
      </c>
      <c r="I8" s="9" t="s">
        <v>16</v>
      </c>
      <c r="J8" s="9" t="s">
        <v>17</v>
      </c>
      <c r="K8" s="9" t="s">
        <v>19</v>
      </c>
      <c r="L8" s="9" t="s">
        <v>20</v>
      </c>
      <c r="M8" s="9" t="s">
        <v>22</v>
      </c>
      <c r="N8" s="9" t="s">
        <v>562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543</v>
      </c>
      <c r="T8" s="9" t="s">
        <v>27</v>
      </c>
      <c r="U8" s="9" t="s">
        <v>28</v>
      </c>
      <c r="V8" s="9" t="s">
        <v>30</v>
      </c>
      <c r="W8" s="9" t="s">
        <v>31</v>
      </c>
      <c r="X8" s="9" t="s">
        <v>33</v>
      </c>
      <c r="Y8" s="9" t="s">
        <v>34</v>
      </c>
      <c r="Z8" s="9" t="s">
        <v>587</v>
      </c>
      <c r="AA8" s="9" t="s">
        <v>35</v>
      </c>
      <c r="AB8" s="9" t="s">
        <v>579</v>
      </c>
      <c r="AC8" s="9" t="s">
        <v>580</v>
      </c>
      <c r="AD8" s="9" t="s">
        <v>581</v>
      </c>
      <c r="AE8" s="9" t="s">
        <v>603</v>
      </c>
      <c r="AF8" s="10" t="s">
        <v>36</v>
      </c>
      <c r="AG8" s="10" t="s">
        <v>37</v>
      </c>
      <c r="AH8" s="9" t="s">
        <v>38</v>
      </c>
      <c r="AI8" s="9" t="s">
        <v>39</v>
      </c>
      <c r="AJ8" s="9" t="s">
        <v>40</v>
      </c>
      <c r="AK8" s="9" t="s">
        <v>41</v>
      </c>
      <c r="AL8" s="9" t="s">
        <v>42</v>
      </c>
      <c r="AM8" s="9" t="s">
        <v>44</v>
      </c>
      <c r="AN8" s="9" t="s">
        <v>45</v>
      </c>
      <c r="AO8" s="9" t="s">
        <v>46</v>
      </c>
      <c r="AP8" s="9" t="s">
        <v>47</v>
      </c>
      <c r="AQ8" s="9" t="s">
        <v>49</v>
      </c>
      <c r="AR8" s="9" t="s">
        <v>50</v>
      </c>
      <c r="AS8" s="9" t="s">
        <v>51</v>
      </c>
      <c r="AT8" s="9" t="s">
        <v>53</v>
      </c>
      <c r="AU8" s="9" t="s">
        <v>56</v>
      </c>
      <c r="AV8" s="9" t="s">
        <v>57</v>
      </c>
      <c r="AW8" s="9" t="s">
        <v>58</v>
      </c>
      <c r="AX8" s="9" t="s">
        <v>59</v>
      </c>
      <c r="AY8" s="9" t="s">
        <v>61</v>
      </c>
      <c r="AZ8" s="9" t="s">
        <v>62</v>
      </c>
      <c r="BA8" s="9" t="s">
        <v>63</v>
      </c>
      <c r="BB8" s="9" t="s">
        <v>65</v>
      </c>
      <c r="BC8" s="9" t="s">
        <v>66</v>
      </c>
      <c r="BD8" s="9" t="s">
        <v>67</v>
      </c>
      <c r="BE8" s="9" t="s">
        <v>534</v>
      </c>
      <c r="BF8" s="9" t="s">
        <v>583</v>
      </c>
      <c r="BG8" s="9" t="s">
        <v>605</v>
      </c>
      <c r="BH8" s="9" t="s">
        <v>614</v>
      </c>
      <c r="BI8" s="10" t="s">
        <v>68</v>
      </c>
      <c r="BJ8" s="10" t="s">
        <v>69</v>
      </c>
      <c r="BK8" s="11" t="s">
        <v>70</v>
      </c>
      <c r="BL8" s="9" t="s">
        <v>71</v>
      </c>
      <c r="BM8" s="9" t="s">
        <v>72</v>
      </c>
      <c r="BN8" s="9" t="s">
        <v>73</v>
      </c>
      <c r="BO8" s="9" t="s">
        <v>74</v>
      </c>
      <c r="BP8" s="9" t="s">
        <v>75</v>
      </c>
      <c r="BQ8" s="9" t="s">
        <v>76</v>
      </c>
      <c r="BR8" s="9" t="s">
        <v>77</v>
      </c>
      <c r="BS8" s="9" t="s">
        <v>78</v>
      </c>
      <c r="BT8" s="10" t="s">
        <v>79</v>
      </c>
      <c r="BU8" s="10" t="s">
        <v>80</v>
      </c>
    </row>
    <row r="9" spans="1:73" s="1" customFormat="1" ht="12" thickTop="1" x14ac:dyDescent="0.2">
      <c r="A9" s="2"/>
    </row>
    <row r="10" spans="1:73" s="1" customFormat="1" ht="11.25" x14ac:dyDescent="0.2">
      <c r="A10" s="2"/>
    </row>
    <row r="11" spans="1:73" s="1" customFormat="1" ht="11.25" x14ac:dyDescent="0.2">
      <c r="A11" s="13" t="s">
        <v>81</v>
      </c>
    </row>
    <row r="12" spans="1:73" s="1" customFormat="1" ht="11.25" x14ac:dyDescent="0.2">
      <c r="A12" s="2"/>
    </row>
    <row r="13" spans="1:73" s="1" customFormat="1" ht="11.25" x14ac:dyDescent="0.2">
      <c r="A13" s="12" t="s">
        <v>82</v>
      </c>
    </row>
    <row r="14" spans="1:73" s="1" customFormat="1" ht="11.25" x14ac:dyDescent="0.2">
      <c r="A14" s="2" t="s">
        <v>83</v>
      </c>
      <c r="B14" s="1" t="s">
        <v>84</v>
      </c>
      <c r="C14" s="28">
        <v>9815.25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400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719</v>
      </c>
      <c r="U14" s="14">
        <v>0</v>
      </c>
      <c r="V14" s="14">
        <v>497</v>
      </c>
      <c r="W14" s="14">
        <v>410.72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12634.3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1379.7</v>
      </c>
      <c r="AO14" s="14">
        <v>0</v>
      </c>
      <c r="AP14" s="14">
        <v>1379.7</v>
      </c>
      <c r="AQ14" s="14">
        <v>0</v>
      </c>
      <c r="AR14" s="14">
        <v>0</v>
      </c>
      <c r="AS14" s="14">
        <v>0</v>
      </c>
      <c r="AT14" s="14">
        <v>0</v>
      </c>
      <c r="AU14" s="14">
        <v>1180.52</v>
      </c>
      <c r="AV14" s="14">
        <v>1867.14</v>
      </c>
      <c r="AW14" s="14">
        <v>0</v>
      </c>
      <c r="AX14" s="14">
        <v>0</v>
      </c>
      <c r="AY14" s="14">
        <v>0</v>
      </c>
      <c r="AZ14" s="15">
        <v>-0.06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4427.3</v>
      </c>
      <c r="BK14" s="14">
        <v>8207</v>
      </c>
      <c r="BL14" s="14">
        <v>0</v>
      </c>
      <c r="BM14" s="14">
        <v>0</v>
      </c>
      <c r="BN14" s="14">
        <v>808.18</v>
      </c>
      <c r="BO14" s="14">
        <v>252.84</v>
      </c>
      <c r="BP14" s="14">
        <v>0</v>
      </c>
      <c r="BQ14" s="14">
        <v>1427.65</v>
      </c>
      <c r="BR14" s="14">
        <v>0</v>
      </c>
      <c r="BS14" s="14">
        <v>0</v>
      </c>
      <c r="BT14" s="14">
        <v>0</v>
      </c>
      <c r="BU14" s="14">
        <v>1680.49</v>
      </c>
    </row>
    <row r="15" spans="1:73" s="1" customFormat="1" ht="11.25" x14ac:dyDescent="0.2">
      <c r="A15" s="2" t="s">
        <v>87</v>
      </c>
      <c r="B15" s="1" t="s">
        <v>88</v>
      </c>
      <c r="C15" s="28">
        <v>10599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820</v>
      </c>
      <c r="U15" s="14">
        <v>0</v>
      </c>
      <c r="V15" s="14">
        <v>510</v>
      </c>
      <c r="W15" s="14">
        <v>205.36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12484.1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1351.14</v>
      </c>
      <c r="AO15" s="14">
        <v>0</v>
      </c>
      <c r="AP15" s="14">
        <v>1351.14</v>
      </c>
      <c r="AQ15" s="14">
        <v>0</v>
      </c>
      <c r="AR15" s="14">
        <v>0</v>
      </c>
      <c r="AS15" s="14">
        <v>0</v>
      </c>
      <c r="AT15" s="14">
        <v>0</v>
      </c>
      <c r="AU15" s="14">
        <v>1270.6400000000001</v>
      </c>
      <c r="AV15" s="14">
        <v>0</v>
      </c>
      <c r="AW15" s="14">
        <v>0</v>
      </c>
      <c r="AX15" s="14">
        <v>0</v>
      </c>
      <c r="AY15" s="14">
        <v>0</v>
      </c>
      <c r="AZ15" s="15">
        <v>-0.18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2621.6</v>
      </c>
      <c r="BK15" s="14">
        <v>9862.5</v>
      </c>
      <c r="BL15" s="14">
        <v>0</v>
      </c>
      <c r="BM15" s="14">
        <v>0</v>
      </c>
      <c r="BN15" s="14">
        <v>856.41</v>
      </c>
      <c r="BO15" s="14">
        <v>277.43</v>
      </c>
      <c r="BP15" s="14">
        <v>0</v>
      </c>
      <c r="BQ15" s="14">
        <v>1536.12</v>
      </c>
      <c r="BR15" s="14">
        <v>0</v>
      </c>
      <c r="BS15" s="14">
        <v>0</v>
      </c>
      <c r="BT15" s="14">
        <v>0</v>
      </c>
      <c r="BU15" s="14">
        <v>1813.55</v>
      </c>
    </row>
    <row r="16" spans="1:73" s="1" customFormat="1" ht="11.25" x14ac:dyDescent="0.2">
      <c r="A16" s="2" t="s">
        <v>89</v>
      </c>
      <c r="B16" s="1" t="s">
        <v>90</v>
      </c>
      <c r="C16" s="28">
        <v>10662.75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825</v>
      </c>
      <c r="U16" s="14">
        <v>0</v>
      </c>
      <c r="V16" s="14">
        <v>517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12335.65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1315.92</v>
      </c>
      <c r="AO16" s="14">
        <v>0</v>
      </c>
      <c r="AP16" s="14">
        <v>1315.92</v>
      </c>
      <c r="AQ16" s="14">
        <v>0</v>
      </c>
      <c r="AR16" s="14">
        <v>0</v>
      </c>
      <c r="AS16" s="14">
        <v>0</v>
      </c>
      <c r="AT16" s="14">
        <v>0</v>
      </c>
      <c r="AU16" s="14">
        <v>1226.24</v>
      </c>
      <c r="AV16" s="14">
        <v>0</v>
      </c>
      <c r="AW16" s="14">
        <v>0</v>
      </c>
      <c r="AX16" s="14">
        <v>0</v>
      </c>
      <c r="AY16" s="14">
        <v>0</v>
      </c>
      <c r="AZ16" s="15">
        <v>-0.01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2542.15</v>
      </c>
      <c r="BK16" s="14">
        <v>9793.5</v>
      </c>
      <c r="BL16" s="14">
        <v>0</v>
      </c>
      <c r="BM16" s="14">
        <v>0</v>
      </c>
      <c r="BN16" s="14">
        <v>837.63</v>
      </c>
      <c r="BO16" s="14">
        <v>273.5</v>
      </c>
      <c r="BP16" s="14">
        <v>0</v>
      </c>
      <c r="BQ16" s="14">
        <v>1507.71</v>
      </c>
      <c r="BR16" s="14">
        <v>0</v>
      </c>
      <c r="BS16" s="14">
        <v>0</v>
      </c>
      <c r="BT16" s="14">
        <v>0</v>
      </c>
      <c r="BU16" s="14">
        <v>1781.21</v>
      </c>
    </row>
    <row r="17" spans="1:73" s="1" customFormat="1" ht="11.25" x14ac:dyDescent="0.2">
      <c r="A17" s="2" t="s">
        <v>97</v>
      </c>
      <c r="B17" s="1" t="s">
        <v>98</v>
      </c>
      <c r="C17" s="24">
        <v>47106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1808</v>
      </c>
      <c r="U17" s="14">
        <v>0</v>
      </c>
      <c r="V17" s="14">
        <v>1299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51783.199999999997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11159.71</v>
      </c>
      <c r="AO17" s="14">
        <v>0</v>
      </c>
      <c r="AP17" s="14">
        <v>11159.71</v>
      </c>
      <c r="AQ17" s="14">
        <v>0</v>
      </c>
      <c r="AR17" s="14">
        <v>0</v>
      </c>
      <c r="AS17" s="14">
        <v>0</v>
      </c>
      <c r="AT17" s="14">
        <v>0</v>
      </c>
      <c r="AU17" s="14">
        <v>5417.2</v>
      </c>
      <c r="AV17" s="14">
        <v>4508.4399999999996</v>
      </c>
      <c r="AW17" s="14">
        <v>0</v>
      </c>
      <c r="AX17" s="14">
        <v>0</v>
      </c>
      <c r="AY17" s="14">
        <v>0</v>
      </c>
      <c r="AZ17" s="14">
        <v>0.35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21085.7</v>
      </c>
      <c r="BK17" s="14">
        <v>30697.5</v>
      </c>
      <c r="BL17" s="14">
        <v>0</v>
      </c>
      <c r="BM17" s="14">
        <v>0</v>
      </c>
      <c r="BN17" s="14">
        <v>2101.23</v>
      </c>
      <c r="BO17" s="14">
        <v>1160.25</v>
      </c>
      <c r="BP17" s="14">
        <v>0</v>
      </c>
      <c r="BQ17" s="14">
        <v>4943.83</v>
      </c>
      <c r="BR17" s="14">
        <v>0</v>
      </c>
      <c r="BS17" s="14">
        <v>0</v>
      </c>
      <c r="BT17" s="14">
        <v>0</v>
      </c>
      <c r="BU17" s="14">
        <v>6104.08</v>
      </c>
    </row>
    <row r="18" spans="1:73" s="1" customFormat="1" ht="11.25" x14ac:dyDescent="0.2">
      <c r="A18" s="2" t="s">
        <v>99</v>
      </c>
      <c r="B18" s="1" t="s">
        <v>100</v>
      </c>
      <c r="C18" s="60">
        <v>10662.75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400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825</v>
      </c>
      <c r="U18" s="14">
        <v>0</v>
      </c>
      <c r="V18" s="14">
        <v>517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12760.33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1406.63</v>
      </c>
      <c r="AO18" s="14">
        <v>0</v>
      </c>
      <c r="AP18" s="14">
        <v>1406.63</v>
      </c>
      <c r="AQ18" s="14">
        <v>0</v>
      </c>
      <c r="AR18" s="14">
        <v>0</v>
      </c>
      <c r="AS18" s="14">
        <v>0</v>
      </c>
      <c r="AT18" s="14">
        <v>0</v>
      </c>
      <c r="AU18" s="14">
        <v>1226.24</v>
      </c>
      <c r="AV18" s="14">
        <v>3928.27</v>
      </c>
      <c r="AW18" s="14">
        <v>0</v>
      </c>
      <c r="AX18" s="14">
        <v>0</v>
      </c>
      <c r="AY18" s="14">
        <v>0</v>
      </c>
      <c r="AZ18" s="14">
        <v>0.19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6561.33</v>
      </c>
      <c r="BK18" s="14">
        <v>6199</v>
      </c>
      <c r="BL18" s="14">
        <v>0</v>
      </c>
      <c r="BM18" s="14">
        <v>0</v>
      </c>
      <c r="BN18" s="14">
        <v>848.71</v>
      </c>
      <c r="BO18" s="14">
        <v>281.27</v>
      </c>
      <c r="BP18" s="14">
        <v>0</v>
      </c>
      <c r="BQ18" s="14">
        <v>1537.84</v>
      </c>
      <c r="BR18" s="14">
        <v>0</v>
      </c>
      <c r="BS18" s="14">
        <v>0</v>
      </c>
      <c r="BT18" s="14">
        <v>0</v>
      </c>
      <c r="BU18" s="14">
        <v>1819.11</v>
      </c>
    </row>
    <row r="19" spans="1:73" s="1" customFormat="1" ht="11.25" x14ac:dyDescent="0.2">
      <c r="A19" s="2" t="s">
        <v>564</v>
      </c>
      <c r="B19" s="1" t="s">
        <v>565</v>
      </c>
      <c r="C19" s="61">
        <v>14734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8679.17</v>
      </c>
      <c r="O19" s="14">
        <v>0</v>
      </c>
      <c r="P19" s="14">
        <v>0</v>
      </c>
      <c r="Q19" s="14">
        <v>2169.79</v>
      </c>
      <c r="R19" s="14">
        <v>21571.77</v>
      </c>
      <c r="S19" s="14">
        <v>0</v>
      </c>
      <c r="T19" s="14">
        <v>244.15</v>
      </c>
      <c r="U19" s="14">
        <v>0</v>
      </c>
      <c r="V19" s="14">
        <v>164.5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37433.879999999997</v>
      </c>
      <c r="AH19" s="14">
        <v>34.299999999999997</v>
      </c>
      <c r="AI19" s="14">
        <v>61.74</v>
      </c>
      <c r="AJ19" s="14">
        <v>51.18</v>
      </c>
      <c r="AK19" s="14">
        <v>0</v>
      </c>
      <c r="AL19" s="14">
        <v>0</v>
      </c>
      <c r="AM19" s="14">
        <v>0</v>
      </c>
      <c r="AN19" s="14">
        <v>2324.06</v>
      </c>
      <c r="AO19" s="14">
        <v>4820.32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529.51</v>
      </c>
      <c r="AV19" s="14">
        <v>0</v>
      </c>
      <c r="AW19" s="14">
        <v>0</v>
      </c>
      <c r="AX19" s="14">
        <v>0</v>
      </c>
      <c r="AY19" s="14">
        <v>0</v>
      </c>
      <c r="AZ19" s="15">
        <v>-0.12</v>
      </c>
      <c r="BA19" s="14">
        <v>0</v>
      </c>
      <c r="BB19" s="14">
        <v>0</v>
      </c>
      <c r="BC19" s="14">
        <v>0</v>
      </c>
      <c r="BD19" s="14">
        <v>2324.06</v>
      </c>
      <c r="BE19" s="14">
        <v>0</v>
      </c>
      <c r="BF19" s="14">
        <v>0</v>
      </c>
      <c r="BG19" s="14">
        <v>0</v>
      </c>
      <c r="BH19" s="14">
        <v>9604.61</v>
      </c>
      <c r="BI19" s="14">
        <v>0</v>
      </c>
      <c r="BJ19" s="14">
        <v>17278.38</v>
      </c>
      <c r="BK19" s="14">
        <v>20155.5</v>
      </c>
      <c r="BL19" s="14">
        <v>96.03</v>
      </c>
      <c r="BM19" s="14">
        <v>172.86</v>
      </c>
      <c r="BN19" s="14">
        <v>228.63</v>
      </c>
      <c r="BO19" s="14">
        <v>109.75</v>
      </c>
      <c r="BP19" s="14">
        <v>0</v>
      </c>
      <c r="BQ19" s="14">
        <v>497.52</v>
      </c>
      <c r="BR19" s="14">
        <v>274.38</v>
      </c>
      <c r="BS19" s="14">
        <v>54.88</v>
      </c>
      <c r="BT19" s="14">
        <v>0</v>
      </c>
      <c r="BU19" s="14">
        <v>936.53</v>
      </c>
    </row>
    <row r="20" spans="1:73" s="1" customFormat="1" ht="11.25" x14ac:dyDescent="0.2">
      <c r="A20" s="2" t="s">
        <v>595</v>
      </c>
      <c r="B20" s="1" t="s">
        <v>596</v>
      </c>
      <c r="C20" s="49">
        <v>10312.68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400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820</v>
      </c>
      <c r="U20" s="14">
        <v>0</v>
      </c>
      <c r="V20" s="14">
        <v>510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13147.61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1489.34</v>
      </c>
      <c r="AO20" s="14">
        <v>0</v>
      </c>
      <c r="AP20" s="14">
        <v>1489.34</v>
      </c>
      <c r="AQ20" s="14">
        <v>0</v>
      </c>
      <c r="AR20" s="14">
        <v>0</v>
      </c>
      <c r="AS20" s="14">
        <v>0</v>
      </c>
      <c r="AT20" s="14">
        <v>0</v>
      </c>
      <c r="AU20" s="14">
        <v>1270.6600000000001</v>
      </c>
      <c r="AV20" s="14">
        <v>0</v>
      </c>
      <c r="AW20" s="14">
        <v>0</v>
      </c>
      <c r="AX20" s="14">
        <v>0</v>
      </c>
      <c r="AY20" s="14">
        <v>0</v>
      </c>
      <c r="AZ20" s="14">
        <v>0.11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2760.11</v>
      </c>
      <c r="BK20" s="14">
        <v>10387.5</v>
      </c>
      <c r="BL20" s="14">
        <v>0</v>
      </c>
      <c r="BM20" s="14">
        <v>0</v>
      </c>
      <c r="BN20" s="14">
        <v>835.68</v>
      </c>
      <c r="BO20" s="14">
        <v>272.14999999999998</v>
      </c>
      <c r="BP20" s="14">
        <v>0</v>
      </c>
      <c r="BQ20" s="14">
        <v>1502.44</v>
      </c>
      <c r="BR20" s="14">
        <v>0</v>
      </c>
      <c r="BS20" s="14">
        <v>0</v>
      </c>
      <c r="BT20" s="14">
        <v>0</v>
      </c>
      <c r="BU20" s="14">
        <v>1774.59</v>
      </c>
    </row>
    <row r="21" spans="1:73" s="7" customFormat="1" ht="11.25" x14ac:dyDescent="0.2">
      <c r="A21" s="17" t="s">
        <v>101</v>
      </c>
      <c r="C21" s="7" t="s">
        <v>102</v>
      </c>
      <c r="D21" s="7" t="s">
        <v>102</v>
      </c>
      <c r="E21" s="7" t="s">
        <v>102</v>
      </c>
      <c r="F21" s="7" t="s">
        <v>102</v>
      </c>
      <c r="G21" s="7" t="s">
        <v>102</v>
      </c>
      <c r="H21" s="7" t="s">
        <v>102</v>
      </c>
      <c r="I21" s="7" t="s">
        <v>102</v>
      </c>
      <c r="J21" s="7" t="s">
        <v>102</v>
      </c>
      <c r="K21" s="7" t="s">
        <v>102</v>
      </c>
      <c r="L21" s="7" t="s">
        <v>102</v>
      </c>
      <c r="M21" s="7" t="s">
        <v>102</v>
      </c>
      <c r="N21" s="7" t="s">
        <v>102</v>
      </c>
      <c r="O21" s="7" t="s">
        <v>102</v>
      </c>
      <c r="P21" s="7" t="s">
        <v>102</v>
      </c>
      <c r="Q21" s="7" t="s">
        <v>102</v>
      </c>
      <c r="R21" s="7" t="s">
        <v>102</v>
      </c>
      <c r="S21" s="7" t="s">
        <v>102</v>
      </c>
      <c r="T21" s="7" t="s">
        <v>102</v>
      </c>
      <c r="U21" s="7" t="s">
        <v>102</v>
      </c>
      <c r="V21" s="7" t="s">
        <v>102</v>
      </c>
      <c r="W21" s="7" t="s">
        <v>102</v>
      </c>
      <c r="X21" s="7" t="s">
        <v>102</v>
      </c>
      <c r="Y21" s="7" t="s">
        <v>102</v>
      </c>
      <c r="Z21" s="7" t="s">
        <v>102</v>
      </c>
      <c r="AA21" s="7" t="s">
        <v>102</v>
      </c>
      <c r="AB21" s="7" t="s">
        <v>102</v>
      </c>
      <c r="AC21" s="7" t="s">
        <v>102</v>
      </c>
      <c r="AD21" s="7" t="s">
        <v>102</v>
      </c>
      <c r="AE21" s="7" t="s">
        <v>102</v>
      </c>
      <c r="AF21" s="7" t="s">
        <v>102</v>
      </c>
      <c r="AG21" s="7" t="s">
        <v>102</v>
      </c>
      <c r="AH21" s="7" t="s">
        <v>102</v>
      </c>
      <c r="AI21" s="7" t="s">
        <v>102</v>
      </c>
      <c r="AJ21" s="7" t="s">
        <v>102</v>
      </c>
      <c r="AK21" s="7" t="s">
        <v>102</v>
      </c>
      <c r="AL21" s="7" t="s">
        <v>102</v>
      </c>
      <c r="AM21" s="7" t="s">
        <v>102</v>
      </c>
      <c r="AN21" s="7" t="s">
        <v>102</v>
      </c>
      <c r="AO21" s="7" t="s">
        <v>102</v>
      </c>
      <c r="AP21" s="7" t="s">
        <v>102</v>
      </c>
      <c r="AQ21" s="7" t="s">
        <v>102</v>
      </c>
      <c r="AR21" s="7" t="s">
        <v>102</v>
      </c>
      <c r="AS21" s="7" t="s">
        <v>102</v>
      </c>
      <c r="AT21" s="7" t="s">
        <v>102</v>
      </c>
      <c r="AU21" s="7" t="s">
        <v>102</v>
      </c>
      <c r="AV21" s="7" t="s">
        <v>102</v>
      </c>
      <c r="AW21" s="7" t="s">
        <v>102</v>
      </c>
      <c r="AX21" s="7" t="s">
        <v>102</v>
      </c>
      <c r="AY21" s="7" t="s">
        <v>102</v>
      </c>
      <c r="AZ21" s="7" t="s">
        <v>102</v>
      </c>
      <c r="BA21" s="7" t="s">
        <v>102</v>
      </c>
      <c r="BB21" s="7" t="s">
        <v>102</v>
      </c>
      <c r="BC21" s="7" t="s">
        <v>102</v>
      </c>
      <c r="BD21" s="7" t="s">
        <v>102</v>
      </c>
      <c r="BE21" s="7" t="s">
        <v>102</v>
      </c>
      <c r="BF21" s="7" t="s">
        <v>102</v>
      </c>
      <c r="BG21" s="7" t="s">
        <v>102</v>
      </c>
      <c r="BH21" s="7" t="s">
        <v>102</v>
      </c>
      <c r="BI21" s="7" t="s">
        <v>102</v>
      </c>
      <c r="BJ21" s="7" t="s">
        <v>102</v>
      </c>
      <c r="BK21" s="7" t="s">
        <v>102</v>
      </c>
      <c r="BL21" s="7" t="s">
        <v>102</v>
      </c>
      <c r="BM21" s="7" t="s">
        <v>102</v>
      </c>
      <c r="BN21" s="7" t="s">
        <v>102</v>
      </c>
      <c r="BO21" s="7" t="s">
        <v>102</v>
      </c>
      <c r="BP21" s="7" t="s">
        <v>102</v>
      </c>
      <c r="BQ21" s="7" t="s">
        <v>102</v>
      </c>
      <c r="BR21" s="7" t="s">
        <v>102</v>
      </c>
      <c r="BS21" s="7" t="s">
        <v>102</v>
      </c>
      <c r="BT21" s="7" t="s">
        <v>102</v>
      </c>
      <c r="BU21" s="7" t="s">
        <v>102</v>
      </c>
    </row>
    <row r="22" spans="1:73" s="1" customFormat="1" ht="11.25" x14ac:dyDescent="0.2">
      <c r="A22" s="2"/>
      <c r="C22" s="19">
        <f>SUM(C14:C21)</f>
        <v>113892.43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1200</v>
      </c>
      <c r="M22" s="19">
        <v>0</v>
      </c>
      <c r="N22" s="19">
        <v>8679.17</v>
      </c>
      <c r="O22" s="19">
        <v>0</v>
      </c>
      <c r="P22" s="19">
        <v>0</v>
      </c>
      <c r="Q22" s="19">
        <v>2169.79</v>
      </c>
      <c r="R22" s="19">
        <v>21571.77</v>
      </c>
      <c r="S22" s="19">
        <v>0</v>
      </c>
      <c r="T22" s="19">
        <v>6061.15</v>
      </c>
      <c r="U22" s="19">
        <v>0</v>
      </c>
      <c r="V22" s="19">
        <v>4014.5</v>
      </c>
      <c r="W22" s="19">
        <v>616.08000000000004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152579.07</v>
      </c>
      <c r="AH22" s="19">
        <v>34.299999999999997</v>
      </c>
      <c r="AI22" s="19">
        <v>61.74</v>
      </c>
      <c r="AJ22" s="19">
        <v>51.18</v>
      </c>
      <c r="AK22" s="19">
        <v>0</v>
      </c>
      <c r="AL22" s="19">
        <v>0</v>
      </c>
      <c r="AM22" s="19">
        <v>0</v>
      </c>
      <c r="AN22" s="19">
        <v>20426.5</v>
      </c>
      <c r="AO22" s="19">
        <v>4820.32</v>
      </c>
      <c r="AP22" s="19">
        <v>18102.439999999999</v>
      </c>
      <c r="AQ22" s="19">
        <v>0</v>
      </c>
      <c r="AR22" s="19">
        <v>0</v>
      </c>
      <c r="AS22" s="19">
        <v>0</v>
      </c>
      <c r="AT22" s="19">
        <v>0</v>
      </c>
      <c r="AU22" s="19">
        <v>12121.01</v>
      </c>
      <c r="AV22" s="19">
        <v>10303.85</v>
      </c>
      <c r="AW22" s="19">
        <v>0</v>
      </c>
      <c r="AX22" s="19">
        <v>0</v>
      </c>
      <c r="AY22" s="19">
        <v>0</v>
      </c>
      <c r="AZ22" s="19">
        <v>0.28000000000000003</v>
      </c>
      <c r="BA22" s="19">
        <v>0</v>
      </c>
      <c r="BB22" s="19">
        <v>0</v>
      </c>
      <c r="BC22" s="19">
        <v>0</v>
      </c>
      <c r="BD22" s="19">
        <v>2324.06</v>
      </c>
      <c r="BE22" s="19">
        <v>0</v>
      </c>
      <c r="BF22" s="19">
        <v>0</v>
      </c>
      <c r="BG22" s="19">
        <v>0</v>
      </c>
      <c r="BH22" s="19">
        <v>9604.61</v>
      </c>
      <c r="BI22" s="19">
        <v>0</v>
      </c>
      <c r="BJ22" s="19">
        <v>57276.57</v>
      </c>
      <c r="BK22" s="19">
        <v>95302.5</v>
      </c>
      <c r="BL22" s="19">
        <v>96.03</v>
      </c>
      <c r="BM22" s="19">
        <v>172.86</v>
      </c>
      <c r="BN22" s="19">
        <v>6516.47</v>
      </c>
      <c r="BO22" s="19">
        <v>2627.19</v>
      </c>
      <c r="BP22" s="19">
        <v>0</v>
      </c>
      <c r="BQ22" s="19">
        <v>12953.11</v>
      </c>
      <c r="BR22" s="19">
        <v>274.38</v>
      </c>
      <c r="BS22" s="19">
        <v>54.88</v>
      </c>
      <c r="BT22" s="19">
        <v>0</v>
      </c>
      <c r="BU22" s="19">
        <v>15909.56</v>
      </c>
    </row>
    <row r="23" spans="1:73" s="1" customFormat="1" ht="11.25" x14ac:dyDescent="0.2">
      <c r="A23" s="2"/>
    </row>
    <row r="24" spans="1:73" s="1" customFormat="1" ht="11.25" x14ac:dyDescent="0.2">
      <c r="A24" s="12" t="s">
        <v>103</v>
      </c>
    </row>
    <row r="25" spans="1:73" s="1" customFormat="1" ht="11.25" x14ac:dyDescent="0.2">
      <c r="A25" s="2" t="s">
        <v>104</v>
      </c>
      <c r="B25" s="1" t="s">
        <v>105</v>
      </c>
      <c r="C25" s="52">
        <v>11756.25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846</v>
      </c>
      <c r="U25" s="14">
        <v>0</v>
      </c>
      <c r="V25" s="14">
        <v>528</v>
      </c>
      <c r="W25" s="14">
        <v>616.79999999999995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14052.73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1682.68</v>
      </c>
      <c r="AO25" s="14">
        <v>0</v>
      </c>
      <c r="AP25" s="14">
        <v>1682.68</v>
      </c>
      <c r="AQ25" s="14">
        <v>0</v>
      </c>
      <c r="AR25" s="14">
        <v>0</v>
      </c>
      <c r="AS25" s="14">
        <v>0</v>
      </c>
      <c r="AT25" s="14">
        <v>0</v>
      </c>
      <c r="AU25" s="14">
        <v>1350.48</v>
      </c>
      <c r="AV25" s="14">
        <v>0</v>
      </c>
      <c r="AW25" s="14">
        <v>0</v>
      </c>
      <c r="AX25" s="14">
        <v>0</v>
      </c>
      <c r="AY25" s="14">
        <v>0</v>
      </c>
      <c r="AZ25" s="14">
        <v>7.0000000000000007E-2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3033.23</v>
      </c>
      <c r="BK25" s="14">
        <v>11019.5</v>
      </c>
      <c r="BL25" s="14">
        <v>0</v>
      </c>
      <c r="BM25" s="14">
        <v>0</v>
      </c>
      <c r="BN25" s="14">
        <v>893.22</v>
      </c>
      <c r="BO25" s="14">
        <v>312.52</v>
      </c>
      <c r="BP25" s="14">
        <v>0</v>
      </c>
      <c r="BQ25" s="14">
        <v>1658.86</v>
      </c>
      <c r="BR25" s="14">
        <v>0</v>
      </c>
      <c r="BS25" s="14">
        <v>0</v>
      </c>
      <c r="BT25" s="14">
        <v>0</v>
      </c>
      <c r="BU25" s="14">
        <v>1971.38</v>
      </c>
    </row>
    <row r="26" spans="1:73" s="1" customFormat="1" ht="11.25" x14ac:dyDescent="0.2">
      <c r="A26" s="2" t="s">
        <v>106</v>
      </c>
      <c r="B26" s="1" t="s">
        <v>107</v>
      </c>
      <c r="C26" s="53">
        <v>9782.5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400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707</v>
      </c>
      <c r="U26" s="14">
        <v>0</v>
      </c>
      <c r="V26" s="14">
        <v>484</v>
      </c>
      <c r="W26" s="14">
        <v>513.4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12677.88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1389.01</v>
      </c>
      <c r="AO26" s="14">
        <v>0</v>
      </c>
      <c r="AP26" s="14">
        <v>1389.01</v>
      </c>
      <c r="AQ26" s="14">
        <v>0</v>
      </c>
      <c r="AR26" s="14">
        <v>0</v>
      </c>
      <c r="AS26" s="14">
        <v>0</v>
      </c>
      <c r="AT26" s="14">
        <v>0</v>
      </c>
      <c r="AU26" s="14">
        <v>1176.72</v>
      </c>
      <c r="AV26" s="14">
        <v>0</v>
      </c>
      <c r="AW26" s="14">
        <v>0</v>
      </c>
      <c r="AX26" s="14">
        <v>0</v>
      </c>
      <c r="AY26" s="14">
        <v>0</v>
      </c>
      <c r="AZ26" s="14">
        <v>0.15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2565.88</v>
      </c>
      <c r="BK26" s="14">
        <v>10112</v>
      </c>
      <c r="BL26" s="14">
        <v>0</v>
      </c>
      <c r="BM26" s="14">
        <v>0</v>
      </c>
      <c r="BN26" s="14">
        <v>846.06</v>
      </c>
      <c r="BO26" s="14">
        <v>279.42</v>
      </c>
      <c r="BP26" s="14">
        <v>0</v>
      </c>
      <c r="BQ26" s="14">
        <v>1530.64</v>
      </c>
      <c r="BR26" s="14">
        <v>0</v>
      </c>
      <c r="BS26" s="14">
        <v>0</v>
      </c>
      <c r="BT26" s="14">
        <v>0</v>
      </c>
      <c r="BU26" s="14">
        <v>1810.06</v>
      </c>
    </row>
    <row r="27" spans="1:73" s="1" customFormat="1" ht="11.25" x14ac:dyDescent="0.2">
      <c r="A27" s="2" t="s">
        <v>108</v>
      </c>
      <c r="B27" s="1" t="s">
        <v>109</v>
      </c>
      <c r="C27" s="52">
        <v>9305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707</v>
      </c>
      <c r="U27" s="14">
        <v>0</v>
      </c>
      <c r="V27" s="14">
        <v>484</v>
      </c>
      <c r="W27" s="14">
        <v>513.4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11784.67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1214.1300000000001</v>
      </c>
      <c r="AO27" s="14">
        <v>0</v>
      </c>
      <c r="AP27" s="14">
        <v>1214.1300000000001</v>
      </c>
      <c r="AQ27" s="14">
        <v>0</v>
      </c>
      <c r="AR27" s="14">
        <v>0</v>
      </c>
      <c r="AS27" s="14">
        <v>104.04</v>
      </c>
      <c r="AT27" s="14">
        <v>0</v>
      </c>
      <c r="AU27" s="14">
        <v>1121.8399999999999</v>
      </c>
      <c r="AV27" s="14">
        <v>0</v>
      </c>
      <c r="AW27" s="14">
        <v>0</v>
      </c>
      <c r="AX27" s="14">
        <v>0</v>
      </c>
      <c r="AY27" s="14">
        <v>0</v>
      </c>
      <c r="AZ27" s="14">
        <v>0.16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2440.17</v>
      </c>
      <c r="BK27" s="14">
        <v>9344.5</v>
      </c>
      <c r="BL27" s="14">
        <v>0</v>
      </c>
      <c r="BM27" s="14">
        <v>0</v>
      </c>
      <c r="BN27" s="14">
        <v>790.28</v>
      </c>
      <c r="BO27" s="14">
        <v>240.27</v>
      </c>
      <c r="BP27" s="14">
        <v>0</v>
      </c>
      <c r="BQ27" s="14">
        <v>1378.95</v>
      </c>
      <c r="BR27" s="14">
        <v>0</v>
      </c>
      <c r="BS27" s="14">
        <v>0</v>
      </c>
      <c r="BT27" s="14">
        <v>0</v>
      </c>
      <c r="BU27" s="14">
        <v>1619.22</v>
      </c>
    </row>
    <row r="28" spans="1:73" s="1" customFormat="1" ht="11.25" x14ac:dyDescent="0.2">
      <c r="A28" s="2" t="s">
        <v>110</v>
      </c>
      <c r="B28" s="1" t="s">
        <v>111</v>
      </c>
      <c r="C28" s="53">
        <v>10599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200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820</v>
      </c>
      <c r="U28" s="14">
        <v>0</v>
      </c>
      <c r="V28" s="14">
        <v>493</v>
      </c>
      <c r="W28" s="14">
        <v>308.04000000000002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12870.04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1430.06</v>
      </c>
      <c r="AO28" s="14">
        <v>0</v>
      </c>
      <c r="AP28" s="14">
        <v>1430.06</v>
      </c>
      <c r="AQ28" s="14">
        <v>0</v>
      </c>
      <c r="AR28" s="14">
        <v>0</v>
      </c>
      <c r="AS28" s="14">
        <v>0</v>
      </c>
      <c r="AT28" s="14">
        <v>0</v>
      </c>
      <c r="AU28" s="14">
        <v>1270.6400000000001</v>
      </c>
      <c r="AV28" s="14">
        <v>4736</v>
      </c>
      <c r="AW28" s="14">
        <v>0</v>
      </c>
      <c r="AX28" s="14">
        <v>0</v>
      </c>
      <c r="AY28" s="14">
        <v>0</v>
      </c>
      <c r="AZ28" s="15">
        <v>-0.16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7436.54</v>
      </c>
      <c r="BK28" s="14">
        <v>5433.5</v>
      </c>
      <c r="BL28" s="14">
        <v>0</v>
      </c>
      <c r="BM28" s="14">
        <v>0</v>
      </c>
      <c r="BN28" s="14">
        <v>865.18</v>
      </c>
      <c r="BO28" s="14">
        <v>283.39</v>
      </c>
      <c r="BP28" s="14">
        <v>0</v>
      </c>
      <c r="BQ28" s="14">
        <v>1559.49</v>
      </c>
      <c r="BR28" s="14">
        <v>0</v>
      </c>
      <c r="BS28" s="14">
        <v>0</v>
      </c>
      <c r="BT28" s="14">
        <v>0</v>
      </c>
      <c r="BU28" s="14">
        <v>1842.88</v>
      </c>
    </row>
    <row r="29" spans="1:73" s="1" customFormat="1" ht="11.25" x14ac:dyDescent="0.2">
      <c r="A29" s="2" t="s">
        <v>112</v>
      </c>
      <c r="B29" s="1" t="s">
        <v>113</v>
      </c>
      <c r="C29" s="52">
        <v>8128.5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400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601</v>
      </c>
      <c r="U29" s="14">
        <v>0</v>
      </c>
      <c r="V29" s="14">
        <v>361</v>
      </c>
      <c r="W29" s="14">
        <v>308.04000000000002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10534.49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990.1</v>
      </c>
      <c r="AO29" s="14">
        <v>0</v>
      </c>
      <c r="AP29" s="14">
        <v>990.1</v>
      </c>
      <c r="AQ29" s="14">
        <v>0</v>
      </c>
      <c r="AR29" s="14">
        <v>0</v>
      </c>
      <c r="AS29" s="14">
        <v>0</v>
      </c>
      <c r="AT29" s="14">
        <v>0</v>
      </c>
      <c r="AU29" s="14">
        <v>986.52</v>
      </c>
      <c r="AV29" s="14">
        <v>0</v>
      </c>
      <c r="AW29" s="14">
        <v>3742.56</v>
      </c>
      <c r="AX29" s="14">
        <v>0</v>
      </c>
      <c r="AY29" s="14">
        <v>0</v>
      </c>
      <c r="AZ29" s="14">
        <v>0.31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5719.49</v>
      </c>
      <c r="BK29" s="14">
        <v>4815</v>
      </c>
      <c r="BL29" s="14">
        <v>0</v>
      </c>
      <c r="BM29" s="14">
        <v>0</v>
      </c>
      <c r="BN29" s="14">
        <v>779.95</v>
      </c>
      <c r="BO29" s="14">
        <v>233.02</v>
      </c>
      <c r="BP29" s="14">
        <v>0</v>
      </c>
      <c r="BQ29" s="14">
        <v>1350.87</v>
      </c>
      <c r="BR29" s="14">
        <v>0</v>
      </c>
      <c r="BS29" s="14">
        <v>0</v>
      </c>
      <c r="BT29" s="14">
        <v>0</v>
      </c>
      <c r="BU29" s="14">
        <v>1583.89</v>
      </c>
    </row>
    <row r="30" spans="1:73" s="7" customFormat="1" ht="11.25" x14ac:dyDescent="0.2">
      <c r="A30" s="17" t="s">
        <v>101</v>
      </c>
      <c r="C30" s="7" t="s">
        <v>102</v>
      </c>
      <c r="D30" s="7" t="s">
        <v>102</v>
      </c>
      <c r="E30" s="7" t="s">
        <v>102</v>
      </c>
      <c r="F30" s="7" t="s">
        <v>102</v>
      </c>
      <c r="G30" s="7" t="s">
        <v>102</v>
      </c>
      <c r="H30" s="7" t="s">
        <v>102</v>
      </c>
      <c r="I30" s="7" t="s">
        <v>102</v>
      </c>
      <c r="J30" s="7" t="s">
        <v>102</v>
      </c>
      <c r="K30" s="7" t="s">
        <v>102</v>
      </c>
      <c r="L30" s="7" t="s">
        <v>102</v>
      </c>
      <c r="M30" s="7" t="s">
        <v>102</v>
      </c>
      <c r="N30" s="7" t="s">
        <v>102</v>
      </c>
      <c r="O30" s="7" t="s">
        <v>102</v>
      </c>
      <c r="P30" s="7" t="s">
        <v>102</v>
      </c>
      <c r="Q30" s="7" t="s">
        <v>102</v>
      </c>
      <c r="R30" s="7" t="s">
        <v>102</v>
      </c>
      <c r="S30" s="7" t="s">
        <v>102</v>
      </c>
      <c r="T30" s="7" t="s">
        <v>102</v>
      </c>
      <c r="U30" s="7" t="s">
        <v>102</v>
      </c>
      <c r="V30" s="7" t="s">
        <v>102</v>
      </c>
      <c r="W30" s="7" t="s">
        <v>102</v>
      </c>
      <c r="X30" s="7" t="s">
        <v>102</v>
      </c>
      <c r="Y30" s="7" t="s">
        <v>102</v>
      </c>
      <c r="Z30" s="7" t="s">
        <v>102</v>
      </c>
      <c r="AA30" s="7" t="s">
        <v>102</v>
      </c>
      <c r="AB30" s="7" t="s">
        <v>102</v>
      </c>
      <c r="AC30" s="7" t="s">
        <v>102</v>
      </c>
      <c r="AD30" s="7" t="s">
        <v>102</v>
      </c>
      <c r="AE30" s="7" t="s">
        <v>102</v>
      </c>
      <c r="AF30" s="7" t="s">
        <v>102</v>
      </c>
      <c r="AG30" s="7" t="s">
        <v>102</v>
      </c>
      <c r="AH30" s="7" t="s">
        <v>102</v>
      </c>
      <c r="AI30" s="7" t="s">
        <v>102</v>
      </c>
      <c r="AJ30" s="7" t="s">
        <v>102</v>
      </c>
      <c r="AK30" s="7" t="s">
        <v>102</v>
      </c>
      <c r="AL30" s="7" t="s">
        <v>102</v>
      </c>
      <c r="AM30" s="7" t="s">
        <v>102</v>
      </c>
      <c r="AN30" s="7" t="s">
        <v>102</v>
      </c>
      <c r="AO30" s="7" t="s">
        <v>102</v>
      </c>
      <c r="AP30" s="7" t="s">
        <v>102</v>
      </c>
      <c r="AQ30" s="7" t="s">
        <v>102</v>
      </c>
      <c r="AR30" s="7" t="s">
        <v>102</v>
      </c>
      <c r="AS30" s="7" t="s">
        <v>102</v>
      </c>
      <c r="AT30" s="7" t="s">
        <v>102</v>
      </c>
      <c r="AU30" s="7" t="s">
        <v>102</v>
      </c>
      <c r="AV30" s="7" t="s">
        <v>102</v>
      </c>
      <c r="AW30" s="7" t="s">
        <v>102</v>
      </c>
      <c r="AX30" s="7" t="s">
        <v>102</v>
      </c>
      <c r="AY30" s="7" t="s">
        <v>102</v>
      </c>
      <c r="AZ30" s="7" t="s">
        <v>102</v>
      </c>
      <c r="BA30" s="7" t="s">
        <v>102</v>
      </c>
      <c r="BB30" s="7" t="s">
        <v>102</v>
      </c>
      <c r="BC30" s="7" t="s">
        <v>102</v>
      </c>
      <c r="BD30" s="7" t="s">
        <v>102</v>
      </c>
      <c r="BE30" s="7" t="s">
        <v>102</v>
      </c>
      <c r="BF30" s="7" t="s">
        <v>102</v>
      </c>
      <c r="BG30" s="7" t="s">
        <v>102</v>
      </c>
      <c r="BH30" s="7" t="s">
        <v>102</v>
      </c>
      <c r="BI30" s="7" t="s">
        <v>102</v>
      </c>
      <c r="BJ30" s="7" t="s">
        <v>102</v>
      </c>
      <c r="BK30" s="7" t="s">
        <v>102</v>
      </c>
      <c r="BL30" s="7" t="s">
        <v>102</v>
      </c>
      <c r="BM30" s="7" t="s">
        <v>102</v>
      </c>
      <c r="BN30" s="7" t="s">
        <v>102</v>
      </c>
      <c r="BO30" s="7" t="s">
        <v>102</v>
      </c>
      <c r="BP30" s="7" t="s">
        <v>102</v>
      </c>
      <c r="BQ30" s="7" t="s">
        <v>102</v>
      </c>
      <c r="BR30" s="7" t="s">
        <v>102</v>
      </c>
      <c r="BS30" s="7" t="s">
        <v>102</v>
      </c>
      <c r="BT30" s="7" t="s">
        <v>102</v>
      </c>
      <c r="BU30" s="7" t="s">
        <v>102</v>
      </c>
    </row>
    <row r="31" spans="1:73" s="1" customFormat="1" ht="11.25" x14ac:dyDescent="0.2">
      <c r="A31" s="2"/>
      <c r="C31" s="19">
        <f>SUM(C25:C30)</f>
        <v>49571.25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1000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3681</v>
      </c>
      <c r="U31" s="19">
        <v>0</v>
      </c>
      <c r="V31" s="19">
        <v>2350</v>
      </c>
      <c r="W31" s="19">
        <v>2259.6799999999998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61919.81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6705.98</v>
      </c>
      <c r="AO31" s="19">
        <v>0</v>
      </c>
      <c r="AP31" s="19">
        <v>6705.98</v>
      </c>
      <c r="AQ31" s="19">
        <v>0</v>
      </c>
      <c r="AR31" s="19">
        <v>0</v>
      </c>
      <c r="AS31" s="19">
        <v>104.04</v>
      </c>
      <c r="AT31" s="19">
        <v>0</v>
      </c>
      <c r="AU31" s="19">
        <v>5906.2</v>
      </c>
      <c r="AV31" s="19">
        <v>4736</v>
      </c>
      <c r="AW31" s="19">
        <v>3742.56</v>
      </c>
      <c r="AX31" s="19">
        <v>0</v>
      </c>
      <c r="AY31" s="19">
        <v>0</v>
      </c>
      <c r="AZ31" s="19">
        <v>0.53</v>
      </c>
      <c r="BA31" s="19">
        <v>0</v>
      </c>
      <c r="BB31" s="19">
        <v>0</v>
      </c>
      <c r="BC31" s="19">
        <v>0</v>
      </c>
      <c r="BD31" s="19">
        <v>0</v>
      </c>
      <c r="BE31" s="19">
        <v>0</v>
      </c>
      <c r="BF31" s="19">
        <v>0</v>
      </c>
      <c r="BG31" s="19">
        <v>0</v>
      </c>
      <c r="BH31" s="19">
        <v>0</v>
      </c>
      <c r="BI31" s="19">
        <v>0</v>
      </c>
      <c r="BJ31" s="19">
        <v>21195.31</v>
      </c>
      <c r="BK31" s="19">
        <v>40724.5</v>
      </c>
      <c r="BL31" s="19">
        <v>0</v>
      </c>
      <c r="BM31" s="19">
        <v>0</v>
      </c>
      <c r="BN31" s="19">
        <v>4174.6899999999996</v>
      </c>
      <c r="BO31" s="19">
        <v>1348.62</v>
      </c>
      <c r="BP31" s="19">
        <v>0</v>
      </c>
      <c r="BQ31" s="19">
        <v>7478.81</v>
      </c>
      <c r="BR31" s="19">
        <v>0</v>
      </c>
      <c r="BS31" s="19">
        <v>0</v>
      </c>
      <c r="BT31" s="19">
        <v>0</v>
      </c>
      <c r="BU31" s="19">
        <v>8827.43</v>
      </c>
    </row>
    <row r="32" spans="1:73" s="1" customFormat="1" ht="11.25" x14ac:dyDescent="0.2">
      <c r="A32" s="2"/>
    </row>
    <row r="33" spans="1:73" s="1" customFormat="1" ht="11.25" x14ac:dyDescent="0.2">
      <c r="A33" s="12" t="s">
        <v>116</v>
      </c>
    </row>
    <row r="34" spans="1:73" s="1" customFormat="1" ht="11.25" x14ac:dyDescent="0.2">
      <c r="A34" s="2" t="s">
        <v>117</v>
      </c>
      <c r="B34" s="1" t="s">
        <v>118</v>
      </c>
      <c r="C34" s="54">
        <v>8606.4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603</v>
      </c>
      <c r="U34" s="14">
        <v>0</v>
      </c>
      <c r="V34" s="14">
        <v>378</v>
      </c>
      <c r="W34" s="14">
        <v>616.79999999999995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10491.08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982.31</v>
      </c>
      <c r="AO34" s="14">
        <v>0</v>
      </c>
      <c r="AP34" s="14">
        <v>982.31</v>
      </c>
      <c r="AQ34" s="14">
        <v>0</v>
      </c>
      <c r="AR34" s="14">
        <v>0</v>
      </c>
      <c r="AS34" s="14">
        <v>0</v>
      </c>
      <c r="AT34" s="14">
        <v>0</v>
      </c>
      <c r="AU34" s="14">
        <v>989.74</v>
      </c>
      <c r="AV34" s="14">
        <v>0</v>
      </c>
      <c r="AW34" s="14">
        <v>0</v>
      </c>
      <c r="AX34" s="14">
        <v>0</v>
      </c>
      <c r="AY34" s="14">
        <v>0</v>
      </c>
      <c r="AZ34" s="14">
        <v>0.03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1972.08</v>
      </c>
      <c r="BK34" s="14">
        <v>8519</v>
      </c>
      <c r="BL34" s="14">
        <v>0</v>
      </c>
      <c r="BM34" s="14">
        <v>0</v>
      </c>
      <c r="BN34" s="14">
        <v>778.77</v>
      </c>
      <c r="BO34" s="14">
        <v>232.21</v>
      </c>
      <c r="BP34" s="14">
        <v>0</v>
      </c>
      <c r="BQ34" s="14">
        <v>1347.67</v>
      </c>
      <c r="BR34" s="14">
        <v>0</v>
      </c>
      <c r="BS34" s="14">
        <v>0</v>
      </c>
      <c r="BT34" s="14">
        <v>0</v>
      </c>
      <c r="BU34" s="14">
        <v>1579.88</v>
      </c>
    </row>
    <row r="35" spans="1:73" s="1" customFormat="1" ht="11.25" x14ac:dyDescent="0.2">
      <c r="A35" s="2" t="s">
        <v>119</v>
      </c>
      <c r="B35" s="1" t="s">
        <v>120</v>
      </c>
      <c r="C35" s="51">
        <v>12266.5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774.5</v>
      </c>
      <c r="U35" s="14">
        <v>0</v>
      </c>
      <c r="V35" s="14">
        <v>508</v>
      </c>
      <c r="W35" s="14">
        <v>513.4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14471.18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1772.06</v>
      </c>
      <c r="AO35" s="14">
        <v>0</v>
      </c>
      <c r="AP35" s="14">
        <v>1772.06</v>
      </c>
      <c r="AQ35" s="14">
        <v>0</v>
      </c>
      <c r="AR35" s="14">
        <v>0</v>
      </c>
      <c r="AS35" s="14">
        <v>0</v>
      </c>
      <c r="AT35" s="14">
        <v>0</v>
      </c>
      <c r="AU35" s="14">
        <v>1410.64</v>
      </c>
      <c r="AV35" s="14">
        <v>0</v>
      </c>
      <c r="AW35" s="14">
        <v>0</v>
      </c>
      <c r="AX35" s="14">
        <v>0</v>
      </c>
      <c r="AY35" s="14">
        <v>0</v>
      </c>
      <c r="AZ35" s="15">
        <v>-0.02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3182.68</v>
      </c>
      <c r="BK35" s="14">
        <v>11288.5</v>
      </c>
      <c r="BL35" s="14">
        <v>0</v>
      </c>
      <c r="BM35" s="14">
        <v>0</v>
      </c>
      <c r="BN35" s="14">
        <v>908</v>
      </c>
      <c r="BO35" s="14">
        <v>322.89</v>
      </c>
      <c r="BP35" s="14">
        <v>0</v>
      </c>
      <c r="BQ35" s="14">
        <v>1699.08</v>
      </c>
      <c r="BR35" s="14">
        <v>0</v>
      </c>
      <c r="BS35" s="14">
        <v>0</v>
      </c>
      <c r="BT35" s="14">
        <v>0</v>
      </c>
      <c r="BU35" s="14">
        <v>2021.97</v>
      </c>
    </row>
    <row r="36" spans="1:73" s="1" customFormat="1" ht="11.25" x14ac:dyDescent="0.2">
      <c r="A36" s="2" t="s">
        <v>121</v>
      </c>
      <c r="B36" s="1" t="s">
        <v>122</v>
      </c>
      <c r="C36" s="51">
        <v>10025.629999999999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801</v>
      </c>
      <c r="U36" s="14">
        <v>0</v>
      </c>
      <c r="V36" s="14">
        <v>539</v>
      </c>
      <c r="W36" s="14">
        <v>616.79999999999995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12744.47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1403.23</v>
      </c>
      <c r="AO36" s="14">
        <v>0</v>
      </c>
      <c r="AP36" s="14">
        <v>1403.23</v>
      </c>
      <c r="AQ36" s="14">
        <v>0</v>
      </c>
      <c r="AR36" s="14">
        <v>0</v>
      </c>
      <c r="AS36" s="14">
        <v>105.5</v>
      </c>
      <c r="AT36" s="14">
        <v>0</v>
      </c>
      <c r="AU36" s="14">
        <v>1213.3399999999999</v>
      </c>
      <c r="AV36" s="14">
        <v>4522</v>
      </c>
      <c r="AW36" s="14">
        <v>0</v>
      </c>
      <c r="AX36" s="14">
        <v>0</v>
      </c>
      <c r="AY36" s="14">
        <v>0</v>
      </c>
      <c r="AZ36" s="15">
        <v>-0.08</v>
      </c>
      <c r="BA36" s="14">
        <v>0</v>
      </c>
      <c r="BB36" s="14">
        <v>0</v>
      </c>
      <c r="BC36" s="14">
        <v>0</v>
      </c>
      <c r="BD36" s="14">
        <v>0</v>
      </c>
      <c r="BE36" s="14">
        <v>828.48</v>
      </c>
      <c r="BF36" s="14">
        <v>0</v>
      </c>
      <c r="BG36" s="14">
        <v>0</v>
      </c>
      <c r="BH36" s="14">
        <v>0</v>
      </c>
      <c r="BI36" s="14">
        <v>0</v>
      </c>
      <c r="BJ36" s="14">
        <v>8072.47</v>
      </c>
      <c r="BK36" s="14">
        <v>4672</v>
      </c>
      <c r="BL36" s="14">
        <v>0</v>
      </c>
      <c r="BM36" s="14">
        <v>0</v>
      </c>
      <c r="BN36" s="14">
        <v>851.68</v>
      </c>
      <c r="BO36" s="14">
        <v>283.36</v>
      </c>
      <c r="BP36" s="14">
        <v>0</v>
      </c>
      <c r="BQ36" s="14">
        <v>1545.92</v>
      </c>
      <c r="BR36" s="14">
        <v>0</v>
      </c>
      <c r="BS36" s="14">
        <v>0</v>
      </c>
      <c r="BT36" s="14">
        <v>0</v>
      </c>
      <c r="BU36" s="14">
        <v>1829.28</v>
      </c>
    </row>
    <row r="37" spans="1:73" s="1" customFormat="1" ht="11.25" x14ac:dyDescent="0.2">
      <c r="A37" s="2" t="s">
        <v>123</v>
      </c>
      <c r="B37" s="1" t="s">
        <v>124</v>
      </c>
      <c r="C37" s="51">
        <v>10997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400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815</v>
      </c>
      <c r="U37" s="14">
        <v>0</v>
      </c>
      <c r="V37" s="14">
        <v>496</v>
      </c>
      <c r="W37" s="14">
        <v>616.79999999999995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14311.47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1737.94</v>
      </c>
      <c r="AO37" s="14">
        <v>0</v>
      </c>
      <c r="AP37" s="14">
        <v>1737.94</v>
      </c>
      <c r="AQ37" s="14">
        <v>0</v>
      </c>
      <c r="AR37" s="14">
        <v>0</v>
      </c>
      <c r="AS37" s="14">
        <v>115.96</v>
      </c>
      <c r="AT37" s="14">
        <v>0</v>
      </c>
      <c r="AU37" s="14">
        <v>1333.66</v>
      </c>
      <c r="AV37" s="14">
        <v>4035.08</v>
      </c>
      <c r="AW37" s="14">
        <v>0</v>
      </c>
      <c r="AX37" s="14">
        <v>0</v>
      </c>
      <c r="AY37" s="14">
        <v>0</v>
      </c>
      <c r="AZ37" s="14">
        <v>0.33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7222.97</v>
      </c>
      <c r="BK37" s="14">
        <v>7088.5</v>
      </c>
      <c r="BL37" s="14">
        <v>0</v>
      </c>
      <c r="BM37" s="14">
        <v>0</v>
      </c>
      <c r="BN37" s="14">
        <v>903.1</v>
      </c>
      <c r="BO37" s="14">
        <v>319.44</v>
      </c>
      <c r="BP37" s="14">
        <v>0</v>
      </c>
      <c r="BQ37" s="14">
        <v>1685.74</v>
      </c>
      <c r="BR37" s="14">
        <v>0</v>
      </c>
      <c r="BS37" s="14">
        <v>0</v>
      </c>
      <c r="BT37" s="14">
        <v>0</v>
      </c>
      <c r="BU37" s="14">
        <v>2005.18</v>
      </c>
    </row>
    <row r="38" spans="1:73" s="1" customFormat="1" ht="11.25" x14ac:dyDescent="0.2">
      <c r="A38" s="2" t="s">
        <v>125</v>
      </c>
      <c r="B38" s="1" t="s">
        <v>126</v>
      </c>
      <c r="C38" s="51">
        <v>10025.629999999999</v>
      </c>
      <c r="D38" s="14">
        <v>0</v>
      </c>
      <c r="E38" s="14">
        <v>0</v>
      </c>
      <c r="F38" s="14">
        <v>0</v>
      </c>
      <c r="G38" s="14">
        <v>0</v>
      </c>
      <c r="H38" s="14">
        <v>10902.39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801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11703.39</v>
      </c>
      <c r="AH38" s="14">
        <v>0</v>
      </c>
      <c r="AI38" s="14">
        <v>0</v>
      </c>
      <c r="AJ38" s="14">
        <v>0</v>
      </c>
      <c r="AK38" s="14">
        <v>0</v>
      </c>
      <c r="AL38" s="15">
        <v>-415.05</v>
      </c>
      <c r="AM38" s="15">
        <v>-390.22</v>
      </c>
      <c r="AN38" s="14">
        <v>24.83</v>
      </c>
      <c r="AO38" s="14">
        <v>0</v>
      </c>
      <c r="AP38" s="14">
        <v>0</v>
      </c>
      <c r="AQ38" s="14">
        <v>0</v>
      </c>
      <c r="AR38" s="14">
        <v>0</v>
      </c>
      <c r="AS38" s="14">
        <v>105.5</v>
      </c>
      <c r="AT38" s="14">
        <v>0</v>
      </c>
      <c r="AU38" s="14">
        <v>1213.3399999999999</v>
      </c>
      <c r="AV38" s="14">
        <v>1342</v>
      </c>
      <c r="AW38" s="14">
        <v>3672.3</v>
      </c>
      <c r="AX38" s="14">
        <v>0</v>
      </c>
      <c r="AY38" s="14">
        <v>0</v>
      </c>
      <c r="AZ38" s="15">
        <v>-0.03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5942.89</v>
      </c>
      <c r="BK38" s="14">
        <v>5760.5</v>
      </c>
      <c r="BL38" s="14">
        <v>0</v>
      </c>
      <c r="BM38" s="14">
        <v>0</v>
      </c>
      <c r="BN38" s="14">
        <v>0</v>
      </c>
      <c r="BO38" s="14">
        <v>278.95999999999998</v>
      </c>
      <c r="BP38" s="14">
        <v>0</v>
      </c>
      <c r="BQ38" s="14">
        <v>0</v>
      </c>
      <c r="BR38" s="14">
        <v>0</v>
      </c>
      <c r="BS38" s="14">
        <v>0</v>
      </c>
      <c r="BT38" s="14">
        <v>0</v>
      </c>
      <c r="BU38" s="14">
        <v>278.95999999999998</v>
      </c>
    </row>
    <row r="39" spans="1:73" s="1" customFormat="1" ht="11.25" x14ac:dyDescent="0.2">
      <c r="A39" s="2" t="s">
        <v>127</v>
      </c>
      <c r="B39" s="1" t="s">
        <v>128</v>
      </c>
      <c r="C39" s="51">
        <v>10997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200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815</v>
      </c>
      <c r="U39" s="14">
        <v>0</v>
      </c>
      <c r="V39" s="14">
        <v>496</v>
      </c>
      <c r="W39" s="14">
        <v>513.4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14008.07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1673.14</v>
      </c>
      <c r="AO39" s="14">
        <v>0</v>
      </c>
      <c r="AP39" s="14">
        <v>1673.14</v>
      </c>
      <c r="AQ39" s="14">
        <v>0</v>
      </c>
      <c r="AR39" s="14">
        <v>0</v>
      </c>
      <c r="AS39" s="14">
        <v>115.98</v>
      </c>
      <c r="AT39" s="14">
        <v>0</v>
      </c>
      <c r="AU39" s="14">
        <v>1333.66</v>
      </c>
      <c r="AV39" s="14">
        <v>4000</v>
      </c>
      <c r="AW39" s="14">
        <v>0</v>
      </c>
      <c r="AX39" s="14">
        <v>0</v>
      </c>
      <c r="AY39" s="14">
        <v>0</v>
      </c>
      <c r="AZ39" s="14">
        <v>0.28999999999999998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7123.07</v>
      </c>
      <c r="BK39" s="14">
        <v>6885</v>
      </c>
      <c r="BL39" s="14">
        <v>0</v>
      </c>
      <c r="BM39" s="14">
        <v>0</v>
      </c>
      <c r="BN39" s="14">
        <v>892.85</v>
      </c>
      <c r="BO39" s="14">
        <v>312.25</v>
      </c>
      <c r="BP39" s="14">
        <v>0</v>
      </c>
      <c r="BQ39" s="14">
        <v>1657.88</v>
      </c>
      <c r="BR39" s="14">
        <v>0</v>
      </c>
      <c r="BS39" s="14">
        <v>0</v>
      </c>
      <c r="BT39" s="14">
        <v>0</v>
      </c>
      <c r="BU39" s="14">
        <v>1970.13</v>
      </c>
    </row>
    <row r="40" spans="1:73" s="1" customFormat="1" ht="11.25" x14ac:dyDescent="0.2">
      <c r="A40" s="2" t="s">
        <v>129</v>
      </c>
      <c r="B40" s="1" t="s">
        <v>130</v>
      </c>
      <c r="C40" s="51">
        <v>10997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200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815</v>
      </c>
      <c r="U40" s="14">
        <v>0</v>
      </c>
      <c r="V40" s="14">
        <v>496</v>
      </c>
      <c r="W40" s="14">
        <v>513.4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14008.07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1673.14</v>
      </c>
      <c r="AO40" s="14">
        <v>0</v>
      </c>
      <c r="AP40" s="14">
        <v>1673.14</v>
      </c>
      <c r="AQ40" s="14">
        <v>0</v>
      </c>
      <c r="AR40" s="14">
        <v>0</v>
      </c>
      <c r="AS40" s="14">
        <v>115.98</v>
      </c>
      <c r="AT40" s="14">
        <v>0</v>
      </c>
      <c r="AU40" s="14">
        <v>1333.66</v>
      </c>
      <c r="AV40" s="14">
        <v>4972</v>
      </c>
      <c r="AW40" s="14">
        <v>0</v>
      </c>
      <c r="AX40" s="14">
        <v>0</v>
      </c>
      <c r="AY40" s="14">
        <v>0</v>
      </c>
      <c r="AZ40" s="14">
        <v>0.28999999999999998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8095.07</v>
      </c>
      <c r="BK40" s="14">
        <v>5913</v>
      </c>
      <c r="BL40" s="14">
        <v>0</v>
      </c>
      <c r="BM40" s="14">
        <v>0</v>
      </c>
      <c r="BN40" s="14">
        <v>897.86</v>
      </c>
      <c r="BO40" s="14">
        <v>315.77</v>
      </c>
      <c r="BP40" s="14">
        <v>0</v>
      </c>
      <c r="BQ40" s="14">
        <v>1671.5</v>
      </c>
      <c r="BR40" s="14">
        <v>0</v>
      </c>
      <c r="BS40" s="14">
        <v>0</v>
      </c>
      <c r="BT40" s="14">
        <v>0</v>
      </c>
      <c r="BU40" s="14">
        <v>1987.27</v>
      </c>
    </row>
    <row r="41" spans="1:73" s="1" customFormat="1" ht="11.25" x14ac:dyDescent="0.2">
      <c r="A41" s="2" t="s">
        <v>131</v>
      </c>
      <c r="B41" s="1" t="s">
        <v>132</v>
      </c>
      <c r="C41" s="51">
        <v>10025.629999999999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801</v>
      </c>
      <c r="U41" s="14">
        <v>0</v>
      </c>
      <c r="V41" s="14">
        <v>539</v>
      </c>
      <c r="W41" s="14">
        <v>308.04000000000002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12518.61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1354.99</v>
      </c>
      <c r="AO41" s="14">
        <v>0</v>
      </c>
      <c r="AP41" s="14">
        <v>1354.99</v>
      </c>
      <c r="AQ41" s="14">
        <v>0</v>
      </c>
      <c r="AR41" s="14">
        <v>0</v>
      </c>
      <c r="AS41" s="14">
        <v>105.5</v>
      </c>
      <c r="AT41" s="14">
        <v>1063.72</v>
      </c>
      <c r="AU41" s="14">
        <v>1213.3399999999999</v>
      </c>
      <c r="AV41" s="14">
        <v>650</v>
      </c>
      <c r="AW41" s="14">
        <v>0</v>
      </c>
      <c r="AX41" s="14">
        <v>0</v>
      </c>
      <c r="AY41" s="14">
        <v>4626.62</v>
      </c>
      <c r="AZ41" s="14">
        <v>0.1</v>
      </c>
      <c r="BA41" s="14">
        <v>0</v>
      </c>
      <c r="BB41" s="14">
        <v>0</v>
      </c>
      <c r="BC41" s="14">
        <v>0</v>
      </c>
      <c r="BD41" s="14">
        <v>0</v>
      </c>
      <c r="BE41" s="14">
        <v>2457.84</v>
      </c>
      <c r="BF41" s="14">
        <v>0</v>
      </c>
      <c r="BG41" s="14">
        <v>0</v>
      </c>
      <c r="BH41" s="14">
        <v>0</v>
      </c>
      <c r="BI41" s="14">
        <v>0</v>
      </c>
      <c r="BJ41" s="14">
        <v>11472.11</v>
      </c>
      <c r="BK41" s="14">
        <v>1046.5</v>
      </c>
      <c r="BL41" s="14">
        <v>0</v>
      </c>
      <c r="BM41" s="14">
        <v>0</v>
      </c>
      <c r="BN41" s="14">
        <v>840.89</v>
      </c>
      <c r="BO41" s="14">
        <v>275.77999999999997</v>
      </c>
      <c r="BP41" s="14">
        <v>0</v>
      </c>
      <c r="BQ41" s="14">
        <v>1516.55</v>
      </c>
      <c r="BR41" s="14">
        <v>0</v>
      </c>
      <c r="BS41" s="14">
        <v>0</v>
      </c>
      <c r="BT41" s="14">
        <v>0</v>
      </c>
      <c r="BU41" s="14">
        <v>1792.33</v>
      </c>
    </row>
    <row r="42" spans="1:73" s="1" customFormat="1" ht="11.25" x14ac:dyDescent="0.2">
      <c r="A42" s="2" t="s">
        <v>133</v>
      </c>
      <c r="B42" s="1" t="s">
        <v>134</v>
      </c>
      <c r="C42" s="51">
        <v>11458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915</v>
      </c>
      <c r="U42" s="14">
        <v>0</v>
      </c>
      <c r="V42" s="14">
        <v>616</v>
      </c>
      <c r="W42" s="14">
        <v>205.36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14188.15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1711.6</v>
      </c>
      <c r="AO42" s="14">
        <v>0</v>
      </c>
      <c r="AP42" s="14">
        <v>1711.6</v>
      </c>
      <c r="AQ42" s="14">
        <v>0</v>
      </c>
      <c r="AR42" s="14">
        <v>0</v>
      </c>
      <c r="AS42" s="14">
        <v>120.58</v>
      </c>
      <c r="AT42" s="14">
        <v>1030.02</v>
      </c>
      <c r="AU42" s="14">
        <v>1386.66</v>
      </c>
      <c r="AV42" s="14">
        <v>5730</v>
      </c>
      <c r="AW42" s="14">
        <v>0</v>
      </c>
      <c r="AX42" s="14">
        <v>0</v>
      </c>
      <c r="AY42" s="14">
        <v>0</v>
      </c>
      <c r="AZ42" s="14">
        <v>0.13</v>
      </c>
      <c r="BA42" s="14">
        <v>0</v>
      </c>
      <c r="BB42" s="14">
        <v>0</v>
      </c>
      <c r="BC42" s="14">
        <v>0</v>
      </c>
      <c r="BD42" s="14">
        <v>0</v>
      </c>
      <c r="BE42" s="14">
        <v>1354.66</v>
      </c>
      <c r="BF42" s="14">
        <v>0</v>
      </c>
      <c r="BG42" s="14">
        <v>0</v>
      </c>
      <c r="BH42" s="14">
        <v>0</v>
      </c>
      <c r="BI42" s="14">
        <v>0</v>
      </c>
      <c r="BJ42" s="14">
        <v>11333.65</v>
      </c>
      <c r="BK42" s="14">
        <v>2854.5</v>
      </c>
      <c r="BL42" s="14">
        <v>0</v>
      </c>
      <c r="BM42" s="14">
        <v>0</v>
      </c>
      <c r="BN42" s="14">
        <v>894.9</v>
      </c>
      <c r="BO42" s="14">
        <v>313.68</v>
      </c>
      <c r="BP42" s="14">
        <v>0</v>
      </c>
      <c r="BQ42" s="14">
        <v>1663.44</v>
      </c>
      <c r="BR42" s="14">
        <v>0</v>
      </c>
      <c r="BS42" s="14">
        <v>0</v>
      </c>
      <c r="BT42" s="14">
        <v>0</v>
      </c>
      <c r="BU42" s="14">
        <v>1977.12</v>
      </c>
    </row>
    <row r="43" spans="1:73" s="1" customFormat="1" ht="11.25" x14ac:dyDescent="0.2">
      <c r="A43" s="2" t="s">
        <v>135</v>
      </c>
      <c r="B43" s="1" t="s">
        <v>136</v>
      </c>
      <c r="C43" s="51">
        <v>11458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400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915</v>
      </c>
      <c r="U43" s="14">
        <v>0</v>
      </c>
      <c r="V43" s="14">
        <v>616</v>
      </c>
      <c r="W43" s="14">
        <v>205.36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14596.19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1798.76</v>
      </c>
      <c r="AO43" s="14">
        <v>0</v>
      </c>
      <c r="AP43" s="14">
        <v>1798.76</v>
      </c>
      <c r="AQ43" s="14">
        <v>0</v>
      </c>
      <c r="AR43" s="14">
        <v>0</v>
      </c>
      <c r="AS43" s="14">
        <v>120.58</v>
      </c>
      <c r="AT43" s="14">
        <v>2487.8000000000002</v>
      </c>
      <c r="AU43" s="14">
        <v>1386.66</v>
      </c>
      <c r="AV43" s="14">
        <v>4536</v>
      </c>
      <c r="AW43" s="14">
        <v>0</v>
      </c>
      <c r="AX43" s="14">
        <v>0</v>
      </c>
      <c r="AY43" s="14">
        <v>0</v>
      </c>
      <c r="AZ43" s="15">
        <v>-0.11</v>
      </c>
      <c r="BA43" s="14">
        <v>0</v>
      </c>
      <c r="BB43" s="14">
        <v>0</v>
      </c>
      <c r="BC43" s="14">
        <v>0</v>
      </c>
      <c r="BD43" s="14">
        <v>0</v>
      </c>
      <c r="BE43" s="14">
        <v>600</v>
      </c>
      <c r="BF43" s="14">
        <v>0</v>
      </c>
      <c r="BG43" s="14">
        <v>0</v>
      </c>
      <c r="BH43" s="14">
        <v>0</v>
      </c>
      <c r="BI43" s="14">
        <v>0</v>
      </c>
      <c r="BJ43" s="14">
        <v>10929.69</v>
      </c>
      <c r="BK43" s="14">
        <v>3666.5</v>
      </c>
      <c r="BL43" s="14">
        <v>0</v>
      </c>
      <c r="BM43" s="14">
        <v>0</v>
      </c>
      <c r="BN43" s="14">
        <v>899.24</v>
      </c>
      <c r="BO43" s="14">
        <v>316.74</v>
      </c>
      <c r="BP43" s="14">
        <v>0</v>
      </c>
      <c r="BQ43" s="14">
        <v>1675.25</v>
      </c>
      <c r="BR43" s="14">
        <v>0</v>
      </c>
      <c r="BS43" s="14">
        <v>0</v>
      </c>
      <c r="BT43" s="14">
        <v>0</v>
      </c>
      <c r="BU43" s="14">
        <v>1991.99</v>
      </c>
    </row>
    <row r="44" spans="1:73" s="1" customFormat="1" ht="11.25" x14ac:dyDescent="0.2">
      <c r="A44" s="2" t="s">
        <v>137</v>
      </c>
      <c r="B44" s="1" t="s">
        <v>138</v>
      </c>
      <c r="C44" s="51">
        <v>10997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400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864</v>
      </c>
      <c r="U44" s="14">
        <v>0</v>
      </c>
      <c r="V44" s="14">
        <v>582</v>
      </c>
      <c r="W44" s="14">
        <v>205.36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14035.03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1678.9</v>
      </c>
      <c r="AO44" s="14">
        <v>0</v>
      </c>
      <c r="AP44" s="14">
        <v>1678.9</v>
      </c>
      <c r="AQ44" s="14">
        <v>0</v>
      </c>
      <c r="AR44" s="14">
        <v>0</v>
      </c>
      <c r="AS44" s="14">
        <v>115.98</v>
      </c>
      <c r="AT44" s="14">
        <v>0</v>
      </c>
      <c r="AU44" s="14">
        <v>1333.66</v>
      </c>
      <c r="AV44" s="14">
        <v>966</v>
      </c>
      <c r="AW44" s="14">
        <v>3723.14</v>
      </c>
      <c r="AX44" s="14">
        <v>0</v>
      </c>
      <c r="AY44" s="14">
        <v>1018.06</v>
      </c>
      <c r="AZ44" s="15">
        <v>-0.21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8835.5300000000007</v>
      </c>
      <c r="BK44" s="14">
        <v>5199.5</v>
      </c>
      <c r="BL44" s="14">
        <v>0</v>
      </c>
      <c r="BM44" s="14">
        <v>0</v>
      </c>
      <c r="BN44" s="14">
        <v>886.43</v>
      </c>
      <c r="BO44" s="14">
        <v>307.75</v>
      </c>
      <c r="BP44" s="14">
        <v>0</v>
      </c>
      <c r="BQ44" s="14">
        <v>1640.4</v>
      </c>
      <c r="BR44" s="14">
        <v>0</v>
      </c>
      <c r="BS44" s="14">
        <v>0</v>
      </c>
      <c r="BT44" s="14">
        <v>0</v>
      </c>
      <c r="BU44" s="14">
        <v>1948.15</v>
      </c>
    </row>
    <row r="45" spans="1:73" s="1" customFormat="1" ht="11.25" x14ac:dyDescent="0.2">
      <c r="A45" s="2" t="s">
        <v>139</v>
      </c>
      <c r="B45" s="1" t="s">
        <v>140</v>
      </c>
      <c r="C45" s="51">
        <v>10025.629999999999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400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801</v>
      </c>
      <c r="U45" s="14">
        <v>0</v>
      </c>
      <c r="V45" s="14">
        <v>539</v>
      </c>
      <c r="W45" s="14">
        <v>205.36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12847.75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1425.29</v>
      </c>
      <c r="AO45" s="14">
        <v>0</v>
      </c>
      <c r="AP45" s="14">
        <v>1425.29</v>
      </c>
      <c r="AQ45" s="14">
        <v>0</v>
      </c>
      <c r="AR45" s="14">
        <v>0</v>
      </c>
      <c r="AS45" s="14">
        <v>100.26</v>
      </c>
      <c r="AT45" s="14">
        <v>1350.3</v>
      </c>
      <c r="AU45" s="14">
        <v>1213.3399999999999</v>
      </c>
      <c r="AV45" s="14">
        <v>5094</v>
      </c>
      <c r="AW45" s="14">
        <v>0</v>
      </c>
      <c r="AX45" s="14">
        <v>0</v>
      </c>
      <c r="AY45" s="14">
        <v>0</v>
      </c>
      <c r="AZ45" s="14">
        <v>0.06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9183.25</v>
      </c>
      <c r="BK45" s="14">
        <v>3664.5</v>
      </c>
      <c r="BL45" s="14">
        <v>0</v>
      </c>
      <c r="BM45" s="14">
        <v>0</v>
      </c>
      <c r="BN45" s="14">
        <v>850.44</v>
      </c>
      <c r="BO45" s="14">
        <v>282.49</v>
      </c>
      <c r="BP45" s="14">
        <v>0</v>
      </c>
      <c r="BQ45" s="14">
        <v>1542.55</v>
      </c>
      <c r="BR45" s="14">
        <v>0</v>
      </c>
      <c r="BS45" s="14">
        <v>0</v>
      </c>
      <c r="BT45" s="14">
        <v>0</v>
      </c>
      <c r="BU45" s="14">
        <v>1825.04</v>
      </c>
    </row>
    <row r="46" spans="1:73" s="1" customFormat="1" ht="11.25" x14ac:dyDescent="0.2">
      <c r="A46" s="2" t="s">
        <v>141</v>
      </c>
      <c r="B46" s="1" t="s">
        <v>142</v>
      </c>
      <c r="C46" s="51">
        <v>7837.5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564</v>
      </c>
      <c r="U46" s="14">
        <v>0</v>
      </c>
      <c r="V46" s="14">
        <v>352</v>
      </c>
      <c r="W46" s="14">
        <v>205.36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9115.61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757.21</v>
      </c>
      <c r="AO46" s="14">
        <v>0</v>
      </c>
      <c r="AP46" s="14">
        <v>757.21</v>
      </c>
      <c r="AQ46" s="14">
        <v>0</v>
      </c>
      <c r="AR46" s="14">
        <v>0</v>
      </c>
      <c r="AS46" s="14">
        <v>0</v>
      </c>
      <c r="AT46" s="14">
        <v>0</v>
      </c>
      <c r="AU46" s="14">
        <v>901.32</v>
      </c>
      <c r="AV46" s="14">
        <v>0</v>
      </c>
      <c r="AW46" s="14">
        <v>2545.08</v>
      </c>
      <c r="AX46" s="14">
        <v>0</v>
      </c>
      <c r="AY46" s="14">
        <v>1490.04</v>
      </c>
      <c r="AZ46" s="15">
        <v>-0.04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5693.61</v>
      </c>
      <c r="BK46" s="14">
        <v>3422</v>
      </c>
      <c r="BL46" s="14">
        <v>0</v>
      </c>
      <c r="BM46" s="14">
        <v>0</v>
      </c>
      <c r="BN46" s="14">
        <v>739.12</v>
      </c>
      <c r="BO46" s="14">
        <v>204.37</v>
      </c>
      <c r="BP46" s="14">
        <v>0</v>
      </c>
      <c r="BQ46" s="14">
        <v>1239.83</v>
      </c>
      <c r="BR46" s="14">
        <v>0</v>
      </c>
      <c r="BS46" s="14">
        <v>0</v>
      </c>
      <c r="BT46" s="14">
        <v>0</v>
      </c>
      <c r="BU46" s="14">
        <v>1444.2</v>
      </c>
    </row>
    <row r="47" spans="1:73" s="1" customFormat="1" ht="11.25" x14ac:dyDescent="0.2">
      <c r="A47" s="2" t="s">
        <v>143</v>
      </c>
      <c r="B47" s="1" t="s">
        <v>144</v>
      </c>
      <c r="C47" s="51">
        <v>10025.629999999999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200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801</v>
      </c>
      <c r="U47" s="14">
        <v>0</v>
      </c>
      <c r="V47" s="14">
        <v>539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12433.18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1337.89</v>
      </c>
      <c r="AO47" s="14">
        <v>0</v>
      </c>
      <c r="AP47" s="14">
        <v>1337.89</v>
      </c>
      <c r="AQ47" s="14">
        <v>0</v>
      </c>
      <c r="AR47" s="14">
        <v>0</v>
      </c>
      <c r="AS47" s="14">
        <v>105.5</v>
      </c>
      <c r="AT47" s="14">
        <v>0</v>
      </c>
      <c r="AU47" s="14">
        <v>1213.3399999999999</v>
      </c>
      <c r="AV47" s="14">
        <v>2600</v>
      </c>
      <c r="AW47" s="14">
        <v>0</v>
      </c>
      <c r="AX47" s="14">
        <v>0</v>
      </c>
      <c r="AY47" s="14">
        <v>0</v>
      </c>
      <c r="AZ47" s="15">
        <v>-0.05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5256.68</v>
      </c>
      <c r="BK47" s="14">
        <v>7176.5</v>
      </c>
      <c r="BL47" s="14">
        <v>0</v>
      </c>
      <c r="BM47" s="14">
        <v>0</v>
      </c>
      <c r="BN47" s="14">
        <v>818.2</v>
      </c>
      <c r="BO47" s="14">
        <v>259.86</v>
      </c>
      <c r="BP47" s="14">
        <v>0</v>
      </c>
      <c r="BQ47" s="14">
        <v>1454.87</v>
      </c>
      <c r="BR47" s="14">
        <v>0</v>
      </c>
      <c r="BS47" s="14">
        <v>0</v>
      </c>
      <c r="BT47" s="14">
        <v>0</v>
      </c>
      <c r="BU47" s="14">
        <v>1714.73</v>
      </c>
    </row>
    <row r="48" spans="1:73" s="1" customFormat="1" ht="11.25" x14ac:dyDescent="0.2">
      <c r="A48" s="2" t="s">
        <v>145</v>
      </c>
      <c r="B48" s="1" t="s">
        <v>146</v>
      </c>
      <c r="C48" s="51">
        <v>10025.629999999999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400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801</v>
      </c>
      <c r="U48" s="14">
        <v>0</v>
      </c>
      <c r="V48" s="14">
        <v>539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12642.39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1381.43</v>
      </c>
      <c r="AO48" s="14">
        <v>0</v>
      </c>
      <c r="AP48" s="14">
        <v>1381.43</v>
      </c>
      <c r="AQ48" s="14">
        <v>0</v>
      </c>
      <c r="AR48" s="14">
        <v>0</v>
      </c>
      <c r="AS48" s="14">
        <v>105.5</v>
      </c>
      <c r="AT48" s="14">
        <v>0</v>
      </c>
      <c r="AU48" s="14">
        <v>1213.3399999999999</v>
      </c>
      <c r="AV48" s="14">
        <v>5000</v>
      </c>
      <c r="AW48" s="14">
        <v>0</v>
      </c>
      <c r="AX48" s="14">
        <v>0</v>
      </c>
      <c r="AY48" s="14">
        <v>0</v>
      </c>
      <c r="AZ48" s="15">
        <v>-0.36</v>
      </c>
      <c r="BA48" s="14">
        <v>0</v>
      </c>
      <c r="BB48" s="14">
        <v>0</v>
      </c>
      <c r="BC48" s="14">
        <v>0</v>
      </c>
      <c r="BD48" s="14">
        <v>0</v>
      </c>
      <c r="BE48" s="14">
        <v>828.48</v>
      </c>
      <c r="BF48" s="14">
        <v>0</v>
      </c>
      <c r="BG48" s="14">
        <v>0</v>
      </c>
      <c r="BH48" s="14">
        <v>0</v>
      </c>
      <c r="BI48" s="14">
        <v>0</v>
      </c>
      <c r="BJ48" s="14">
        <v>8528.39</v>
      </c>
      <c r="BK48" s="14">
        <v>4114</v>
      </c>
      <c r="BL48" s="14">
        <v>0</v>
      </c>
      <c r="BM48" s="14">
        <v>0</v>
      </c>
      <c r="BN48" s="14">
        <v>845.4</v>
      </c>
      <c r="BO48" s="14">
        <v>278.95999999999998</v>
      </c>
      <c r="BP48" s="14">
        <v>0</v>
      </c>
      <c r="BQ48" s="14">
        <v>1528.84</v>
      </c>
      <c r="BR48" s="14">
        <v>0</v>
      </c>
      <c r="BS48" s="14">
        <v>0</v>
      </c>
      <c r="BT48" s="14">
        <v>0</v>
      </c>
      <c r="BU48" s="14">
        <v>1807.8</v>
      </c>
    </row>
    <row r="49" spans="1:73" s="1" customFormat="1" ht="11.25" x14ac:dyDescent="0.2">
      <c r="A49" s="2" t="s">
        <v>147</v>
      </c>
      <c r="B49" s="1" t="s">
        <v>148</v>
      </c>
      <c r="C49" s="54">
        <v>7837.5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564</v>
      </c>
      <c r="U49" s="14">
        <v>0</v>
      </c>
      <c r="V49" s="14">
        <v>352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9014.75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741.08</v>
      </c>
      <c r="AO49" s="14">
        <v>0</v>
      </c>
      <c r="AP49" s="14">
        <v>741.08</v>
      </c>
      <c r="AQ49" s="14">
        <v>0</v>
      </c>
      <c r="AR49" s="14">
        <v>0</v>
      </c>
      <c r="AS49" s="14">
        <v>0</v>
      </c>
      <c r="AT49" s="14">
        <v>0</v>
      </c>
      <c r="AU49" s="14">
        <v>901.32</v>
      </c>
      <c r="AV49" s="14">
        <v>3286</v>
      </c>
      <c r="AW49" s="14">
        <v>0</v>
      </c>
      <c r="AX49" s="14">
        <v>0</v>
      </c>
      <c r="AY49" s="14">
        <v>0</v>
      </c>
      <c r="AZ49" s="14">
        <v>0.35</v>
      </c>
      <c r="BA49" s="14">
        <v>0</v>
      </c>
      <c r="BB49" s="14">
        <v>0</v>
      </c>
      <c r="BC49" s="14">
        <v>0</v>
      </c>
      <c r="BD49" s="14">
        <v>0</v>
      </c>
      <c r="BE49" s="14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4928.75</v>
      </c>
      <c r="BK49" s="14">
        <v>4086</v>
      </c>
      <c r="BL49" s="14">
        <v>0</v>
      </c>
      <c r="BM49" s="14">
        <v>0</v>
      </c>
      <c r="BN49" s="14">
        <v>733.17</v>
      </c>
      <c r="BO49" s="14">
        <v>200.2</v>
      </c>
      <c r="BP49" s="14">
        <v>0</v>
      </c>
      <c r="BQ49" s="14">
        <v>1223.6500000000001</v>
      </c>
      <c r="BR49" s="14">
        <v>0</v>
      </c>
      <c r="BS49" s="14">
        <v>0</v>
      </c>
      <c r="BT49" s="14">
        <v>0</v>
      </c>
      <c r="BU49" s="14">
        <v>1423.85</v>
      </c>
    </row>
    <row r="50" spans="1:73" s="1" customFormat="1" ht="11.25" x14ac:dyDescent="0.2">
      <c r="A50" s="2" t="s">
        <v>149</v>
      </c>
      <c r="B50" s="1" t="s">
        <v>150</v>
      </c>
      <c r="C50" s="51">
        <v>10025.629999999999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801</v>
      </c>
      <c r="U50" s="14">
        <v>0</v>
      </c>
      <c r="V50" s="14">
        <v>539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12242.39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1296.82</v>
      </c>
      <c r="AO50" s="14">
        <v>0</v>
      </c>
      <c r="AP50" s="14">
        <v>1296.82</v>
      </c>
      <c r="AQ50" s="14">
        <v>0</v>
      </c>
      <c r="AR50" s="14">
        <v>0</v>
      </c>
      <c r="AS50" s="14">
        <v>100.26</v>
      </c>
      <c r="AT50" s="14">
        <v>0</v>
      </c>
      <c r="AU50" s="14">
        <v>1213.3399999999999</v>
      </c>
      <c r="AV50" s="14">
        <v>2000</v>
      </c>
      <c r="AW50" s="14">
        <v>0</v>
      </c>
      <c r="AX50" s="14">
        <v>0</v>
      </c>
      <c r="AY50" s="14">
        <v>0</v>
      </c>
      <c r="AZ50" s="15">
        <v>-0.03</v>
      </c>
      <c r="BA50" s="14">
        <v>0</v>
      </c>
      <c r="BB50" s="14">
        <v>0</v>
      </c>
      <c r="BC50" s="14">
        <v>0</v>
      </c>
      <c r="BD50" s="14">
        <v>0</v>
      </c>
      <c r="BE50" s="14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4610.3900000000003</v>
      </c>
      <c r="BK50" s="14">
        <v>7632</v>
      </c>
      <c r="BL50" s="14">
        <v>0</v>
      </c>
      <c r="BM50" s="14">
        <v>0</v>
      </c>
      <c r="BN50" s="14">
        <v>842.5</v>
      </c>
      <c r="BO50" s="14">
        <v>276.93</v>
      </c>
      <c r="BP50" s="14">
        <v>0</v>
      </c>
      <c r="BQ50" s="14">
        <v>1520.96</v>
      </c>
      <c r="BR50" s="14">
        <v>0</v>
      </c>
      <c r="BS50" s="14">
        <v>0</v>
      </c>
      <c r="BT50" s="14">
        <v>0</v>
      </c>
      <c r="BU50" s="14">
        <v>1797.89</v>
      </c>
    </row>
    <row r="51" spans="1:73" s="1" customFormat="1" ht="11.25" x14ac:dyDescent="0.2">
      <c r="A51" s="2" t="s">
        <v>151</v>
      </c>
      <c r="B51" s="1" t="s">
        <v>152</v>
      </c>
      <c r="C51" s="51">
        <v>10025.629999999999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200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801</v>
      </c>
      <c r="U51" s="14">
        <v>0</v>
      </c>
      <c r="V51" s="14">
        <v>539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12442.39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1339.54</v>
      </c>
      <c r="AO51" s="14">
        <v>0</v>
      </c>
      <c r="AP51" s="14">
        <v>1339.54</v>
      </c>
      <c r="AQ51" s="14">
        <v>0</v>
      </c>
      <c r="AR51" s="14">
        <v>0</v>
      </c>
      <c r="AS51" s="14">
        <v>105.5</v>
      </c>
      <c r="AT51" s="14">
        <v>566.1</v>
      </c>
      <c r="AU51" s="14">
        <v>1213.3399999999999</v>
      </c>
      <c r="AV51" s="14">
        <v>3300.66</v>
      </c>
      <c r="AW51" s="14">
        <v>0</v>
      </c>
      <c r="AX51" s="14">
        <v>0</v>
      </c>
      <c r="AY51" s="14">
        <v>0</v>
      </c>
      <c r="AZ51" s="14">
        <v>0.27</v>
      </c>
      <c r="BA51" s="14">
        <v>0</v>
      </c>
      <c r="BB51" s="14">
        <v>0</v>
      </c>
      <c r="BC51" s="14">
        <v>0</v>
      </c>
      <c r="BD51" s="14">
        <v>0</v>
      </c>
      <c r="BE51" s="14">
        <v>828.48</v>
      </c>
      <c r="BF51" s="14">
        <v>0</v>
      </c>
      <c r="BG51" s="14">
        <v>0</v>
      </c>
      <c r="BH51" s="14">
        <v>0</v>
      </c>
      <c r="BI51" s="14">
        <v>0</v>
      </c>
      <c r="BJ51" s="14">
        <v>7353.89</v>
      </c>
      <c r="BK51" s="14">
        <v>5088.5</v>
      </c>
      <c r="BL51" s="14">
        <v>0</v>
      </c>
      <c r="BM51" s="14">
        <v>0</v>
      </c>
      <c r="BN51" s="14">
        <v>880.32</v>
      </c>
      <c r="BO51" s="14">
        <v>303.45</v>
      </c>
      <c r="BP51" s="14">
        <v>0</v>
      </c>
      <c r="BQ51" s="14">
        <v>1623.78</v>
      </c>
      <c r="BR51" s="14">
        <v>0</v>
      </c>
      <c r="BS51" s="14">
        <v>0</v>
      </c>
      <c r="BT51" s="14">
        <v>0</v>
      </c>
      <c r="BU51" s="14">
        <v>1927.23</v>
      </c>
    </row>
    <row r="52" spans="1:73" s="1" customFormat="1" ht="11.25" x14ac:dyDescent="0.2">
      <c r="A52" s="2" t="s">
        <v>153</v>
      </c>
      <c r="B52" s="1" t="s">
        <v>154</v>
      </c>
      <c r="C52" s="51">
        <v>10025.629999999999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801</v>
      </c>
      <c r="U52" s="14">
        <v>0</v>
      </c>
      <c r="V52" s="14">
        <v>539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12174.57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1284</v>
      </c>
      <c r="AO52" s="14">
        <v>0</v>
      </c>
      <c r="AP52" s="14">
        <v>1284</v>
      </c>
      <c r="AQ52" s="14">
        <v>0</v>
      </c>
      <c r="AR52" s="14">
        <v>0</v>
      </c>
      <c r="AS52" s="14">
        <v>105.5</v>
      </c>
      <c r="AT52" s="14">
        <v>0</v>
      </c>
      <c r="AU52" s="14">
        <v>1213.3399999999999</v>
      </c>
      <c r="AV52" s="14">
        <v>1093.2</v>
      </c>
      <c r="AW52" s="14">
        <v>0</v>
      </c>
      <c r="AX52" s="14">
        <v>0</v>
      </c>
      <c r="AY52" s="14">
        <v>0</v>
      </c>
      <c r="AZ52" s="14">
        <v>0.03</v>
      </c>
      <c r="BA52" s="14">
        <v>0</v>
      </c>
      <c r="BB52" s="14">
        <v>0</v>
      </c>
      <c r="BC52" s="14">
        <v>0</v>
      </c>
      <c r="BD52" s="14"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3696.07</v>
      </c>
      <c r="BK52" s="14">
        <v>8478.5</v>
      </c>
      <c r="BL52" s="14">
        <v>0</v>
      </c>
      <c r="BM52" s="14">
        <v>0</v>
      </c>
      <c r="BN52" s="14">
        <v>846.85</v>
      </c>
      <c r="BO52" s="14">
        <v>279.97000000000003</v>
      </c>
      <c r="BP52" s="14">
        <v>0</v>
      </c>
      <c r="BQ52" s="14">
        <v>1532.79</v>
      </c>
      <c r="BR52" s="14">
        <v>0</v>
      </c>
      <c r="BS52" s="14">
        <v>0</v>
      </c>
      <c r="BT52" s="14">
        <v>0</v>
      </c>
      <c r="BU52" s="14">
        <v>1812.76</v>
      </c>
    </row>
    <row r="53" spans="1:73" s="1" customFormat="1" ht="11.25" x14ac:dyDescent="0.2">
      <c r="A53" s="2" t="s">
        <v>155</v>
      </c>
      <c r="B53" s="1" t="s">
        <v>156</v>
      </c>
      <c r="C53" s="51">
        <v>11956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926</v>
      </c>
      <c r="U53" s="14">
        <v>0</v>
      </c>
      <c r="V53" s="14">
        <v>630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13980.24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1667.19</v>
      </c>
      <c r="AO53" s="14">
        <v>0</v>
      </c>
      <c r="AP53" s="14">
        <v>1667.19</v>
      </c>
      <c r="AQ53" s="14">
        <v>0</v>
      </c>
      <c r="AR53" s="14">
        <v>0</v>
      </c>
      <c r="AS53" s="14">
        <v>0</v>
      </c>
      <c r="AT53" s="14">
        <v>0</v>
      </c>
      <c r="AU53" s="14">
        <v>1443.92</v>
      </c>
      <c r="AV53" s="14">
        <v>4186</v>
      </c>
      <c r="AW53" s="14">
        <v>0</v>
      </c>
      <c r="AX53" s="14">
        <v>0</v>
      </c>
      <c r="AY53" s="14">
        <v>0</v>
      </c>
      <c r="AZ53" s="14">
        <v>0.13</v>
      </c>
      <c r="BA53" s="14">
        <v>0</v>
      </c>
      <c r="BB53" s="14">
        <v>0</v>
      </c>
      <c r="BC53" s="14">
        <v>0</v>
      </c>
      <c r="BD53" s="14"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7297.24</v>
      </c>
      <c r="BK53" s="14">
        <v>6683</v>
      </c>
      <c r="BL53" s="14">
        <v>0</v>
      </c>
      <c r="BM53" s="14">
        <v>0</v>
      </c>
      <c r="BN53" s="14">
        <v>906.83</v>
      </c>
      <c r="BO53" s="14">
        <v>311.68</v>
      </c>
      <c r="BP53" s="14">
        <v>0</v>
      </c>
      <c r="BQ53" s="14">
        <v>1670.44</v>
      </c>
      <c r="BR53" s="14">
        <v>0</v>
      </c>
      <c r="BS53" s="14">
        <v>0</v>
      </c>
      <c r="BT53" s="14">
        <v>0</v>
      </c>
      <c r="BU53" s="14">
        <v>1982.12</v>
      </c>
    </row>
    <row r="54" spans="1:73" s="1" customFormat="1" ht="11.25" x14ac:dyDescent="0.2">
      <c r="A54" s="2" t="s">
        <v>157</v>
      </c>
      <c r="B54" s="1" t="s">
        <v>158</v>
      </c>
      <c r="C54" s="51">
        <v>10025.629999999999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200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801</v>
      </c>
      <c r="U54" s="14">
        <v>0</v>
      </c>
      <c r="V54" s="14">
        <v>539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12433.18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1336.74</v>
      </c>
      <c r="AO54" s="14">
        <v>0</v>
      </c>
      <c r="AP54" s="14">
        <v>1336.74</v>
      </c>
      <c r="AQ54" s="14">
        <v>0</v>
      </c>
      <c r="AR54" s="14">
        <v>0</v>
      </c>
      <c r="AS54" s="14">
        <v>105.5</v>
      </c>
      <c r="AT54" s="14">
        <v>0</v>
      </c>
      <c r="AU54" s="14">
        <v>1213.3399999999999</v>
      </c>
      <c r="AV54" s="14">
        <v>1114</v>
      </c>
      <c r="AW54" s="14">
        <v>0</v>
      </c>
      <c r="AX54" s="14">
        <v>0</v>
      </c>
      <c r="AY54" s="14">
        <v>0</v>
      </c>
      <c r="AZ54" s="14">
        <v>0.1</v>
      </c>
      <c r="BA54" s="14">
        <v>0</v>
      </c>
      <c r="BB54" s="14">
        <v>0</v>
      </c>
      <c r="BC54" s="14">
        <v>0</v>
      </c>
      <c r="BD54" s="14">
        <v>0</v>
      </c>
      <c r="BE54" s="14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3769.68</v>
      </c>
      <c r="BK54" s="14">
        <v>8663.5</v>
      </c>
      <c r="BL54" s="14">
        <v>0</v>
      </c>
      <c r="BM54" s="14">
        <v>0</v>
      </c>
      <c r="BN54" s="14">
        <v>845.4</v>
      </c>
      <c r="BO54" s="14">
        <v>278.95999999999998</v>
      </c>
      <c r="BP54" s="14">
        <v>0</v>
      </c>
      <c r="BQ54" s="14">
        <v>1528.84</v>
      </c>
      <c r="BR54" s="14">
        <v>0</v>
      </c>
      <c r="BS54" s="14">
        <v>0</v>
      </c>
      <c r="BT54" s="14">
        <v>0</v>
      </c>
      <c r="BU54" s="14">
        <v>1807.8</v>
      </c>
    </row>
    <row r="55" spans="1:73" s="1" customFormat="1" ht="11.25" x14ac:dyDescent="0.2">
      <c r="A55" s="2" t="s">
        <v>159</v>
      </c>
      <c r="B55" s="1" t="s">
        <v>160</v>
      </c>
      <c r="C55" s="51">
        <v>10599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820</v>
      </c>
      <c r="U55" s="14">
        <v>0</v>
      </c>
      <c r="V55" s="14">
        <v>510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12713.54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1396.63</v>
      </c>
      <c r="AO55" s="14">
        <v>0</v>
      </c>
      <c r="AP55" s="14">
        <v>1396.63</v>
      </c>
      <c r="AQ55" s="14">
        <v>0</v>
      </c>
      <c r="AR55" s="14">
        <v>0</v>
      </c>
      <c r="AS55" s="14">
        <v>0</v>
      </c>
      <c r="AT55" s="14">
        <v>0</v>
      </c>
      <c r="AU55" s="14">
        <v>1270.6400000000001</v>
      </c>
      <c r="AV55" s="14">
        <v>0</v>
      </c>
      <c r="AW55" s="14">
        <v>0</v>
      </c>
      <c r="AX55" s="14">
        <v>0</v>
      </c>
      <c r="AY55" s="14">
        <v>0</v>
      </c>
      <c r="AZ55" s="14">
        <v>0.27</v>
      </c>
      <c r="BA55" s="14">
        <v>0</v>
      </c>
      <c r="BB55" s="14">
        <v>0</v>
      </c>
      <c r="BC55" s="14">
        <v>0</v>
      </c>
      <c r="BD55" s="14">
        <v>0</v>
      </c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2667.54</v>
      </c>
      <c r="BK55" s="14">
        <v>10046</v>
      </c>
      <c r="BL55" s="14">
        <v>0</v>
      </c>
      <c r="BM55" s="14">
        <v>0</v>
      </c>
      <c r="BN55" s="14">
        <v>850.46</v>
      </c>
      <c r="BO55" s="14">
        <v>282.51</v>
      </c>
      <c r="BP55" s="14">
        <v>0</v>
      </c>
      <c r="BQ55" s="14">
        <v>1542.6</v>
      </c>
      <c r="BR55" s="14">
        <v>0</v>
      </c>
      <c r="BS55" s="14">
        <v>0</v>
      </c>
      <c r="BT55" s="14">
        <v>0</v>
      </c>
      <c r="BU55" s="14">
        <v>1825.11</v>
      </c>
    </row>
    <row r="56" spans="1:73" s="1" customFormat="1" ht="11.25" x14ac:dyDescent="0.2">
      <c r="A56" s="2" t="s">
        <v>544</v>
      </c>
      <c r="B56" s="1" t="s">
        <v>545</v>
      </c>
      <c r="C56" s="51">
        <v>11458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200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915</v>
      </c>
      <c r="U56" s="14">
        <v>0</v>
      </c>
      <c r="V56" s="14">
        <v>616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14174.92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1708.78</v>
      </c>
      <c r="AO56" s="14">
        <v>0</v>
      </c>
      <c r="AP56" s="14">
        <v>1708.78</v>
      </c>
      <c r="AQ56" s="14">
        <v>0</v>
      </c>
      <c r="AR56" s="14">
        <v>0</v>
      </c>
      <c r="AS56" s="14">
        <v>120.56</v>
      </c>
      <c r="AT56" s="14">
        <v>0</v>
      </c>
      <c r="AU56" s="14">
        <v>1386.66</v>
      </c>
      <c r="AV56" s="14">
        <v>0</v>
      </c>
      <c r="AW56" s="14">
        <v>0</v>
      </c>
      <c r="AX56" s="14">
        <v>0</v>
      </c>
      <c r="AY56" s="14">
        <v>0</v>
      </c>
      <c r="AZ56" s="14">
        <v>0.42</v>
      </c>
      <c r="BA56" s="14">
        <v>0</v>
      </c>
      <c r="BB56" s="14">
        <v>0</v>
      </c>
      <c r="BC56" s="14">
        <v>0</v>
      </c>
      <c r="BD56" s="14"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0</v>
      </c>
      <c r="BJ56" s="14">
        <v>3216.42</v>
      </c>
      <c r="BK56" s="14">
        <v>10958.5</v>
      </c>
      <c r="BL56" s="14">
        <v>0</v>
      </c>
      <c r="BM56" s="14">
        <v>0</v>
      </c>
      <c r="BN56" s="14">
        <v>889.06</v>
      </c>
      <c r="BO56" s="14">
        <v>309.58999999999997</v>
      </c>
      <c r="BP56" s="14">
        <v>0</v>
      </c>
      <c r="BQ56" s="14">
        <v>1647.57</v>
      </c>
      <c r="BR56" s="14">
        <v>0</v>
      </c>
      <c r="BS56" s="14">
        <v>0</v>
      </c>
      <c r="BT56" s="14">
        <v>0</v>
      </c>
      <c r="BU56" s="14">
        <v>1957.16</v>
      </c>
    </row>
    <row r="57" spans="1:73" s="7" customFormat="1" ht="11.25" x14ac:dyDescent="0.2">
      <c r="A57" s="17" t="s">
        <v>101</v>
      </c>
      <c r="C57" s="7" t="s">
        <v>102</v>
      </c>
      <c r="D57" s="7" t="s">
        <v>102</v>
      </c>
      <c r="E57" s="7" t="s">
        <v>102</v>
      </c>
      <c r="F57" s="7" t="s">
        <v>102</v>
      </c>
      <c r="G57" s="7" t="s">
        <v>102</v>
      </c>
      <c r="H57" s="7" t="s">
        <v>102</v>
      </c>
      <c r="I57" s="7" t="s">
        <v>102</v>
      </c>
      <c r="J57" s="7" t="s">
        <v>102</v>
      </c>
      <c r="K57" s="7" t="s">
        <v>102</v>
      </c>
      <c r="L57" s="7" t="s">
        <v>102</v>
      </c>
      <c r="M57" s="7" t="s">
        <v>102</v>
      </c>
      <c r="N57" s="7" t="s">
        <v>102</v>
      </c>
      <c r="O57" s="7" t="s">
        <v>102</v>
      </c>
      <c r="P57" s="7" t="s">
        <v>102</v>
      </c>
      <c r="Q57" s="7" t="s">
        <v>102</v>
      </c>
      <c r="R57" s="7" t="s">
        <v>102</v>
      </c>
      <c r="S57" s="7" t="s">
        <v>102</v>
      </c>
      <c r="T57" s="7" t="s">
        <v>102</v>
      </c>
      <c r="U57" s="7" t="s">
        <v>102</v>
      </c>
      <c r="V57" s="7" t="s">
        <v>102</v>
      </c>
      <c r="W57" s="7" t="s">
        <v>102</v>
      </c>
      <c r="X57" s="7" t="s">
        <v>102</v>
      </c>
      <c r="Y57" s="7" t="s">
        <v>102</v>
      </c>
      <c r="Z57" s="7" t="s">
        <v>102</v>
      </c>
      <c r="AA57" s="7" t="s">
        <v>102</v>
      </c>
      <c r="AB57" s="7" t="s">
        <v>102</v>
      </c>
      <c r="AC57" s="7" t="s">
        <v>102</v>
      </c>
      <c r="AD57" s="7" t="s">
        <v>102</v>
      </c>
      <c r="AE57" s="7" t="s">
        <v>102</v>
      </c>
      <c r="AF57" s="7" t="s">
        <v>102</v>
      </c>
      <c r="AG57" s="7" t="s">
        <v>102</v>
      </c>
      <c r="AH57" s="7" t="s">
        <v>102</v>
      </c>
      <c r="AI57" s="7" t="s">
        <v>102</v>
      </c>
      <c r="AJ57" s="7" t="s">
        <v>102</v>
      </c>
      <c r="AK57" s="7" t="s">
        <v>102</v>
      </c>
      <c r="AL57" s="7" t="s">
        <v>102</v>
      </c>
      <c r="AM57" s="7" t="s">
        <v>102</v>
      </c>
      <c r="AN57" s="7" t="s">
        <v>102</v>
      </c>
      <c r="AO57" s="7" t="s">
        <v>102</v>
      </c>
      <c r="AP57" s="7" t="s">
        <v>102</v>
      </c>
      <c r="AQ57" s="7" t="s">
        <v>102</v>
      </c>
      <c r="AR57" s="7" t="s">
        <v>102</v>
      </c>
      <c r="AS57" s="7" t="s">
        <v>102</v>
      </c>
      <c r="AT57" s="7" t="s">
        <v>102</v>
      </c>
      <c r="AU57" s="7" t="s">
        <v>102</v>
      </c>
      <c r="AV57" s="7" t="s">
        <v>102</v>
      </c>
      <c r="AW57" s="7" t="s">
        <v>102</v>
      </c>
      <c r="AX57" s="7" t="s">
        <v>102</v>
      </c>
      <c r="AY57" s="7" t="s">
        <v>102</v>
      </c>
      <c r="AZ57" s="7" t="s">
        <v>102</v>
      </c>
      <c r="BA57" s="7" t="s">
        <v>102</v>
      </c>
      <c r="BB57" s="7" t="s">
        <v>102</v>
      </c>
      <c r="BC57" s="7" t="s">
        <v>102</v>
      </c>
      <c r="BD57" s="7" t="s">
        <v>102</v>
      </c>
      <c r="BE57" s="7" t="s">
        <v>102</v>
      </c>
      <c r="BF57" s="7" t="s">
        <v>102</v>
      </c>
      <c r="BG57" s="7" t="s">
        <v>102</v>
      </c>
      <c r="BH57" s="7" t="s">
        <v>102</v>
      </c>
      <c r="BI57" s="7" t="s">
        <v>102</v>
      </c>
      <c r="BJ57" s="7" t="s">
        <v>102</v>
      </c>
      <c r="BK57" s="7" t="s">
        <v>102</v>
      </c>
      <c r="BL57" s="7" t="s">
        <v>102</v>
      </c>
      <c r="BM57" s="7" t="s">
        <v>102</v>
      </c>
      <c r="BN57" s="7" t="s">
        <v>102</v>
      </c>
      <c r="BO57" s="7" t="s">
        <v>102</v>
      </c>
      <c r="BP57" s="7" t="s">
        <v>102</v>
      </c>
      <c r="BQ57" s="7" t="s">
        <v>102</v>
      </c>
      <c r="BR57" s="7" t="s">
        <v>102</v>
      </c>
      <c r="BS57" s="7" t="s">
        <v>102</v>
      </c>
      <c r="BT57" s="7" t="s">
        <v>102</v>
      </c>
      <c r="BU57" s="7" t="s">
        <v>102</v>
      </c>
    </row>
    <row r="58" spans="1:73" s="1" customFormat="1" ht="11.25" x14ac:dyDescent="0.2">
      <c r="A58" s="2"/>
      <c r="C58" s="19">
        <f>SUM(C34:C57)</f>
        <v>237721.20000000004</v>
      </c>
      <c r="D58" s="19">
        <v>0</v>
      </c>
      <c r="E58" s="19">
        <v>0</v>
      </c>
      <c r="F58" s="19">
        <v>0</v>
      </c>
      <c r="G58" s="19">
        <v>0</v>
      </c>
      <c r="H58" s="19">
        <v>10902.39</v>
      </c>
      <c r="I58" s="19">
        <v>0</v>
      </c>
      <c r="J58" s="19">
        <v>0</v>
      </c>
      <c r="K58" s="19">
        <v>0</v>
      </c>
      <c r="L58" s="19">
        <v>3200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18315.5</v>
      </c>
      <c r="U58" s="19">
        <v>0</v>
      </c>
      <c r="V58" s="19">
        <v>11499</v>
      </c>
      <c r="W58" s="19">
        <v>4725.4399999999996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293290.62</v>
      </c>
      <c r="AH58" s="19">
        <v>0</v>
      </c>
      <c r="AI58" s="19">
        <v>0</v>
      </c>
      <c r="AJ58" s="19">
        <v>0</v>
      </c>
      <c r="AK58" s="19">
        <v>0</v>
      </c>
      <c r="AL58" s="20">
        <v>-415.05</v>
      </c>
      <c r="AM58" s="20">
        <v>-390.22</v>
      </c>
      <c r="AN58" s="19">
        <v>31483.5</v>
      </c>
      <c r="AO58" s="19">
        <v>0</v>
      </c>
      <c r="AP58" s="19">
        <v>31458.67</v>
      </c>
      <c r="AQ58" s="19">
        <v>0</v>
      </c>
      <c r="AR58" s="19">
        <v>0</v>
      </c>
      <c r="AS58" s="19">
        <v>1870.14</v>
      </c>
      <c r="AT58" s="19">
        <v>6497.94</v>
      </c>
      <c r="AU58" s="19">
        <v>28545.599999999999</v>
      </c>
      <c r="AV58" s="19">
        <v>58426.94</v>
      </c>
      <c r="AW58" s="19">
        <v>9940.52</v>
      </c>
      <c r="AX58" s="19">
        <v>0</v>
      </c>
      <c r="AY58" s="19">
        <v>7134.72</v>
      </c>
      <c r="AZ58" s="19">
        <v>1.87</v>
      </c>
      <c r="BA58" s="19">
        <v>0</v>
      </c>
      <c r="BB58" s="19">
        <v>0</v>
      </c>
      <c r="BC58" s="19">
        <v>0</v>
      </c>
      <c r="BD58" s="19">
        <v>0</v>
      </c>
      <c r="BE58" s="19">
        <v>6897.94</v>
      </c>
      <c r="BF58" s="19">
        <v>0</v>
      </c>
      <c r="BG58" s="19">
        <v>0</v>
      </c>
      <c r="BH58" s="19">
        <v>0</v>
      </c>
      <c r="BI58" s="19">
        <v>0</v>
      </c>
      <c r="BJ58" s="19">
        <v>150384.12</v>
      </c>
      <c r="BK58" s="19">
        <v>142906.5</v>
      </c>
      <c r="BL58" s="19">
        <v>0</v>
      </c>
      <c r="BM58" s="19">
        <v>0</v>
      </c>
      <c r="BN58" s="19">
        <v>18801.47</v>
      </c>
      <c r="BO58" s="19">
        <v>6547.8</v>
      </c>
      <c r="BP58" s="19">
        <v>0</v>
      </c>
      <c r="BQ58" s="19">
        <v>34160.15</v>
      </c>
      <c r="BR58" s="19">
        <v>0</v>
      </c>
      <c r="BS58" s="19">
        <v>0</v>
      </c>
      <c r="BT58" s="19">
        <v>0</v>
      </c>
      <c r="BU58" s="19">
        <v>40707.949999999997</v>
      </c>
    </row>
    <row r="59" spans="1:73" s="1" customFormat="1" ht="11.25" x14ac:dyDescent="0.2">
      <c r="A59" s="2"/>
    </row>
    <row r="60" spans="1:73" s="1" customFormat="1" ht="11.25" x14ac:dyDescent="0.2">
      <c r="A60" s="12" t="s">
        <v>161</v>
      </c>
    </row>
    <row r="61" spans="1:73" s="1" customFormat="1" ht="11.25" x14ac:dyDescent="0.2">
      <c r="A61" s="2" t="s">
        <v>162</v>
      </c>
      <c r="B61" s="1" t="s">
        <v>163</v>
      </c>
      <c r="C61" s="51">
        <v>13087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957</v>
      </c>
      <c r="U61" s="14">
        <v>0</v>
      </c>
      <c r="V61" s="14">
        <v>661</v>
      </c>
      <c r="W61" s="14">
        <v>205.36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15872.4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2071.36</v>
      </c>
      <c r="AO61" s="14">
        <v>0</v>
      </c>
      <c r="AP61" s="14">
        <v>2071.36</v>
      </c>
      <c r="AQ61" s="14">
        <v>0</v>
      </c>
      <c r="AR61" s="14">
        <v>0</v>
      </c>
      <c r="AS61" s="14">
        <v>0</v>
      </c>
      <c r="AT61" s="14">
        <v>0</v>
      </c>
      <c r="AU61" s="14">
        <v>1574</v>
      </c>
      <c r="AV61" s="14">
        <v>0</v>
      </c>
      <c r="AW61" s="14">
        <v>6413.54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v>10058.9</v>
      </c>
      <c r="BK61" s="14">
        <v>5813.5</v>
      </c>
      <c r="BL61" s="14">
        <v>0</v>
      </c>
      <c r="BM61" s="14">
        <v>0</v>
      </c>
      <c r="BN61" s="14">
        <v>907.21</v>
      </c>
      <c r="BO61" s="14">
        <v>322.33999999999997</v>
      </c>
      <c r="BP61" s="14">
        <v>0</v>
      </c>
      <c r="BQ61" s="14">
        <v>1696.93</v>
      </c>
      <c r="BR61" s="14">
        <v>0</v>
      </c>
      <c r="BS61" s="14">
        <v>0</v>
      </c>
      <c r="BT61" s="14">
        <v>0</v>
      </c>
      <c r="BU61" s="14">
        <v>2019.27</v>
      </c>
    </row>
    <row r="62" spans="1:73" s="1" customFormat="1" ht="11.25" x14ac:dyDescent="0.2">
      <c r="A62" s="2" t="s">
        <v>164</v>
      </c>
      <c r="B62" s="1" t="s">
        <v>165</v>
      </c>
      <c r="C62" s="44">
        <v>13686.9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1058.45</v>
      </c>
      <c r="O62" s="14">
        <v>1058.45</v>
      </c>
      <c r="P62" s="14">
        <v>0</v>
      </c>
      <c r="Q62" s="14">
        <v>0</v>
      </c>
      <c r="R62" s="14">
        <v>0</v>
      </c>
      <c r="S62" s="14">
        <v>0</v>
      </c>
      <c r="T62" s="14">
        <v>665.43</v>
      </c>
      <c r="U62" s="14">
        <v>0</v>
      </c>
      <c r="V62" s="14">
        <v>459.58</v>
      </c>
      <c r="W62" s="14">
        <v>205.36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12051.01</v>
      </c>
      <c r="AH62" s="14">
        <v>19.5</v>
      </c>
      <c r="AI62" s="14">
        <v>35.090000000000003</v>
      </c>
      <c r="AJ62" s="14">
        <v>38.840000000000003</v>
      </c>
      <c r="AK62" s="14">
        <v>0</v>
      </c>
      <c r="AL62" s="14">
        <v>0</v>
      </c>
      <c r="AM62" s="14">
        <v>0</v>
      </c>
      <c r="AN62" s="14">
        <v>1145.47</v>
      </c>
      <c r="AO62" s="14">
        <v>226.08</v>
      </c>
      <c r="AP62" s="14">
        <v>823.38</v>
      </c>
      <c r="AQ62" s="14">
        <v>0</v>
      </c>
      <c r="AR62" s="14">
        <v>0</v>
      </c>
      <c r="AS62" s="14">
        <v>0</v>
      </c>
      <c r="AT62" s="14">
        <v>0</v>
      </c>
      <c r="AU62" s="14">
        <v>1573.98</v>
      </c>
      <c r="AV62" s="14">
        <v>0</v>
      </c>
      <c r="AW62" s="14">
        <v>0</v>
      </c>
      <c r="AX62" s="14">
        <v>0</v>
      </c>
      <c r="AY62" s="14">
        <v>0</v>
      </c>
      <c r="AZ62" s="15">
        <v>-0.02</v>
      </c>
      <c r="BA62" s="14">
        <v>0</v>
      </c>
      <c r="BB62" s="14">
        <v>0</v>
      </c>
      <c r="BC62" s="14">
        <v>0</v>
      </c>
      <c r="BD62" s="14">
        <v>322.08999999999997</v>
      </c>
      <c r="BE62" s="14">
        <v>0</v>
      </c>
      <c r="BF62" s="14">
        <v>0</v>
      </c>
      <c r="BG62" s="14">
        <v>0</v>
      </c>
      <c r="BH62" s="14">
        <v>0</v>
      </c>
      <c r="BI62" s="14">
        <v>0</v>
      </c>
      <c r="BJ62" s="14">
        <v>2945.51</v>
      </c>
      <c r="BK62" s="14">
        <v>9105.5</v>
      </c>
      <c r="BL62" s="14">
        <v>54.59</v>
      </c>
      <c r="BM62" s="14">
        <v>98.26</v>
      </c>
      <c r="BN62" s="14">
        <v>702.35</v>
      </c>
      <c r="BO62" s="14">
        <v>197.56</v>
      </c>
      <c r="BP62" s="14">
        <v>0</v>
      </c>
      <c r="BQ62" s="14">
        <v>1186.3800000000001</v>
      </c>
      <c r="BR62" s="14">
        <v>155.97</v>
      </c>
      <c r="BS62" s="14">
        <v>31.19</v>
      </c>
      <c r="BT62" s="14">
        <v>0</v>
      </c>
      <c r="BU62" s="14">
        <v>1571.1</v>
      </c>
    </row>
    <row r="63" spans="1:73" s="1" customFormat="1" ht="11.25" x14ac:dyDescent="0.2">
      <c r="A63" s="2" t="s">
        <v>168</v>
      </c>
      <c r="B63" s="1" t="s">
        <v>169</v>
      </c>
      <c r="C63" s="39">
        <v>14077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400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1130</v>
      </c>
      <c r="U63" s="14">
        <v>0</v>
      </c>
      <c r="V63" s="14">
        <v>770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17466.13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  <c r="AN63" s="14">
        <v>2411.7800000000002</v>
      </c>
      <c r="AO63" s="14">
        <v>0</v>
      </c>
      <c r="AP63" s="14">
        <v>2411.7800000000002</v>
      </c>
      <c r="AQ63" s="14">
        <v>0</v>
      </c>
      <c r="AR63" s="14">
        <v>0</v>
      </c>
      <c r="AS63" s="14">
        <v>0</v>
      </c>
      <c r="AT63" s="14">
        <v>0</v>
      </c>
      <c r="AU63" s="14">
        <v>1687.84</v>
      </c>
      <c r="AV63" s="14">
        <v>7340</v>
      </c>
      <c r="AW63" s="14">
        <v>0</v>
      </c>
      <c r="AX63" s="14">
        <v>0</v>
      </c>
      <c r="AY63" s="14">
        <v>0</v>
      </c>
      <c r="AZ63" s="14">
        <v>0.01</v>
      </c>
      <c r="BA63" s="14">
        <v>0</v>
      </c>
      <c r="BB63" s="14">
        <v>0</v>
      </c>
      <c r="BC63" s="14">
        <v>0</v>
      </c>
      <c r="BD63" s="14"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11439.63</v>
      </c>
      <c r="BK63" s="14">
        <v>6026.5</v>
      </c>
      <c r="BL63" s="14">
        <v>0</v>
      </c>
      <c r="BM63" s="14">
        <v>0</v>
      </c>
      <c r="BN63" s="14">
        <v>1000.75</v>
      </c>
      <c r="BO63" s="14">
        <v>387.97</v>
      </c>
      <c r="BP63" s="14">
        <v>0</v>
      </c>
      <c r="BQ63" s="14">
        <v>1951.27</v>
      </c>
      <c r="BR63" s="14">
        <v>0</v>
      </c>
      <c r="BS63" s="14">
        <v>0</v>
      </c>
      <c r="BT63" s="14">
        <v>0</v>
      </c>
      <c r="BU63" s="14">
        <v>2339.2399999999998</v>
      </c>
    </row>
    <row r="64" spans="1:73" s="1" customFormat="1" ht="11.25" x14ac:dyDescent="0.2">
      <c r="A64" s="2" t="s">
        <v>114</v>
      </c>
      <c r="B64" s="1" t="s">
        <v>115</v>
      </c>
      <c r="C64" s="39">
        <v>10599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200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820</v>
      </c>
      <c r="U64" s="14">
        <v>0</v>
      </c>
      <c r="V64" s="14">
        <v>510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12947.3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1446.56</v>
      </c>
      <c r="AO64" s="14">
        <v>0</v>
      </c>
      <c r="AP64" s="14">
        <v>1446.56</v>
      </c>
      <c r="AQ64" s="14">
        <v>0</v>
      </c>
      <c r="AR64" s="14">
        <v>0</v>
      </c>
      <c r="AS64" s="14">
        <v>0</v>
      </c>
      <c r="AT64" s="14">
        <v>0</v>
      </c>
      <c r="AU64" s="14">
        <v>1270.6400000000001</v>
      </c>
      <c r="AV64" s="14">
        <v>0</v>
      </c>
      <c r="AW64" s="14">
        <v>0</v>
      </c>
      <c r="AX64" s="14">
        <v>0</v>
      </c>
      <c r="AY64" s="14">
        <v>0</v>
      </c>
      <c r="AZ64" s="14">
        <v>0.1</v>
      </c>
      <c r="BA64" s="14">
        <v>0</v>
      </c>
      <c r="BB64" s="14">
        <v>0</v>
      </c>
      <c r="BC64" s="14">
        <v>0</v>
      </c>
      <c r="BD64" s="14"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0</v>
      </c>
      <c r="BJ64" s="14">
        <v>2717.3</v>
      </c>
      <c r="BK64" s="14">
        <v>10230</v>
      </c>
      <c r="BL64" s="14">
        <v>0</v>
      </c>
      <c r="BM64" s="14">
        <v>0</v>
      </c>
      <c r="BN64" s="14">
        <v>857.71</v>
      </c>
      <c r="BO64" s="14">
        <v>287.60000000000002</v>
      </c>
      <c r="BP64" s="14">
        <v>0</v>
      </c>
      <c r="BQ64" s="14">
        <v>1562.31</v>
      </c>
      <c r="BR64" s="14">
        <v>0</v>
      </c>
      <c r="BS64" s="14">
        <v>0</v>
      </c>
      <c r="BT64" s="14">
        <v>0</v>
      </c>
      <c r="BU64" s="14">
        <v>1849.91</v>
      </c>
    </row>
    <row r="65" spans="1:73" s="1" customFormat="1" ht="11.25" x14ac:dyDescent="0.2">
      <c r="A65" s="2" t="s">
        <v>546</v>
      </c>
      <c r="B65" s="1" t="s">
        <v>547</v>
      </c>
      <c r="C65" s="27">
        <v>27627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1465</v>
      </c>
      <c r="U65" s="14">
        <v>0</v>
      </c>
      <c r="V65" s="14">
        <v>987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30999.9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5438.67</v>
      </c>
      <c r="AO65" s="14">
        <v>0</v>
      </c>
      <c r="AP65" s="14">
        <v>5438.67</v>
      </c>
      <c r="AQ65" s="14">
        <v>0</v>
      </c>
      <c r="AR65" s="14">
        <v>0</v>
      </c>
      <c r="AS65" s="14">
        <v>0</v>
      </c>
      <c r="AT65" s="14">
        <v>0</v>
      </c>
      <c r="AU65" s="14">
        <v>3177.1</v>
      </c>
      <c r="AV65" s="14">
        <v>0</v>
      </c>
      <c r="AW65" s="14">
        <v>0</v>
      </c>
      <c r="AX65" s="14">
        <v>0</v>
      </c>
      <c r="AY65" s="14">
        <v>0</v>
      </c>
      <c r="AZ65" s="14">
        <v>0.13</v>
      </c>
      <c r="BA65" s="14">
        <v>0</v>
      </c>
      <c r="BB65" s="14">
        <v>0</v>
      </c>
      <c r="BC65" s="14">
        <v>0</v>
      </c>
      <c r="BD65" s="14">
        <v>0</v>
      </c>
      <c r="BE65" s="14">
        <v>0</v>
      </c>
      <c r="BF65" s="14">
        <v>0</v>
      </c>
      <c r="BG65" s="14">
        <v>0</v>
      </c>
      <c r="BH65" s="14">
        <v>0</v>
      </c>
      <c r="BI65" s="14">
        <v>0</v>
      </c>
      <c r="BJ65" s="14">
        <v>8615.9</v>
      </c>
      <c r="BK65" s="14">
        <v>22384</v>
      </c>
      <c r="BL65" s="14">
        <v>0</v>
      </c>
      <c r="BM65" s="14">
        <v>0</v>
      </c>
      <c r="BN65" s="14">
        <v>1417.55</v>
      </c>
      <c r="BO65" s="14">
        <v>680.47</v>
      </c>
      <c r="BP65" s="14">
        <v>0</v>
      </c>
      <c r="BQ65" s="14">
        <v>3084.7</v>
      </c>
      <c r="BR65" s="14">
        <v>0</v>
      </c>
      <c r="BS65" s="14">
        <v>0</v>
      </c>
      <c r="BT65" s="14">
        <v>0</v>
      </c>
      <c r="BU65" s="14">
        <v>3765.17</v>
      </c>
    </row>
    <row r="66" spans="1:73" s="1" customFormat="1" ht="11.25" x14ac:dyDescent="0.2">
      <c r="A66" s="2" t="s">
        <v>597</v>
      </c>
      <c r="B66" s="1" t="s">
        <v>598</v>
      </c>
      <c r="C66" s="49">
        <v>10503.9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784</v>
      </c>
      <c r="U66" s="14">
        <v>0</v>
      </c>
      <c r="V66" s="14">
        <v>499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12101.04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1270.82</v>
      </c>
      <c r="AO66" s="14">
        <v>0</v>
      </c>
      <c r="AP66" s="14">
        <v>1270.82</v>
      </c>
      <c r="AQ66" s="14">
        <v>0</v>
      </c>
      <c r="AR66" s="14">
        <v>0</v>
      </c>
      <c r="AS66" s="14">
        <v>0</v>
      </c>
      <c r="AT66" s="14">
        <v>0</v>
      </c>
      <c r="AU66" s="14">
        <v>1207.94</v>
      </c>
      <c r="AV66" s="14">
        <v>0</v>
      </c>
      <c r="AW66" s="14">
        <v>0</v>
      </c>
      <c r="AX66" s="14">
        <v>0</v>
      </c>
      <c r="AY66" s="14">
        <v>0</v>
      </c>
      <c r="AZ66" s="15">
        <v>-0.22</v>
      </c>
      <c r="BA66" s="14">
        <v>0</v>
      </c>
      <c r="BB66" s="14">
        <v>0</v>
      </c>
      <c r="BC66" s="14">
        <v>0</v>
      </c>
      <c r="BD66" s="14">
        <v>0</v>
      </c>
      <c r="BE66" s="14">
        <v>0</v>
      </c>
      <c r="BF66" s="14">
        <v>0</v>
      </c>
      <c r="BG66" s="14">
        <v>0</v>
      </c>
      <c r="BH66" s="14">
        <v>0</v>
      </c>
      <c r="BI66" s="14">
        <v>0</v>
      </c>
      <c r="BJ66" s="14">
        <v>2478.54</v>
      </c>
      <c r="BK66" s="14">
        <v>9622.5</v>
      </c>
      <c r="BL66" s="14">
        <v>0</v>
      </c>
      <c r="BM66" s="14">
        <v>0</v>
      </c>
      <c r="BN66" s="14">
        <v>816.55</v>
      </c>
      <c r="BO66" s="14">
        <v>258.72000000000003</v>
      </c>
      <c r="BP66" s="14">
        <v>0</v>
      </c>
      <c r="BQ66" s="14">
        <v>1450.41</v>
      </c>
      <c r="BR66" s="14">
        <v>0</v>
      </c>
      <c r="BS66" s="14">
        <v>0</v>
      </c>
      <c r="BT66" s="14">
        <v>0</v>
      </c>
      <c r="BU66" s="14">
        <v>1709.13</v>
      </c>
    </row>
    <row r="67" spans="1:73" s="7" customFormat="1" ht="11.25" x14ac:dyDescent="0.2">
      <c r="A67" s="17" t="s">
        <v>101</v>
      </c>
      <c r="C67" s="7" t="s">
        <v>102</v>
      </c>
      <c r="D67" s="7" t="s">
        <v>102</v>
      </c>
      <c r="E67" s="7" t="s">
        <v>102</v>
      </c>
      <c r="F67" s="7" t="s">
        <v>102</v>
      </c>
      <c r="G67" s="7" t="s">
        <v>102</v>
      </c>
      <c r="H67" s="7" t="s">
        <v>102</v>
      </c>
      <c r="I67" s="7" t="s">
        <v>102</v>
      </c>
      <c r="J67" s="7" t="s">
        <v>102</v>
      </c>
      <c r="K67" s="7" t="s">
        <v>102</v>
      </c>
      <c r="L67" s="7" t="s">
        <v>102</v>
      </c>
      <c r="M67" s="7" t="s">
        <v>102</v>
      </c>
      <c r="N67" s="7" t="s">
        <v>102</v>
      </c>
      <c r="O67" s="7" t="s">
        <v>102</v>
      </c>
      <c r="P67" s="7" t="s">
        <v>102</v>
      </c>
      <c r="Q67" s="7" t="s">
        <v>102</v>
      </c>
      <c r="R67" s="7" t="s">
        <v>102</v>
      </c>
      <c r="S67" s="7" t="s">
        <v>102</v>
      </c>
      <c r="T67" s="7" t="s">
        <v>102</v>
      </c>
      <c r="U67" s="7" t="s">
        <v>102</v>
      </c>
      <c r="V67" s="7" t="s">
        <v>102</v>
      </c>
      <c r="W67" s="7" t="s">
        <v>102</v>
      </c>
      <c r="X67" s="7" t="s">
        <v>102</v>
      </c>
      <c r="Y67" s="7" t="s">
        <v>102</v>
      </c>
      <c r="Z67" s="7" t="s">
        <v>102</v>
      </c>
      <c r="AA67" s="7" t="s">
        <v>102</v>
      </c>
      <c r="AB67" s="7" t="s">
        <v>102</v>
      </c>
      <c r="AC67" s="7" t="s">
        <v>102</v>
      </c>
      <c r="AD67" s="7" t="s">
        <v>102</v>
      </c>
      <c r="AE67" s="7" t="s">
        <v>102</v>
      </c>
      <c r="AF67" s="7" t="s">
        <v>102</v>
      </c>
      <c r="AG67" s="7" t="s">
        <v>102</v>
      </c>
      <c r="AH67" s="7" t="s">
        <v>102</v>
      </c>
      <c r="AI67" s="7" t="s">
        <v>102</v>
      </c>
      <c r="AJ67" s="7" t="s">
        <v>102</v>
      </c>
      <c r="AK67" s="7" t="s">
        <v>102</v>
      </c>
      <c r="AL67" s="7" t="s">
        <v>102</v>
      </c>
      <c r="AM67" s="7" t="s">
        <v>102</v>
      </c>
      <c r="AN67" s="7" t="s">
        <v>102</v>
      </c>
      <c r="AO67" s="7" t="s">
        <v>102</v>
      </c>
      <c r="AP67" s="7" t="s">
        <v>102</v>
      </c>
      <c r="AQ67" s="7" t="s">
        <v>102</v>
      </c>
      <c r="AR67" s="7" t="s">
        <v>102</v>
      </c>
      <c r="AS67" s="7" t="s">
        <v>102</v>
      </c>
      <c r="AT67" s="7" t="s">
        <v>102</v>
      </c>
      <c r="AU67" s="7" t="s">
        <v>102</v>
      </c>
      <c r="AV67" s="7" t="s">
        <v>102</v>
      </c>
      <c r="AW67" s="7" t="s">
        <v>102</v>
      </c>
      <c r="AX67" s="7" t="s">
        <v>102</v>
      </c>
      <c r="AY67" s="7" t="s">
        <v>102</v>
      </c>
      <c r="AZ67" s="7" t="s">
        <v>102</v>
      </c>
      <c r="BA67" s="7" t="s">
        <v>102</v>
      </c>
      <c r="BB67" s="7" t="s">
        <v>102</v>
      </c>
      <c r="BC67" s="7" t="s">
        <v>102</v>
      </c>
      <c r="BD67" s="7" t="s">
        <v>102</v>
      </c>
      <c r="BE67" s="7" t="s">
        <v>102</v>
      </c>
      <c r="BF67" s="7" t="s">
        <v>102</v>
      </c>
      <c r="BG67" s="7" t="s">
        <v>102</v>
      </c>
      <c r="BH67" s="7" t="s">
        <v>102</v>
      </c>
      <c r="BI67" s="7" t="s">
        <v>102</v>
      </c>
      <c r="BJ67" s="7" t="s">
        <v>102</v>
      </c>
      <c r="BK67" s="7" t="s">
        <v>102</v>
      </c>
      <c r="BL67" s="7" t="s">
        <v>102</v>
      </c>
      <c r="BM67" s="7" t="s">
        <v>102</v>
      </c>
      <c r="BN67" s="7" t="s">
        <v>102</v>
      </c>
      <c r="BO67" s="7" t="s">
        <v>102</v>
      </c>
      <c r="BP67" s="7" t="s">
        <v>102</v>
      </c>
      <c r="BQ67" s="7" t="s">
        <v>102</v>
      </c>
      <c r="BR67" s="7" t="s">
        <v>102</v>
      </c>
      <c r="BS67" s="7" t="s">
        <v>102</v>
      </c>
      <c r="BT67" s="7" t="s">
        <v>102</v>
      </c>
      <c r="BU67" s="7" t="s">
        <v>102</v>
      </c>
    </row>
    <row r="68" spans="1:73" s="1" customFormat="1" ht="11.25" x14ac:dyDescent="0.2">
      <c r="A68" s="2"/>
      <c r="C68" s="19">
        <f>SUM(C62:C67)</f>
        <v>76493.799999999988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600</v>
      </c>
      <c r="M68" s="19">
        <v>0</v>
      </c>
      <c r="N68" s="19">
        <v>1058.45</v>
      </c>
      <c r="O68" s="19">
        <v>1058.45</v>
      </c>
      <c r="P68" s="19">
        <v>0</v>
      </c>
      <c r="Q68" s="19">
        <v>0</v>
      </c>
      <c r="R68" s="19">
        <v>0</v>
      </c>
      <c r="S68" s="19">
        <v>0</v>
      </c>
      <c r="T68" s="19">
        <v>5821.43</v>
      </c>
      <c r="U68" s="19">
        <v>0</v>
      </c>
      <c r="V68" s="19">
        <v>3886.58</v>
      </c>
      <c r="W68" s="19">
        <v>410.72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101437.78</v>
      </c>
      <c r="AH68" s="19">
        <v>19.5</v>
      </c>
      <c r="AI68" s="19">
        <v>35.090000000000003</v>
      </c>
      <c r="AJ68" s="19">
        <v>38.840000000000003</v>
      </c>
      <c r="AK68" s="19">
        <v>0</v>
      </c>
      <c r="AL68" s="19">
        <v>0</v>
      </c>
      <c r="AM68" s="19">
        <v>0</v>
      </c>
      <c r="AN68" s="19">
        <v>13784.66</v>
      </c>
      <c r="AO68" s="19">
        <v>226.08</v>
      </c>
      <c r="AP68" s="19">
        <v>13462.57</v>
      </c>
      <c r="AQ68" s="19">
        <v>0</v>
      </c>
      <c r="AR68" s="19">
        <v>0</v>
      </c>
      <c r="AS68" s="19">
        <v>0</v>
      </c>
      <c r="AT68" s="19">
        <v>0</v>
      </c>
      <c r="AU68" s="19">
        <v>10491.5</v>
      </c>
      <c r="AV68" s="19">
        <v>7340</v>
      </c>
      <c r="AW68" s="19">
        <v>6413.54</v>
      </c>
      <c r="AX68" s="19">
        <v>0</v>
      </c>
      <c r="AY68" s="19">
        <v>0</v>
      </c>
      <c r="AZ68" s="20">
        <v>0</v>
      </c>
      <c r="BA68" s="19">
        <v>0</v>
      </c>
      <c r="BB68" s="19">
        <v>0</v>
      </c>
      <c r="BC68" s="19">
        <v>0</v>
      </c>
      <c r="BD68" s="19">
        <v>322.08999999999997</v>
      </c>
      <c r="BE68" s="19">
        <v>0</v>
      </c>
      <c r="BF68" s="19">
        <v>0</v>
      </c>
      <c r="BG68" s="19">
        <v>0</v>
      </c>
      <c r="BH68" s="19">
        <v>0</v>
      </c>
      <c r="BI68" s="19">
        <v>0</v>
      </c>
      <c r="BJ68" s="19">
        <v>38255.78</v>
      </c>
      <c r="BK68" s="19">
        <v>63182</v>
      </c>
      <c r="BL68" s="19">
        <v>54.59</v>
      </c>
      <c r="BM68" s="19">
        <v>98.26</v>
      </c>
      <c r="BN68" s="19">
        <v>5702.12</v>
      </c>
      <c r="BO68" s="19">
        <v>2134.66</v>
      </c>
      <c r="BP68" s="19">
        <v>0</v>
      </c>
      <c r="BQ68" s="19">
        <v>10932</v>
      </c>
      <c r="BR68" s="19">
        <v>155.97</v>
      </c>
      <c r="BS68" s="19">
        <v>31.19</v>
      </c>
      <c r="BT68" s="19">
        <v>0</v>
      </c>
      <c r="BU68" s="19">
        <v>13253.82</v>
      </c>
    </row>
    <row r="69" spans="1:73" s="1" customFormat="1" ht="11.25" x14ac:dyDescent="0.2">
      <c r="A69" s="2"/>
    </row>
    <row r="70" spans="1:73" s="1" customFormat="1" ht="11.25" x14ac:dyDescent="0.2">
      <c r="A70" s="12" t="s">
        <v>178</v>
      </c>
    </row>
    <row r="71" spans="1:73" s="1" customFormat="1" ht="11.25" x14ac:dyDescent="0.2">
      <c r="A71" s="2" t="s">
        <v>179</v>
      </c>
      <c r="B71" s="1" t="s">
        <v>180</v>
      </c>
      <c r="C71" s="51">
        <v>14649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200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965</v>
      </c>
      <c r="U71" s="14">
        <v>0</v>
      </c>
      <c r="V71" s="14">
        <v>643</v>
      </c>
      <c r="W71" s="14">
        <v>616.79999999999995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17562.099999999999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2432.2800000000002</v>
      </c>
      <c r="AO71" s="14">
        <v>0</v>
      </c>
      <c r="AP71" s="14">
        <v>2432.2800000000002</v>
      </c>
      <c r="AQ71" s="14">
        <v>0</v>
      </c>
      <c r="AR71" s="14">
        <v>0</v>
      </c>
      <c r="AS71" s="14">
        <v>0</v>
      </c>
      <c r="AT71" s="14">
        <v>0</v>
      </c>
      <c r="AU71" s="14">
        <v>1684.64</v>
      </c>
      <c r="AV71" s="14">
        <v>0</v>
      </c>
      <c r="AW71" s="14">
        <v>6508.34</v>
      </c>
      <c r="AX71" s="14">
        <v>0</v>
      </c>
      <c r="AY71" s="14">
        <v>0</v>
      </c>
      <c r="AZ71" s="14">
        <v>0.34</v>
      </c>
      <c r="BA71" s="14">
        <v>0</v>
      </c>
      <c r="BB71" s="14">
        <v>0</v>
      </c>
      <c r="BC71" s="14">
        <v>0</v>
      </c>
      <c r="BD71" s="14">
        <v>0</v>
      </c>
      <c r="BE71" s="14">
        <v>0</v>
      </c>
      <c r="BF71" s="14">
        <v>0</v>
      </c>
      <c r="BG71" s="14">
        <v>0</v>
      </c>
      <c r="BH71" s="14">
        <v>0</v>
      </c>
      <c r="BI71" s="14">
        <v>0</v>
      </c>
      <c r="BJ71" s="14">
        <v>10625.6</v>
      </c>
      <c r="BK71" s="14">
        <v>6936.5</v>
      </c>
      <c r="BL71" s="14">
        <v>0</v>
      </c>
      <c r="BM71" s="14">
        <v>0</v>
      </c>
      <c r="BN71" s="14">
        <v>1007.23</v>
      </c>
      <c r="BO71" s="14">
        <v>392.52</v>
      </c>
      <c r="BP71" s="14">
        <v>0</v>
      </c>
      <c r="BQ71" s="14">
        <v>1968.91</v>
      </c>
      <c r="BR71" s="14">
        <v>0</v>
      </c>
      <c r="BS71" s="14">
        <v>0</v>
      </c>
      <c r="BT71" s="14">
        <v>0</v>
      </c>
      <c r="BU71" s="14">
        <v>2361.4299999999998</v>
      </c>
    </row>
    <row r="72" spans="1:73" s="1" customFormat="1" ht="11.25" x14ac:dyDescent="0.2">
      <c r="A72" s="2" t="s">
        <v>183</v>
      </c>
      <c r="B72" s="1" t="s">
        <v>184</v>
      </c>
      <c r="C72" s="51">
        <v>10054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400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784</v>
      </c>
      <c r="U72" s="14">
        <v>0</v>
      </c>
      <c r="V72" s="14">
        <v>499</v>
      </c>
      <c r="W72" s="14">
        <v>513.4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13050.43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0</v>
      </c>
      <c r="AN72" s="14">
        <v>1468.58</v>
      </c>
      <c r="AO72" s="14">
        <v>0</v>
      </c>
      <c r="AP72" s="14">
        <v>1468.58</v>
      </c>
      <c r="AQ72" s="14">
        <v>0</v>
      </c>
      <c r="AR72" s="14">
        <v>0</v>
      </c>
      <c r="AS72" s="14">
        <v>0</v>
      </c>
      <c r="AT72" s="14">
        <v>0</v>
      </c>
      <c r="AU72" s="14">
        <v>1207.94</v>
      </c>
      <c r="AV72" s="14">
        <v>0</v>
      </c>
      <c r="AW72" s="14">
        <v>0</v>
      </c>
      <c r="AX72" s="14">
        <v>0</v>
      </c>
      <c r="AY72" s="14">
        <v>0</v>
      </c>
      <c r="AZ72" s="15">
        <v>-0.09</v>
      </c>
      <c r="BA72" s="14">
        <v>0</v>
      </c>
      <c r="BB72" s="14">
        <v>0</v>
      </c>
      <c r="BC72" s="14">
        <v>0</v>
      </c>
      <c r="BD72" s="14">
        <v>0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2676.43</v>
      </c>
      <c r="BK72" s="14">
        <v>10374</v>
      </c>
      <c r="BL72" s="14">
        <v>0</v>
      </c>
      <c r="BM72" s="14">
        <v>0</v>
      </c>
      <c r="BN72" s="14">
        <v>856.02</v>
      </c>
      <c r="BO72" s="14">
        <v>286.41000000000003</v>
      </c>
      <c r="BP72" s="14">
        <v>0</v>
      </c>
      <c r="BQ72" s="14">
        <v>1557.72</v>
      </c>
      <c r="BR72" s="14">
        <v>0</v>
      </c>
      <c r="BS72" s="14">
        <v>0</v>
      </c>
      <c r="BT72" s="14">
        <v>0</v>
      </c>
      <c r="BU72" s="14">
        <v>1844.13</v>
      </c>
    </row>
    <row r="73" spans="1:73" s="1" customFormat="1" ht="11.25" x14ac:dyDescent="0.2">
      <c r="A73" s="2" t="s">
        <v>185</v>
      </c>
      <c r="B73" s="1" t="s">
        <v>186</v>
      </c>
      <c r="C73" s="51">
        <v>10054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784</v>
      </c>
      <c r="U73" s="14">
        <v>0</v>
      </c>
      <c r="V73" s="14">
        <v>499</v>
      </c>
      <c r="W73" s="14">
        <v>513.4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12339.21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1316.67</v>
      </c>
      <c r="AO73" s="14">
        <v>0</v>
      </c>
      <c r="AP73" s="14">
        <v>1316.67</v>
      </c>
      <c r="AQ73" s="14">
        <v>0</v>
      </c>
      <c r="AR73" s="14">
        <v>0</v>
      </c>
      <c r="AS73" s="14">
        <v>0</v>
      </c>
      <c r="AT73" s="14">
        <v>0</v>
      </c>
      <c r="AU73" s="14">
        <v>1207.94</v>
      </c>
      <c r="AV73" s="14">
        <v>0</v>
      </c>
      <c r="AW73" s="14">
        <v>0</v>
      </c>
      <c r="AX73" s="14">
        <v>0</v>
      </c>
      <c r="AY73" s="14">
        <v>0</v>
      </c>
      <c r="AZ73" s="15">
        <v>-0.4</v>
      </c>
      <c r="BA73" s="14">
        <v>0</v>
      </c>
      <c r="BB73" s="14">
        <v>0</v>
      </c>
      <c r="BC73" s="14">
        <v>0</v>
      </c>
      <c r="BD73" s="14">
        <v>0</v>
      </c>
      <c r="BE73" s="14">
        <v>0</v>
      </c>
      <c r="BF73" s="14">
        <v>0</v>
      </c>
      <c r="BG73" s="14">
        <v>0</v>
      </c>
      <c r="BH73" s="14">
        <v>0</v>
      </c>
      <c r="BI73" s="14">
        <v>0</v>
      </c>
      <c r="BJ73" s="14">
        <v>2524.21</v>
      </c>
      <c r="BK73" s="14">
        <v>9815</v>
      </c>
      <c r="BL73" s="14">
        <v>0</v>
      </c>
      <c r="BM73" s="14">
        <v>0</v>
      </c>
      <c r="BN73" s="14">
        <v>857.47</v>
      </c>
      <c r="BO73" s="14">
        <v>287.43</v>
      </c>
      <c r="BP73" s="14">
        <v>0</v>
      </c>
      <c r="BQ73" s="14">
        <v>1561.67</v>
      </c>
      <c r="BR73" s="14">
        <v>0</v>
      </c>
      <c r="BS73" s="14">
        <v>0</v>
      </c>
      <c r="BT73" s="14">
        <v>0</v>
      </c>
      <c r="BU73" s="14">
        <v>1849.1</v>
      </c>
    </row>
    <row r="74" spans="1:73" s="1" customFormat="1" ht="11.25" x14ac:dyDescent="0.2">
      <c r="A74" s="2" t="s">
        <v>187</v>
      </c>
      <c r="B74" s="1" t="s">
        <v>188</v>
      </c>
      <c r="C74" s="51">
        <v>10054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784</v>
      </c>
      <c r="U74" s="14">
        <v>0</v>
      </c>
      <c r="V74" s="14">
        <v>499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12137.03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1277.27</v>
      </c>
      <c r="AO74" s="14">
        <v>0</v>
      </c>
      <c r="AP74" s="14">
        <v>1277.27</v>
      </c>
      <c r="AQ74" s="14">
        <v>0</v>
      </c>
      <c r="AR74" s="14">
        <v>0</v>
      </c>
      <c r="AS74" s="14">
        <v>0</v>
      </c>
      <c r="AT74" s="14">
        <v>0</v>
      </c>
      <c r="AU74" s="14">
        <v>1207.94</v>
      </c>
      <c r="AV74" s="14">
        <v>0</v>
      </c>
      <c r="AW74" s="14">
        <v>0</v>
      </c>
      <c r="AX74" s="14">
        <v>0</v>
      </c>
      <c r="AY74" s="14">
        <v>0</v>
      </c>
      <c r="AZ74" s="15">
        <v>-0.18</v>
      </c>
      <c r="BA74" s="14">
        <v>0</v>
      </c>
      <c r="BB74" s="14">
        <v>0</v>
      </c>
      <c r="BC74" s="14">
        <v>0</v>
      </c>
      <c r="BD74" s="14">
        <v>0</v>
      </c>
      <c r="BE74" s="14">
        <v>0</v>
      </c>
      <c r="BF74" s="14">
        <v>0</v>
      </c>
      <c r="BG74" s="14">
        <v>0</v>
      </c>
      <c r="BH74" s="14">
        <v>0</v>
      </c>
      <c r="BI74" s="14">
        <v>0</v>
      </c>
      <c r="BJ74" s="14">
        <v>2485.0300000000002</v>
      </c>
      <c r="BK74" s="14">
        <v>9652</v>
      </c>
      <c r="BL74" s="14">
        <v>0</v>
      </c>
      <c r="BM74" s="14">
        <v>0</v>
      </c>
      <c r="BN74" s="14">
        <v>831.01</v>
      </c>
      <c r="BO74" s="14">
        <v>268.85000000000002</v>
      </c>
      <c r="BP74" s="14">
        <v>0</v>
      </c>
      <c r="BQ74" s="14">
        <v>1489.7</v>
      </c>
      <c r="BR74" s="14">
        <v>0</v>
      </c>
      <c r="BS74" s="14">
        <v>0</v>
      </c>
      <c r="BT74" s="14">
        <v>0</v>
      </c>
      <c r="BU74" s="14">
        <v>1758.55</v>
      </c>
    </row>
    <row r="75" spans="1:73" s="1" customFormat="1" ht="11.25" x14ac:dyDescent="0.2">
      <c r="A75" s="2" t="s">
        <v>535</v>
      </c>
      <c r="B75" s="1" t="s">
        <v>536</v>
      </c>
      <c r="C75" s="51">
        <v>10054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200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784</v>
      </c>
      <c r="U75" s="14">
        <v>0</v>
      </c>
      <c r="V75" s="14">
        <v>499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12326.33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1316.95</v>
      </c>
      <c r="AO75" s="14">
        <v>0</v>
      </c>
      <c r="AP75" s="14">
        <v>1316.95</v>
      </c>
      <c r="AQ75" s="14">
        <v>0</v>
      </c>
      <c r="AR75" s="14">
        <v>0</v>
      </c>
      <c r="AS75" s="14">
        <v>0</v>
      </c>
      <c r="AT75" s="14">
        <v>0</v>
      </c>
      <c r="AU75" s="14">
        <v>1207.94</v>
      </c>
      <c r="AV75" s="14">
        <v>0</v>
      </c>
      <c r="AW75" s="14">
        <v>0</v>
      </c>
      <c r="AX75" s="14">
        <v>0</v>
      </c>
      <c r="AY75" s="14">
        <v>0</v>
      </c>
      <c r="AZ75" s="15">
        <v>-0.06</v>
      </c>
      <c r="BA75" s="14">
        <v>0</v>
      </c>
      <c r="BB75" s="14">
        <v>0</v>
      </c>
      <c r="BC75" s="14">
        <v>0</v>
      </c>
      <c r="BD75" s="14"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2524.83</v>
      </c>
      <c r="BK75" s="14">
        <v>9801.5</v>
      </c>
      <c r="BL75" s="14">
        <v>0</v>
      </c>
      <c r="BM75" s="14">
        <v>0</v>
      </c>
      <c r="BN75" s="14">
        <v>839.7</v>
      </c>
      <c r="BO75" s="14">
        <v>274.95</v>
      </c>
      <c r="BP75" s="14">
        <v>0</v>
      </c>
      <c r="BQ75" s="14">
        <v>1513.33</v>
      </c>
      <c r="BR75" s="14">
        <v>0</v>
      </c>
      <c r="BS75" s="14">
        <v>0</v>
      </c>
      <c r="BT75" s="14">
        <v>0</v>
      </c>
      <c r="BU75" s="14">
        <v>1788.28</v>
      </c>
    </row>
    <row r="76" spans="1:73" s="1" customFormat="1" ht="11.25" x14ac:dyDescent="0.2">
      <c r="A76" s="2" t="s">
        <v>606</v>
      </c>
      <c r="B76" s="1" t="s">
        <v>607</v>
      </c>
      <c r="C76" s="49">
        <v>10503.9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400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784</v>
      </c>
      <c r="U76" s="14">
        <v>0</v>
      </c>
      <c r="V76" s="14">
        <v>499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12537.03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1358.92</v>
      </c>
      <c r="AO76" s="14">
        <v>0</v>
      </c>
      <c r="AP76" s="14">
        <v>1358.92</v>
      </c>
      <c r="AQ76" s="14">
        <v>0</v>
      </c>
      <c r="AR76" s="14">
        <v>0</v>
      </c>
      <c r="AS76" s="14">
        <v>0</v>
      </c>
      <c r="AT76" s="14">
        <v>0</v>
      </c>
      <c r="AU76" s="14">
        <v>1208</v>
      </c>
      <c r="AV76" s="14">
        <v>0</v>
      </c>
      <c r="AW76" s="14">
        <v>0</v>
      </c>
      <c r="AX76" s="14">
        <v>0</v>
      </c>
      <c r="AY76" s="14">
        <v>0</v>
      </c>
      <c r="AZ76" s="14">
        <v>0.11</v>
      </c>
      <c r="BA76" s="14">
        <v>0</v>
      </c>
      <c r="BB76" s="14">
        <v>0</v>
      </c>
      <c r="BC76" s="14">
        <v>0</v>
      </c>
      <c r="BD76" s="14">
        <v>0</v>
      </c>
      <c r="BE76" s="14">
        <v>0</v>
      </c>
      <c r="BF76" s="14">
        <v>0</v>
      </c>
      <c r="BG76" s="14">
        <v>0</v>
      </c>
      <c r="BH76" s="14">
        <v>0</v>
      </c>
      <c r="BI76" s="14">
        <v>0</v>
      </c>
      <c r="BJ76" s="14">
        <v>2567.0300000000002</v>
      </c>
      <c r="BK76" s="14">
        <v>9970</v>
      </c>
      <c r="BL76" s="14">
        <v>0</v>
      </c>
      <c r="BM76" s="14">
        <v>0</v>
      </c>
      <c r="BN76" s="14">
        <v>816.55</v>
      </c>
      <c r="BO76" s="14">
        <v>258.72000000000003</v>
      </c>
      <c r="BP76" s="14">
        <v>0</v>
      </c>
      <c r="BQ76" s="14">
        <v>1450.41</v>
      </c>
      <c r="BR76" s="14">
        <v>0</v>
      </c>
      <c r="BS76" s="14">
        <v>0</v>
      </c>
      <c r="BT76" s="14">
        <v>0</v>
      </c>
      <c r="BU76" s="14">
        <v>1709.13</v>
      </c>
    </row>
    <row r="77" spans="1:73" s="7" customFormat="1" ht="11.25" x14ac:dyDescent="0.2">
      <c r="A77" s="17" t="s">
        <v>101</v>
      </c>
      <c r="C77" s="7" t="s">
        <v>102</v>
      </c>
      <c r="D77" s="7" t="s">
        <v>102</v>
      </c>
      <c r="E77" s="7" t="s">
        <v>102</v>
      </c>
      <c r="F77" s="7" t="s">
        <v>102</v>
      </c>
      <c r="G77" s="7" t="s">
        <v>102</v>
      </c>
      <c r="H77" s="7" t="s">
        <v>102</v>
      </c>
      <c r="I77" s="7" t="s">
        <v>102</v>
      </c>
      <c r="J77" s="7" t="s">
        <v>102</v>
      </c>
      <c r="K77" s="7" t="s">
        <v>102</v>
      </c>
      <c r="L77" s="7" t="s">
        <v>102</v>
      </c>
      <c r="M77" s="7" t="s">
        <v>102</v>
      </c>
      <c r="N77" s="7" t="s">
        <v>102</v>
      </c>
      <c r="O77" s="7" t="s">
        <v>102</v>
      </c>
      <c r="P77" s="7" t="s">
        <v>102</v>
      </c>
      <c r="Q77" s="7" t="s">
        <v>102</v>
      </c>
      <c r="R77" s="7" t="s">
        <v>102</v>
      </c>
      <c r="S77" s="7" t="s">
        <v>102</v>
      </c>
      <c r="T77" s="7" t="s">
        <v>102</v>
      </c>
      <c r="U77" s="7" t="s">
        <v>102</v>
      </c>
      <c r="V77" s="7" t="s">
        <v>102</v>
      </c>
      <c r="W77" s="7" t="s">
        <v>102</v>
      </c>
      <c r="X77" s="7" t="s">
        <v>102</v>
      </c>
      <c r="Y77" s="7" t="s">
        <v>102</v>
      </c>
      <c r="Z77" s="7" t="s">
        <v>102</v>
      </c>
      <c r="AA77" s="7" t="s">
        <v>102</v>
      </c>
      <c r="AB77" s="7" t="s">
        <v>102</v>
      </c>
      <c r="AC77" s="7" t="s">
        <v>102</v>
      </c>
      <c r="AD77" s="7" t="s">
        <v>102</v>
      </c>
      <c r="AE77" s="7" t="s">
        <v>102</v>
      </c>
      <c r="AF77" s="7" t="s">
        <v>102</v>
      </c>
      <c r="AG77" s="7" t="s">
        <v>102</v>
      </c>
      <c r="AH77" s="7" t="s">
        <v>102</v>
      </c>
      <c r="AI77" s="7" t="s">
        <v>102</v>
      </c>
      <c r="AJ77" s="7" t="s">
        <v>102</v>
      </c>
      <c r="AK77" s="7" t="s">
        <v>102</v>
      </c>
      <c r="AL77" s="7" t="s">
        <v>102</v>
      </c>
      <c r="AM77" s="7" t="s">
        <v>102</v>
      </c>
      <c r="AN77" s="7" t="s">
        <v>102</v>
      </c>
      <c r="AO77" s="7" t="s">
        <v>102</v>
      </c>
      <c r="AP77" s="7" t="s">
        <v>102</v>
      </c>
      <c r="AQ77" s="7" t="s">
        <v>102</v>
      </c>
      <c r="AR77" s="7" t="s">
        <v>102</v>
      </c>
      <c r="AS77" s="7" t="s">
        <v>102</v>
      </c>
      <c r="AT77" s="7" t="s">
        <v>102</v>
      </c>
      <c r="AU77" s="7" t="s">
        <v>102</v>
      </c>
      <c r="AV77" s="7" t="s">
        <v>102</v>
      </c>
      <c r="AW77" s="7" t="s">
        <v>102</v>
      </c>
      <c r="AX77" s="7" t="s">
        <v>102</v>
      </c>
      <c r="AY77" s="7" t="s">
        <v>102</v>
      </c>
      <c r="AZ77" s="7" t="s">
        <v>102</v>
      </c>
      <c r="BA77" s="7" t="s">
        <v>102</v>
      </c>
      <c r="BB77" s="7" t="s">
        <v>102</v>
      </c>
      <c r="BC77" s="7" t="s">
        <v>102</v>
      </c>
      <c r="BD77" s="7" t="s">
        <v>102</v>
      </c>
      <c r="BE77" s="7" t="s">
        <v>102</v>
      </c>
      <c r="BF77" s="7" t="s">
        <v>102</v>
      </c>
      <c r="BG77" s="7" t="s">
        <v>102</v>
      </c>
      <c r="BH77" s="7" t="s">
        <v>102</v>
      </c>
      <c r="BI77" s="7" t="s">
        <v>102</v>
      </c>
      <c r="BJ77" s="7" t="s">
        <v>102</v>
      </c>
      <c r="BK77" s="7" t="s">
        <v>102</v>
      </c>
      <c r="BL77" s="7" t="s">
        <v>102</v>
      </c>
      <c r="BM77" s="7" t="s">
        <v>102</v>
      </c>
      <c r="BN77" s="7" t="s">
        <v>102</v>
      </c>
      <c r="BO77" s="7" t="s">
        <v>102</v>
      </c>
      <c r="BP77" s="7" t="s">
        <v>102</v>
      </c>
      <c r="BQ77" s="7" t="s">
        <v>102</v>
      </c>
      <c r="BR77" s="7" t="s">
        <v>102</v>
      </c>
      <c r="BS77" s="7" t="s">
        <v>102</v>
      </c>
      <c r="BT77" s="7" t="s">
        <v>102</v>
      </c>
      <c r="BU77" s="7" t="s">
        <v>102</v>
      </c>
    </row>
    <row r="78" spans="1:73" s="1" customFormat="1" ht="11.25" x14ac:dyDescent="0.2">
      <c r="A78" s="2"/>
      <c r="C78" s="19">
        <f>SUM(C71:C77)</f>
        <v>65368.9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1200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4885</v>
      </c>
      <c r="U78" s="19">
        <v>0</v>
      </c>
      <c r="V78" s="19">
        <v>3138</v>
      </c>
      <c r="W78" s="19">
        <v>1643.6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79952.13</v>
      </c>
      <c r="AH78" s="19">
        <v>0</v>
      </c>
      <c r="AI78" s="19">
        <v>0</v>
      </c>
      <c r="AJ78" s="19">
        <v>0</v>
      </c>
      <c r="AK78" s="19">
        <v>0</v>
      </c>
      <c r="AL78" s="19">
        <v>0</v>
      </c>
      <c r="AM78" s="19">
        <v>0</v>
      </c>
      <c r="AN78" s="19">
        <v>9170.67</v>
      </c>
      <c r="AO78" s="19">
        <v>0</v>
      </c>
      <c r="AP78" s="19">
        <v>9170.67</v>
      </c>
      <c r="AQ78" s="19">
        <v>0</v>
      </c>
      <c r="AR78" s="19">
        <v>0</v>
      </c>
      <c r="AS78" s="19">
        <v>0</v>
      </c>
      <c r="AT78" s="19">
        <v>0</v>
      </c>
      <c r="AU78" s="19">
        <v>7724.4</v>
      </c>
      <c r="AV78" s="19">
        <v>0</v>
      </c>
      <c r="AW78" s="19">
        <v>6508.34</v>
      </c>
      <c r="AX78" s="19">
        <v>0</v>
      </c>
      <c r="AY78" s="19">
        <v>0</v>
      </c>
      <c r="AZ78" s="20">
        <v>-0.28000000000000003</v>
      </c>
      <c r="BA78" s="19">
        <v>0</v>
      </c>
      <c r="BB78" s="19">
        <v>0</v>
      </c>
      <c r="BC78" s="19">
        <v>0</v>
      </c>
      <c r="BD78" s="19">
        <v>0</v>
      </c>
      <c r="BE78" s="19">
        <v>0</v>
      </c>
      <c r="BF78" s="19">
        <v>0</v>
      </c>
      <c r="BG78" s="19">
        <v>0</v>
      </c>
      <c r="BH78" s="19">
        <v>0</v>
      </c>
      <c r="BI78" s="19">
        <v>0</v>
      </c>
      <c r="BJ78" s="19">
        <v>23403.13</v>
      </c>
      <c r="BK78" s="19">
        <v>56549</v>
      </c>
      <c r="BL78" s="19">
        <v>0</v>
      </c>
      <c r="BM78" s="19">
        <v>0</v>
      </c>
      <c r="BN78" s="19">
        <v>5207.9799999999996</v>
      </c>
      <c r="BO78" s="19">
        <v>1768.88</v>
      </c>
      <c r="BP78" s="19">
        <v>0</v>
      </c>
      <c r="BQ78" s="19">
        <v>9541.74</v>
      </c>
      <c r="BR78" s="19">
        <v>0</v>
      </c>
      <c r="BS78" s="19">
        <v>0</v>
      </c>
      <c r="BT78" s="19">
        <v>0</v>
      </c>
      <c r="BU78" s="19">
        <v>11310.62</v>
      </c>
    </row>
    <row r="79" spans="1:73" s="1" customFormat="1" ht="11.25" x14ac:dyDescent="0.2">
      <c r="A79" s="2"/>
    </row>
    <row r="80" spans="1:73" s="1" customFormat="1" ht="11.25" x14ac:dyDescent="0.2">
      <c r="A80" s="12" t="s">
        <v>189</v>
      </c>
    </row>
    <row r="81" spans="1:73" s="1" customFormat="1" ht="11.25" x14ac:dyDescent="0.2">
      <c r="A81" s="2" t="s">
        <v>190</v>
      </c>
      <c r="B81" s="1" t="s">
        <v>191</v>
      </c>
      <c r="C81" s="55">
        <v>11756.25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846</v>
      </c>
      <c r="U81" s="14">
        <v>0</v>
      </c>
      <c r="V81" s="14">
        <v>528</v>
      </c>
      <c r="W81" s="14">
        <v>616.79999999999995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14139.08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1701.12</v>
      </c>
      <c r="AO81" s="14">
        <v>0</v>
      </c>
      <c r="AP81" s="14">
        <v>1701.12</v>
      </c>
      <c r="AQ81" s="14">
        <v>0</v>
      </c>
      <c r="AR81" s="14">
        <v>0</v>
      </c>
      <c r="AS81" s="14">
        <v>0</v>
      </c>
      <c r="AT81" s="14">
        <v>0</v>
      </c>
      <c r="AU81" s="14">
        <v>1351.98</v>
      </c>
      <c r="AV81" s="14">
        <v>0</v>
      </c>
      <c r="AW81" s="14">
        <v>0</v>
      </c>
      <c r="AX81" s="14">
        <v>0</v>
      </c>
      <c r="AY81" s="14">
        <v>0</v>
      </c>
      <c r="AZ81" s="15">
        <v>-0.02</v>
      </c>
      <c r="BA81" s="14">
        <v>0</v>
      </c>
      <c r="BB81" s="14">
        <v>0</v>
      </c>
      <c r="BC81" s="14">
        <v>0</v>
      </c>
      <c r="BD81" s="14">
        <v>0</v>
      </c>
      <c r="BE81" s="14">
        <v>0</v>
      </c>
      <c r="BF81" s="14">
        <v>0</v>
      </c>
      <c r="BG81" s="14">
        <v>0</v>
      </c>
      <c r="BH81" s="14">
        <v>0</v>
      </c>
      <c r="BI81" s="14">
        <v>0</v>
      </c>
      <c r="BJ81" s="14">
        <v>3053.08</v>
      </c>
      <c r="BK81" s="14">
        <v>11086</v>
      </c>
      <c r="BL81" s="14">
        <v>0</v>
      </c>
      <c r="BM81" s="14">
        <v>0</v>
      </c>
      <c r="BN81" s="14">
        <v>860.52</v>
      </c>
      <c r="BO81" s="14">
        <v>289.56</v>
      </c>
      <c r="BP81" s="14">
        <v>0</v>
      </c>
      <c r="BQ81" s="14">
        <v>1569.96</v>
      </c>
      <c r="BR81" s="14">
        <v>0</v>
      </c>
      <c r="BS81" s="14">
        <v>0</v>
      </c>
      <c r="BT81" s="14">
        <v>0</v>
      </c>
      <c r="BU81" s="14">
        <v>1859.52</v>
      </c>
    </row>
    <row r="82" spans="1:73" s="1" customFormat="1" ht="11.25" x14ac:dyDescent="0.2">
      <c r="A82" s="2" t="s">
        <v>192</v>
      </c>
      <c r="B82" s="1" t="s">
        <v>193</v>
      </c>
      <c r="C82" s="51">
        <v>10054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784</v>
      </c>
      <c r="U82" s="14">
        <v>0</v>
      </c>
      <c r="V82" s="14">
        <v>499</v>
      </c>
      <c r="W82" s="14">
        <v>410.72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12375.6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1324.45</v>
      </c>
      <c r="AO82" s="14">
        <v>0</v>
      </c>
      <c r="AP82" s="14">
        <v>1324.45</v>
      </c>
      <c r="AQ82" s="14">
        <v>0</v>
      </c>
      <c r="AR82" s="14">
        <v>0</v>
      </c>
      <c r="AS82" s="14">
        <v>0</v>
      </c>
      <c r="AT82" s="14">
        <v>0</v>
      </c>
      <c r="AU82" s="14">
        <v>1207.94</v>
      </c>
      <c r="AV82" s="14">
        <v>1444</v>
      </c>
      <c r="AW82" s="14">
        <v>0</v>
      </c>
      <c r="AX82" s="14">
        <v>0</v>
      </c>
      <c r="AY82" s="14">
        <v>0</v>
      </c>
      <c r="AZ82" s="14">
        <v>0.21</v>
      </c>
      <c r="BA82" s="14">
        <v>0</v>
      </c>
      <c r="BB82" s="14">
        <v>0</v>
      </c>
      <c r="BC82" s="14">
        <v>0</v>
      </c>
      <c r="BD82" s="14">
        <v>0</v>
      </c>
      <c r="BE82" s="14"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v>3976.6</v>
      </c>
      <c r="BK82" s="14">
        <v>8399</v>
      </c>
      <c r="BL82" s="14">
        <v>0</v>
      </c>
      <c r="BM82" s="14">
        <v>0</v>
      </c>
      <c r="BN82" s="14">
        <v>844.26</v>
      </c>
      <c r="BO82" s="14">
        <v>278.16000000000003</v>
      </c>
      <c r="BP82" s="14">
        <v>0</v>
      </c>
      <c r="BQ82" s="14">
        <v>1525.76</v>
      </c>
      <c r="BR82" s="14">
        <v>0</v>
      </c>
      <c r="BS82" s="14">
        <v>0</v>
      </c>
      <c r="BT82" s="14">
        <v>0</v>
      </c>
      <c r="BU82" s="14">
        <v>1803.92</v>
      </c>
    </row>
    <row r="83" spans="1:73" s="1" customFormat="1" ht="11.25" x14ac:dyDescent="0.2">
      <c r="A83" s="2" t="s">
        <v>196</v>
      </c>
      <c r="B83" s="1" t="s">
        <v>197</v>
      </c>
      <c r="C83" s="51">
        <v>10054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200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784</v>
      </c>
      <c r="U83" s="14">
        <v>0</v>
      </c>
      <c r="V83" s="14">
        <v>499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12337.03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1317.32</v>
      </c>
      <c r="AO83" s="14">
        <v>0</v>
      </c>
      <c r="AP83" s="14">
        <v>1317.32</v>
      </c>
      <c r="AQ83" s="14">
        <v>0</v>
      </c>
      <c r="AR83" s="14">
        <v>0</v>
      </c>
      <c r="AS83" s="14">
        <v>0</v>
      </c>
      <c r="AT83" s="14">
        <v>0</v>
      </c>
      <c r="AU83" s="14">
        <v>1207.94</v>
      </c>
      <c r="AV83" s="14">
        <v>0</v>
      </c>
      <c r="AW83" s="14">
        <v>0</v>
      </c>
      <c r="AX83" s="14">
        <v>0</v>
      </c>
      <c r="AY83" s="14">
        <v>0</v>
      </c>
      <c r="AZ83" s="14">
        <v>0.27</v>
      </c>
      <c r="BA83" s="14">
        <v>0</v>
      </c>
      <c r="BB83" s="14">
        <v>0</v>
      </c>
      <c r="BC83" s="14">
        <v>0</v>
      </c>
      <c r="BD83" s="14">
        <v>0</v>
      </c>
      <c r="BE83" s="14">
        <v>0</v>
      </c>
      <c r="BF83" s="14">
        <v>0</v>
      </c>
      <c r="BG83" s="14">
        <v>0</v>
      </c>
      <c r="BH83" s="14">
        <v>0</v>
      </c>
      <c r="BI83" s="14">
        <v>0</v>
      </c>
      <c r="BJ83" s="14">
        <v>2525.5300000000002</v>
      </c>
      <c r="BK83" s="14">
        <v>9811.5</v>
      </c>
      <c r="BL83" s="14">
        <v>0</v>
      </c>
      <c r="BM83" s="14">
        <v>0</v>
      </c>
      <c r="BN83" s="14">
        <v>842.6</v>
      </c>
      <c r="BO83" s="14">
        <v>276.99</v>
      </c>
      <c r="BP83" s="14">
        <v>0</v>
      </c>
      <c r="BQ83" s="14">
        <v>1521.22</v>
      </c>
      <c r="BR83" s="14">
        <v>0</v>
      </c>
      <c r="BS83" s="14">
        <v>0</v>
      </c>
      <c r="BT83" s="14">
        <v>0</v>
      </c>
      <c r="BU83" s="14">
        <v>1798.21</v>
      </c>
    </row>
    <row r="84" spans="1:73" s="1" customFormat="1" ht="11.25" x14ac:dyDescent="0.2">
      <c r="A84" s="2" t="s">
        <v>200</v>
      </c>
      <c r="B84" s="1" t="s">
        <v>201</v>
      </c>
      <c r="C84" s="51">
        <v>10054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200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784</v>
      </c>
      <c r="U84" s="14">
        <v>0</v>
      </c>
      <c r="V84" s="14">
        <v>499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12337.03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1318.87</v>
      </c>
      <c r="AO84" s="14">
        <v>0</v>
      </c>
      <c r="AP84" s="14">
        <v>1318.87</v>
      </c>
      <c r="AQ84" s="14">
        <v>0</v>
      </c>
      <c r="AR84" s="14">
        <v>0</v>
      </c>
      <c r="AS84" s="14">
        <v>0</v>
      </c>
      <c r="AT84" s="14">
        <v>0</v>
      </c>
      <c r="AU84" s="14">
        <v>1207.94</v>
      </c>
      <c r="AV84" s="14">
        <v>1676</v>
      </c>
      <c r="AW84" s="14">
        <v>0</v>
      </c>
      <c r="AX84" s="14">
        <v>0</v>
      </c>
      <c r="AY84" s="14">
        <v>0</v>
      </c>
      <c r="AZ84" s="15">
        <v>-0.22</v>
      </c>
      <c r="BA84" s="14">
        <v>0</v>
      </c>
      <c r="BB84" s="14">
        <v>0</v>
      </c>
      <c r="BC84" s="14">
        <v>0</v>
      </c>
      <c r="BD84" s="14">
        <v>0</v>
      </c>
      <c r="BE84" s="14">
        <v>1371.94</v>
      </c>
      <c r="BF84" s="14">
        <v>0</v>
      </c>
      <c r="BG84" s="14">
        <v>0</v>
      </c>
      <c r="BH84" s="14">
        <v>0</v>
      </c>
      <c r="BI84" s="14">
        <v>0</v>
      </c>
      <c r="BJ84" s="14">
        <v>5574.53</v>
      </c>
      <c r="BK84" s="14">
        <v>6762.5</v>
      </c>
      <c r="BL84" s="14">
        <v>0</v>
      </c>
      <c r="BM84" s="14">
        <v>0</v>
      </c>
      <c r="BN84" s="14">
        <v>836.79</v>
      </c>
      <c r="BO84" s="14">
        <v>272.92</v>
      </c>
      <c r="BP84" s="14">
        <v>0</v>
      </c>
      <c r="BQ84" s="14">
        <v>1505.45</v>
      </c>
      <c r="BR84" s="14">
        <v>0</v>
      </c>
      <c r="BS84" s="14">
        <v>0</v>
      </c>
      <c r="BT84" s="14">
        <v>0</v>
      </c>
      <c r="BU84" s="14">
        <v>1778.37</v>
      </c>
    </row>
    <row r="85" spans="1:73" s="1" customFormat="1" ht="11.25" x14ac:dyDescent="0.2">
      <c r="A85" s="2" t="s">
        <v>202</v>
      </c>
      <c r="B85" s="1" t="s">
        <v>203</v>
      </c>
      <c r="C85" s="51">
        <v>11756.25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200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846</v>
      </c>
      <c r="U85" s="14">
        <v>0</v>
      </c>
      <c r="V85" s="14">
        <v>528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13710.85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1609.66</v>
      </c>
      <c r="AO85" s="14">
        <v>0</v>
      </c>
      <c r="AP85" s="14">
        <v>1609.66</v>
      </c>
      <c r="AQ85" s="14">
        <v>0</v>
      </c>
      <c r="AR85" s="14">
        <v>0</v>
      </c>
      <c r="AS85" s="14">
        <v>0</v>
      </c>
      <c r="AT85" s="14">
        <v>0</v>
      </c>
      <c r="AU85" s="14">
        <v>1351.98</v>
      </c>
      <c r="AV85" s="14">
        <v>2182</v>
      </c>
      <c r="AW85" s="14">
        <v>0</v>
      </c>
      <c r="AX85" s="14">
        <v>0</v>
      </c>
      <c r="AY85" s="14">
        <v>0</v>
      </c>
      <c r="AZ85" s="14">
        <v>0.21</v>
      </c>
      <c r="BA85" s="14">
        <v>0</v>
      </c>
      <c r="BB85" s="14">
        <v>0</v>
      </c>
      <c r="BC85" s="14">
        <v>0</v>
      </c>
      <c r="BD85" s="14">
        <v>0</v>
      </c>
      <c r="BE85" s="14">
        <v>0</v>
      </c>
      <c r="BF85" s="14">
        <v>0</v>
      </c>
      <c r="BG85" s="14">
        <v>0</v>
      </c>
      <c r="BH85" s="14">
        <v>0</v>
      </c>
      <c r="BI85" s="14">
        <v>0</v>
      </c>
      <c r="BJ85" s="14">
        <v>5143.8500000000004</v>
      </c>
      <c r="BK85" s="14">
        <v>8567</v>
      </c>
      <c r="BL85" s="14">
        <v>0</v>
      </c>
      <c r="BM85" s="14">
        <v>0</v>
      </c>
      <c r="BN85" s="14">
        <v>875.82</v>
      </c>
      <c r="BO85" s="14">
        <v>300.3</v>
      </c>
      <c r="BP85" s="14">
        <v>0</v>
      </c>
      <c r="BQ85" s="14">
        <v>1611.55</v>
      </c>
      <c r="BR85" s="14">
        <v>0</v>
      </c>
      <c r="BS85" s="14">
        <v>0</v>
      </c>
      <c r="BT85" s="14">
        <v>0</v>
      </c>
      <c r="BU85" s="14">
        <v>1911.85</v>
      </c>
    </row>
    <row r="86" spans="1:73" s="1" customFormat="1" ht="11.25" x14ac:dyDescent="0.2">
      <c r="A86" s="2" t="s">
        <v>551</v>
      </c>
      <c r="B86" s="1" t="s">
        <v>552</v>
      </c>
      <c r="C86" s="51">
        <v>10054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784</v>
      </c>
      <c r="U86" s="14">
        <v>0</v>
      </c>
      <c r="V86" s="14">
        <v>499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12089.37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  <c r="AM86" s="14">
        <v>0</v>
      </c>
      <c r="AN86" s="14">
        <v>1268.73</v>
      </c>
      <c r="AO86" s="14">
        <v>0</v>
      </c>
      <c r="AP86" s="14">
        <v>1268.73</v>
      </c>
      <c r="AQ86" s="14">
        <v>0</v>
      </c>
      <c r="AR86" s="14">
        <v>0</v>
      </c>
      <c r="AS86" s="14">
        <v>0</v>
      </c>
      <c r="AT86" s="14">
        <v>0</v>
      </c>
      <c r="AU86" s="14">
        <v>1207.94</v>
      </c>
      <c r="AV86" s="14">
        <v>0</v>
      </c>
      <c r="AW86" s="14">
        <v>0</v>
      </c>
      <c r="AX86" s="14">
        <v>0</v>
      </c>
      <c r="AY86" s="14">
        <v>0</v>
      </c>
      <c r="AZ86" s="15">
        <v>-0.3</v>
      </c>
      <c r="BA86" s="14">
        <v>0</v>
      </c>
      <c r="BB86" s="14">
        <v>0</v>
      </c>
      <c r="BC86" s="14">
        <v>0</v>
      </c>
      <c r="BD86" s="14">
        <v>0</v>
      </c>
      <c r="BE86" s="14">
        <v>0</v>
      </c>
      <c r="BF86" s="14">
        <v>0</v>
      </c>
      <c r="BG86" s="14">
        <v>0</v>
      </c>
      <c r="BH86" s="14">
        <v>0</v>
      </c>
      <c r="BI86" s="14">
        <v>0</v>
      </c>
      <c r="BJ86" s="14">
        <v>2476.37</v>
      </c>
      <c r="BK86" s="14">
        <v>9613</v>
      </c>
      <c r="BL86" s="14">
        <v>0</v>
      </c>
      <c r="BM86" s="14">
        <v>0</v>
      </c>
      <c r="BN86" s="14">
        <v>816.55</v>
      </c>
      <c r="BO86" s="14">
        <v>258.70999999999998</v>
      </c>
      <c r="BP86" s="14">
        <v>0</v>
      </c>
      <c r="BQ86" s="14">
        <v>1450.4</v>
      </c>
      <c r="BR86" s="14">
        <v>0</v>
      </c>
      <c r="BS86" s="14">
        <v>0</v>
      </c>
      <c r="BT86" s="14">
        <v>0</v>
      </c>
      <c r="BU86" s="14">
        <v>1709.11</v>
      </c>
    </row>
    <row r="87" spans="1:73" s="1" customFormat="1" ht="11.25" x14ac:dyDescent="0.2">
      <c r="A87" s="2" t="s">
        <v>566</v>
      </c>
      <c r="B87" s="1" t="s">
        <v>567</v>
      </c>
      <c r="C87" s="51">
        <v>10054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784</v>
      </c>
      <c r="U87" s="14">
        <v>0</v>
      </c>
      <c r="V87" s="14">
        <v>499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12137.03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1277.27</v>
      </c>
      <c r="AO87" s="14">
        <v>0</v>
      </c>
      <c r="AP87" s="14">
        <v>1277.27</v>
      </c>
      <c r="AQ87" s="14">
        <v>0</v>
      </c>
      <c r="AR87" s="14">
        <v>0</v>
      </c>
      <c r="AS87" s="14">
        <v>0</v>
      </c>
      <c r="AT87" s="14">
        <v>0</v>
      </c>
      <c r="AU87" s="14">
        <v>1207.94</v>
      </c>
      <c r="AV87" s="14">
        <v>0</v>
      </c>
      <c r="AW87" s="14">
        <v>0</v>
      </c>
      <c r="AX87" s="14">
        <v>0</v>
      </c>
      <c r="AY87" s="14">
        <v>0</v>
      </c>
      <c r="AZ87" s="14">
        <v>0.32</v>
      </c>
      <c r="BA87" s="14">
        <v>0</v>
      </c>
      <c r="BB87" s="14">
        <v>0</v>
      </c>
      <c r="BC87" s="14">
        <v>0</v>
      </c>
      <c r="BD87" s="14">
        <v>0</v>
      </c>
      <c r="BE87" s="14">
        <v>0</v>
      </c>
      <c r="BF87" s="14">
        <v>0</v>
      </c>
      <c r="BG87" s="14">
        <v>0</v>
      </c>
      <c r="BH87" s="14">
        <v>0</v>
      </c>
      <c r="BI87" s="14">
        <v>0</v>
      </c>
      <c r="BJ87" s="14">
        <v>2485.5300000000002</v>
      </c>
      <c r="BK87" s="14">
        <v>9651.5</v>
      </c>
      <c r="BL87" s="14">
        <v>0</v>
      </c>
      <c r="BM87" s="14">
        <v>0</v>
      </c>
      <c r="BN87" s="14">
        <v>816.55</v>
      </c>
      <c r="BO87" s="14">
        <v>258.72000000000003</v>
      </c>
      <c r="BP87" s="14">
        <v>0</v>
      </c>
      <c r="BQ87" s="14">
        <v>1450.41</v>
      </c>
      <c r="BR87" s="14">
        <v>0</v>
      </c>
      <c r="BS87" s="14">
        <v>0</v>
      </c>
      <c r="BT87" s="14">
        <v>0</v>
      </c>
      <c r="BU87" s="14">
        <v>1709.13</v>
      </c>
    </row>
    <row r="88" spans="1:73" s="1" customFormat="1" ht="11.25" x14ac:dyDescent="0.2">
      <c r="A88" s="2" t="s">
        <v>608</v>
      </c>
      <c r="B88" s="1" t="s">
        <v>609</v>
      </c>
      <c r="C88" s="49">
        <v>10503.9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784</v>
      </c>
      <c r="U88" s="14">
        <v>0</v>
      </c>
      <c r="V88" s="14">
        <v>499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11979.47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1249.03</v>
      </c>
      <c r="AO88" s="14">
        <v>0</v>
      </c>
      <c r="AP88" s="14">
        <v>1249.03</v>
      </c>
      <c r="AQ88" s="14">
        <v>0</v>
      </c>
      <c r="AR88" s="14">
        <v>0</v>
      </c>
      <c r="AS88" s="14">
        <v>0</v>
      </c>
      <c r="AT88" s="14">
        <v>0</v>
      </c>
      <c r="AU88" s="14">
        <v>1207.94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v>0</v>
      </c>
      <c r="BE88" s="14">
        <v>0</v>
      </c>
      <c r="BF88" s="14">
        <v>0</v>
      </c>
      <c r="BG88" s="14">
        <v>0</v>
      </c>
      <c r="BH88" s="14">
        <v>0</v>
      </c>
      <c r="BI88" s="14">
        <v>0</v>
      </c>
      <c r="BJ88" s="14">
        <v>2456.9699999999998</v>
      </c>
      <c r="BK88" s="14">
        <v>9522.5</v>
      </c>
      <c r="BL88" s="14">
        <v>0</v>
      </c>
      <c r="BM88" s="14">
        <v>0</v>
      </c>
      <c r="BN88" s="14">
        <v>816.55</v>
      </c>
      <c r="BO88" s="14">
        <v>258.72000000000003</v>
      </c>
      <c r="BP88" s="14">
        <v>0</v>
      </c>
      <c r="BQ88" s="14">
        <v>1450.41</v>
      </c>
      <c r="BR88" s="14">
        <v>0</v>
      </c>
      <c r="BS88" s="14">
        <v>0</v>
      </c>
      <c r="BT88" s="14">
        <v>0</v>
      </c>
      <c r="BU88" s="14">
        <v>1709.13</v>
      </c>
    </row>
    <row r="89" spans="1:73" s="7" customFormat="1" ht="11.25" x14ac:dyDescent="0.2">
      <c r="A89" s="17" t="s">
        <v>101</v>
      </c>
      <c r="C89" s="7" t="s">
        <v>102</v>
      </c>
      <c r="D89" s="7" t="s">
        <v>102</v>
      </c>
      <c r="E89" s="7" t="s">
        <v>102</v>
      </c>
      <c r="F89" s="7" t="s">
        <v>102</v>
      </c>
      <c r="G89" s="7" t="s">
        <v>102</v>
      </c>
      <c r="H89" s="7" t="s">
        <v>102</v>
      </c>
      <c r="I89" s="7" t="s">
        <v>102</v>
      </c>
      <c r="J89" s="7" t="s">
        <v>102</v>
      </c>
      <c r="K89" s="7" t="s">
        <v>102</v>
      </c>
      <c r="L89" s="7" t="s">
        <v>102</v>
      </c>
      <c r="M89" s="7" t="s">
        <v>102</v>
      </c>
      <c r="N89" s="7" t="s">
        <v>102</v>
      </c>
      <c r="O89" s="7" t="s">
        <v>102</v>
      </c>
      <c r="P89" s="7" t="s">
        <v>102</v>
      </c>
      <c r="Q89" s="7" t="s">
        <v>102</v>
      </c>
      <c r="R89" s="7" t="s">
        <v>102</v>
      </c>
      <c r="S89" s="7" t="s">
        <v>102</v>
      </c>
      <c r="T89" s="7" t="s">
        <v>102</v>
      </c>
      <c r="U89" s="7" t="s">
        <v>102</v>
      </c>
      <c r="V89" s="7" t="s">
        <v>102</v>
      </c>
      <c r="W89" s="7" t="s">
        <v>102</v>
      </c>
      <c r="X89" s="7" t="s">
        <v>102</v>
      </c>
      <c r="Y89" s="7" t="s">
        <v>102</v>
      </c>
      <c r="Z89" s="7" t="s">
        <v>102</v>
      </c>
      <c r="AA89" s="7" t="s">
        <v>102</v>
      </c>
      <c r="AB89" s="7" t="s">
        <v>102</v>
      </c>
      <c r="AC89" s="7" t="s">
        <v>102</v>
      </c>
      <c r="AD89" s="7" t="s">
        <v>102</v>
      </c>
      <c r="AE89" s="7" t="s">
        <v>102</v>
      </c>
      <c r="AF89" s="7" t="s">
        <v>102</v>
      </c>
      <c r="AG89" s="7" t="s">
        <v>102</v>
      </c>
      <c r="AH89" s="7" t="s">
        <v>102</v>
      </c>
      <c r="AI89" s="7" t="s">
        <v>102</v>
      </c>
      <c r="AJ89" s="7" t="s">
        <v>102</v>
      </c>
      <c r="AK89" s="7" t="s">
        <v>102</v>
      </c>
      <c r="AL89" s="7" t="s">
        <v>102</v>
      </c>
      <c r="AM89" s="7" t="s">
        <v>102</v>
      </c>
      <c r="AN89" s="7" t="s">
        <v>102</v>
      </c>
      <c r="AO89" s="7" t="s">
        <v>102</v>
      </c>
      <c r="AP89" s="7" t="s">
        <v>102</v>
      </c>
      <c r="AQ89" s="7" t="s">
        <v>102</v>
      </c>
      <c r="AR89" s="7" t="s">
        <v>102</v>
      </c>
      <c r="AS89" s="7" t="s">
        <v>102</v>
      </c>
      <c r="AT89" s="7" t="s">
        <v>102</v>
      </c>
      <c r="AU89" s="7" t="s">
        <v>102</v>
      </c>
      <c r="AV89" s="7" t="s">
        <v>102</v>
      </c>
      <c r="AW89" s="7" t="s">
        <v>102</v>
      </c>
      <c r="AX89" s="7" t="s">
        <v>102</v>
      </c>
      <c r="AY89" s="7" t="s">
        <v>102</v>
      </c>
      <c r="AZ89" s="7" t="s">
        <v>102</v>
      </c>
      <c r="BA89" s="7" t="s">
        <v>102</v>
      </c>
      <c r="BB89" s="7" t="s">
        <v>102</v>
      </c>
      <c r="BC89" s="7" t="s">
        <v>102</v>
      </c>
      <c r="BD89" s="7" t="s">
        <v>102</v>
      </c>
      <c r="BE89" s="7" t="s">
        <v>102</v>
      </c>
      <c r="BF89" s="7" t="s">
        <v>102</v>
      </c>
      <c r="BG89" s="7" t="s">
        <v>102</v>
      </c>
      <c r="BH89" s="7" t="s">
        <v>102</v>
      </c>
      <c r="BI89" s="7" t="s">
        <v>102</v>
      </c>
      <c r="BJ89" s="7" t="s">
        <v>102</v>
      </c>
      <c r="BK89" s="7" t="s">
        <v>102</v>
      </c>
      <c r="BL89" s="7" t="s">
        <v>102</v>
      </c>
      <c r="BM89" s="7" t="s">
        <v>102</v>
      </c>
      <c r="BN89" s="7" t="s">
        <v>102</v>
      </c>
      <c r="BO89" s="7" t="s">
        <v>102</v>
      </c>
      <c r="BP89" s="7" t="s">
        <v>102</v>
      </c>
      <c r="BQ89" s="7" t="s">
        <v>102</v>
      </c>
      <c r="BR89" s="7" t="s">
        <v>102</v>
      </c>
      <c r="BS89" s="7" t="s">
        <v>102</v>
      </c>
      <c r="BT89" s="7" t="s">
        <v>102</v>
      </c>
      <c r="BU89" s="7" t="s">
        <v>102</v>
      </c>
    </row>
    <row r="90" spans="1:73" s="1" customFormat="1" ht="11.25" x14ac:dyDescent="0.2">
      <c r="A90" s="2"/>
      <c r="C90" s="19">
        <f>SUM(C81:C89)</f>
        <v>84286.399999999994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600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6396</v>
      </c>
      <c r="U90" s="19">
        <v>0</v>
      </c>
      <c r="V90" s="19">
        <v>4050</v>
      </c>
      <c r="W90" s="19">
        <v>1027.52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101105.46</v>
      </c>
      <c r="AH90" s="19">
        <v>0</v>
      </c>
      <c r="AI90" s="19">
        <v>0</v>
      </c>
      <c r="AJ90" s="19">
        <v>0</v>
      </c>
      <c r="AK90" s="19">
        <v>0</v>
      </c>
      <c r="AL90" s="19">
        <v>0</v>
      </c>
      <c r="AM90" s="19">
        <v>0</v>
      </c>
      <c r="AN90" s="19">
        <v>11066.45</v>
      </c>
      <c r="AO90" s="19">
        <v>0</v>
      </c>
      <c r="AP90" s="19">
        <v>11066.45</v>
      </c>
      <c r="AQ90" s="19">
        <v>0</v>
      </c>
      <c r="AR90" s="19">
        <v>0</v>
      </c>
      <c r="AS90" s="19">
        <v>0</v>
      </c>
      <c r="AT90" s="19">
        <v>0</v>
      </c>
      <c r="AU90" s="19">
        <v>9951.6</v>
      </c>
      <c r="AV90" s="19">
        <v>5302</v>
      </c>
      <c r="AW90" s="19">
        <v>0</v>
      </c>
      <c r="AX90" s="19">
        <v>0</v>
      </c>
      <c r="AY90" s="19">
        <v>0</v>
      </c>
      <c r="AZ90" s="19">
        <v>0.47</v>
      </c>
      <c r="BA90" s="19">
        <v>0</v>
      </c>
      <c r="BB90" s="19">
        <v>0</v>
      </c>
      <c r="BC90" s="19">
        <v>0</v>
      </c>
      <c r="BD90" s="19">
        <v>0</v>
      </c>
      <c r="BE90" s="19">
        <v>1371.94</v>
      </c>
      <c r="BF90" s="19">
        <v>0</v>
      </c>
      <c r="BG90" s="19">
        <v>0</v>
      </c>
      <c r="BH90" s="19">
        <v>0</v>
      </c>
      <c r="BI90" s="19">
        <v>0</v>
      </c>
      <c r="BJ90" s="19">
        <v>27692.46</v>
      </c>
      <c r="BK90" s="19">
        <v>73413</v>
      </c>
      <c r="BL90" s="19">
        <v>0</v>
      </c>
      <c r="BM90" s="19">
        <v>0</v>
      </c>
      <c r="BN90" s="19">
        <v>6709.64</v>
      </c>
      <c r="BO90" s="19">
        <v>2194.08</v>
      </c>
      <c r="BP90" s="19">
        <v>0</v>
      </c>
      <c r="BQ90" s="19">
        <v>12085.16</v>
      </c>
      <c r="BR90" s="19">
        <v>0</v>
      </c>
      <c r="BS90" s="19">
        <v>0</v>
      </c>
      <c r="BT90" s="19">
        <v>0</v>
      </c>
      <c r="BU90" s="19">
        <v>14279.24</v>
      </c>
    </row>
    <row r="91" spans="1:73" s="1" customFormat="1" ht="11.25" x14ac:dyDescent="0.2">
      <c r="A91" s="2"/>
    </row>
    <row r="92" spans="1:73" s="1" customFormat="1" ht="11.25" x14ac:dyDescent="0.2">
      <c r="A92" s="12" t="s">
        <v>206</v>
      </c>
    </row>
    <row r="93" spans="1:73" s="1" customFormat="1" ht="11.25" x14ac:dyDescent="0.2">
      <c r="A93" s="2" t="s">
        <v>207</v>
      </c>
      <c r="B93" s="1" t="s">
        <v>208</v>
      </c>
      <c r="C93" s="50">
        <v>10469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400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788</v>
      </c>
      <c r="U93" s="14">
        <v>0</v>
      </c>
      <c r="V93" s="14">
        <v>468</v>
      </c>
      <c r="W93" s="14">
        <v>616.79999999999995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13710.87</v>
      </c>
      <c r="AH93" s="14">
        <v>0</v>
      </c>
      <c r="AI93" s="14">
        <v>0</v>
      </c>
      <c r="AJ93" s="14">
        <v>0</v>
      </c>
      <c r="AK93" s="14">
        <v>0</v>
      </c>
      <c r="AL93" s="14">
        <v>0</v>
      </c>
      <c r="AM93" s="14">
        <v>0</v>
      </c>
      <c r="AN93" s="14">
        <v>1609.66</v>
      </c>
      <c r="AO93" s="14">
        <v>0</v>
      </c>
      <c r="AP93" s="14">
        <v>1609.66</v>
      </c>
      <c r="AQ93" s="14">
        <v>0</v>
      </c>
      <c r="AR93" s="14">
        <v>0</v>
      </c>
      <c r="AS93" s="14">
        <v>110.68</v>
      </c>
      <c r="AT93" s="14">
        <v>0</v>
      </c>
      <c r="AU93" s="14">
        <v>1272.94</v>
      </c>
      <c r="AV93" s="14">
        <v>3110.3</v>
      </c>
      <c r="AW93" s="14">
        <v>0</v>
      </c>
      <c r="AX93" s="14">
        <v>0</v>
      </c>
      <c r="AY93" s="14">
        <v>0</v>
      </c>
      <c r="AZ93" s="14">
        <v>0.28999999999999998</v>
      </c>
      <c r="BA93" s="14">
        <v>0</v>
      </c>
      <c r="BB93" s="14">
        <v>0</v>
      </c>
      <c r="BC93" s="14">
        <v>0</v>
      </c>
      <c r="BD93" s="14">
        <v>0</v>
      </c>
      <c r="BE93" s="14">
        <v>0</v>
      </c>
      <c r="BF93" s="14">
        <v>0</v>
      </c>
      <c r="BG93" s="14">
        <v>0</v>
      </c>
      <c r="BH93" s="14">
        <v>0</v>
      </c>
      <c r="BI93" s="14">
        <v>0</v>
      </c>
      <c r="BJ93" s="14">
        <v>6103.87</v>
      </c>
      <c r="BK93" s="14">
        <v>7607</v>
      </c>
      <c r="BL93" s="14">
        <v>0</v>
      </c>
      <c r="BM93" s="14">
        <v>0</v>
      </c>
      <c r="BN93" s="14">
        <v>883.75</v>
      </c>
      <c r="BO93" s="14">
        <v>305.87</v>
      </c>
      <c r="BP93" s="14">
        <v>0</v>
      </c>
      <c r="BQ93" s="14">
        <v>1633.13</v>
      </c>
      <c r="BR93" s="14">
        <v>0</v>
      </c>
      <c r="BS93" s="14">
        <v>0</v>
      </c>
      <c r="BT93" s="14">
        <v>0</v>
      </c>
      <c r="BU93" s="14">
        <v>1939</v>
      </c>
    </row>
    <row r="94" spans="1:73" s="1" customFormat="1" ht="11.25" x14ac:dyDescent="0.2">
      <c r="A94" s="2" t="s">
        <v>211</v>
      </c>
      <c r="B94" s="1" t="s">
        <v>212</v>
      </c>
      <c r="C94" s="50">
        <v>12853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400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991</v>
      </c>
      <c r="U94" s="14">
        <v>0</v>
      </c>
      <c r="V94" s="14">
        <v>603</v>
      </c>
      <c r="W94" s="14">
        <v>616.79999999999995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16511.82</v>
      </c>
      <c r="AH94" s="14">
        <v>0</v>
      </c>
      <c r="AI94" s="14">
        <v>0</v>
      </c>
      <c r="AJ94" s="14">
        <v>0</v>
      </c>
      <c r="AK94" s="14">
        <v>0</v>
      </c>
      <c r="AL94" s="14">
        <v>0</v>
      </c>
      <c r="AM94" s="14">
        <v>0</v>
      </c>
      <c r="AN94" s="14">
        <v>2207.94</v>
      </c>
      <c r="AO94" s="14">
        <v>0</v>
      </c>
      <c r="AP94" s="14">
        <v>2207.94</v>
      </c>
      <c r="AQ94" s="14">
        <v>0</v>
      </c>
      <c r="AR94" s="14">
        <v>0</v>
      </c>
      <c r="AS94" s="14">
        <v>0</v>
      </c>
      <c r="AT94" s="14">
        <v>0</v>
      </c>
      <c r="AU94" s="14">
        <v>1547.04</v>
      </c>
      <c r="AV94" s="14">
        <v>0</v>
      </c>
      <c r="AW94" s="14">
        <v>0</v>
      </c>
      <c r="AX94" s="14">
        <v>0</v>
      </c>
      <c r="AY94" s="14">
        <v>0</v>
      </c>
      <c r="AZ94" s="15">
        <v>-0.16</v>
      </c>
      <c r="BA94" s="14">
        <v>0</v>
      </c>
      <c r="BB94" s="14">
        <v>0</v>
      </c>
      <c r="BC94" s="14">
        <v>0</v>
      </c>
      <c r="BD94" s="14">
        <v>0</v>
      </c>
      <c r="BE94" s="14">
        <v>0</v>
      </c>
      <c r="BF94" s="14">
        <v>0</v>
      </c>
      <c r="BG94" s="14">
        <v>0</v>
      </c>
      <c r="BH94" s="14">
        <v>0</v>
      </c>
      <c r="BI94" s="14">
        <v>0</v>
      </c>
      <c r="BJ94" s="14">
        <v>3754.82</v>
      </c>
      <c r="BK94" s="14">
        <v>12757</v>
      </c>
      <c r="BL94" s="14">
        <v>0</v>
      </c>
      <c r="BM94" s="14">
        <v>0</v>
      </c>
      <c r="BN94" s="14">
        <v>966.98</v>
      </c>
      <c r="BO94" s="14">
        <v>364.27</v>
      </c>
      <c r="BP94" s="14">
        <v>0</v>
      </c>
      <c r="BQ94" s="14">
        <v>1859.45</v>
      </c>
      <c r="BR94" s="14">
        <v>0</v>
      </c>
      <c r="BS94" s="14">
        <v>0</v>
      </c>
      <c r="BT94" s="14">
        <v>0</v>
      </c>
      <c r="BU94" s="14">
        <v>2223.7199999999998</v>
      </c>
    </row>
    <row r="95" spans="1:73" s="1" customFormat="1" ht="11.25" x14ac:dyDescent="0.2">
      <c r="A95" s="2" t="s">
        <v>215</v>
      </c>
      <c r="B95" s="1" t="s">
        <v>216</v>
      </c>
      <c r="C95" s="50">
        <v>10997</v>
      </c>
      <c r="D95" s="14">
        <v>0</v>
      </c>
      <c r="E95" s="14">
        <v>1449.64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200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815</v>
      </c>
      <c r="U95" s="14">
        <v>0</v>
      </c>
      <c r="V95" s="14">
        <v>496</v>
      </c>
      <c r="W95" s="14">
        <v>410.72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14968.46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4">
        <v>1878.28</v>
      </c>
      <c r="AO95" s="14">
        <v>0</v>
      </c>
      <c r="AP95" s="14">
        <v>1878.28</v>
      </c>
      <c r="AQ95" s="14">
        <v>0</v>
      </c>
      <c r="AR95" s="14">
        <v>0</v>
      </c>
      <c r="AS95" s="14">
        <v>115.96</v>
      </c>
      <c r="AT95" s="14">
        <v>2512.58</v>
      </c>
      <c r="AU95" s="14">
        <v>1333.66</v>
      </c>
      <c r="AV95" s="14">
        <v>730</v>
      </c>
      <c r="AW95" s="14">
        <v>5070.4799999999996</v>
      </c>
      <c r="AX95" s="14">
        <v>0</v>
      </c>
      <c r="AY95" s="14">
        <v>0</v>
      </c>
      <c r="AZ95" s="15">
        <v>-0.1</v>
      </c>
      <c r="BA95" s="14">
        <v>0</v>
      </c>
      <c r="BB95" s="14">
        <v>0</v>
      </c>
      <c r="BC95" s="14">
        <v>0</v>
      </c>
      <c r="BD95" s="14">
        <v>0</v>
      </c>
      <c r="BE95" s="14">
        <v>1215.0999999999999</v>
      </c>
      <c r="BF95" s="14">
        <v>0</v>
      </c>
      <c r="BG95" s="14">
        <v>0</v>
      </c>
      <c r="BH95" s="14">
        <v>0</v>
      </c>
      <c r="BI95" s="14">
        <v>0</v>
      </c>
      <c r="BJ95" s="14">
        <v>12855.96</v>
      </c>
      <c r="BK95" s="14">
        <v>2112.5</v>
      </c>
      <c r="BL95" s="14">
        <v>0</v>
      </c>
      <c r="BM95" s="14">
        <v>0</v>
      </c>
      <c r="BN95" s="14">
        <v>885.53</v>
      </c>
      <c r="BO95" s="14">
        <v>297.22000000000003</v>
      </c>
      <c r="BP95" s="14">
        <v>0</v>
      </c>
      <c r="BQ95" s="14">
        <v>1613.7</v>
      </c>
      <c r="BR95" s="14">
        <v>0</v>
      </c>
      <c r="BS95" s="14">
        <v>0</v>
      </c>
      <c r="BT95" s="14">
        <v>0</v>
      </c>
      <c r="BU95" s="14">
        <v>1910.92</v>
      </c>
    </row>
    <row r="96" spans="1:73" s="1" customFormat="1" ht="11.25" x14ac:dyDescent="0.2">
      <c r="A96" s="2" t="s">
        <v>217</v>
      </c>
      <c r="B96" s="1" t="s">
        <v>218</v>
      </c>
      <c r="C96" s="50">
        <v>9707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400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717</v>
      </c>
      <c r="U96" s="14">
        <v>0</v>
      </c>
      <c r="V96" s="14">
        <v>447</v>
      </c>
      <c r="W96" s="14">
        <v>513.4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12728.07</v>
      </c>
      <c r="AH96" s="14">
        <v>0</v>
      </c>
      <c r="AI96" s="14">
        <v>0</v>
      </c>
      <c r="AJ96" s="14">
        <v>0</v>
      </c>
      <c r="AK96" s="14">
        <v>0</v>
      </c>
      <c r="AL96" s="14">
        <v>0</v>
      </c>
      <c r="AM96" s="14">
        <v>0</v>
      </c>
      <c r="AN96" s="14">
        <v>1399.74</v>
      </c>
      <c r="AO96" s="14">
        <v>0</v>
      </c>
      <c r="AP96" s="14">
        <v>1399.74</v>
      </c>
      <c r="AQ96" s="14">
        <v>0</v>
      </c>
      <c r="AR96" s="14">
        <v>0</v>
      </c>
      <c r="AS96" s="14">
        <v>103.06</v>
      </c>
      <c r="AT96" s="14">
        <v>0</v>
      </c>
      <c r="AU96" s="14">
        <v>1185.32</v>
      </c>
      <c r="AV96" s="14">
        <v>4162</v>
      </c>
      <c r="AW96" s="14">
        <v>0</v>
      </c>
      <c r="AX96" s="14">
        <v>0</v>
      </c>
      <c r="AY96" s="14">
        <v>0</v>
      </c>
      <c r="AZ96" s="15">
        <v>-0.33</v>
      </c>
      <c r="BA96" s="14">
        <v>0</v>
      </c>
      <c r="BB96" s="14">
        <v>0</v>
      </c>
      <c r="BC96" s="14">
        <v>0</v>
      </c>
      <c r="BD96" s="14">
        <v>0</v>
      </c>
      <c r="BE96" s="14">
        <v>1850.28</v>
      </c>
      <c r="BF96" s="14">
        <v>0</v>
      </c>
      <c r="BG96" s="14">
        <v>0</v>
      </c>
      <c r="BH96" s="14">
        <v>0</v>
      </c>
      <c r="BI96" s="14">
        <v>0</v>
      </c>
      <c r="BJ96" s="14">
        <v>8700.07</v>
      </c>
      <c r="BK96" s="14">
        <v>4028</v>
      </c>
      <c r="BL96" s="14">
        <v>0</v>
      </c>
      <c r="BM96" s="14">
        <v>0</v>
      </c>
      <c r="BN96" s="14">
        <v>809.65</v>
      </c>
      <c r="BO96" s="14">
        <v>253.87</v>
      </c>
      <c r="BP96" s="14">
        <v>0</v>
      </c>
      <c r="BQ96" s="14">
        <v>1431.63</v>
      </c>
      <c r="BR96" s="14">
        <v>0</v>
      </c>
      <c r="BS96" s="14">
        <v>0</v>
      </c>
      <c r="BT96" s="14">
        <v>0</v>
      </c>
      <c r="BU96" s="14">
        <v>1685.5</v>
      </c>
    </row>
    <row r="97" spans="1:73" s="1" customFormat="1" ht="11.25" x14ac:dyDescent="0.2">
      <c r="A97" s="2" t="s">
        <v>219</v>
      </c>
      <c r="B97" s="1" t="s">
        <v>220</v>
      </c>
      <c r="C97" s="51">
        <v>10997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400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815</v>
      </c>
      <c r="U97" s="14">
        <v>0</v>
      </c>
      <c r="V97" s="14">
        <v>496</v>
      </c>
      <c r="W97" s="14">
        <v>513.4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14208.07</v>
      </c>
      <c r="AH97" s="14">
        <v>0</v>
      </c>
      <c r="AI97" s="14">
        <v>0</v>
      </c>
      <c r="AJ97" s="14">
        <v>0</v>
      </c>
      <c r="AK97" s="14">
        <v>0</v>
      </c>
      <c r="AL97" s="14">
        <v>0</v>
      </c>
      <c r="AM97" s="14">
        <v>0</v>
      </c>
      <c r="AN97" s="14">
        <v>1715.86</v>
      </c>
      <c r="AO97" s="14">
        <v>0</v>
      </c>
      <c r="AP97" s="14">
        <v>1715.86</v>
      </c>
      <c r="AQ97" s="14">
        <v>0</v>
      </c>
      <c r="AR97" s="14">
        <v>0</v>
      </c>
      <c r="AS97" s="14">
        <v>115.98</v>
      </c>
      <c r="AT97" s="14">
        <v>1527.12</v>
      </c>
      <c r="AU97" s="14">
        <v>1333.66</v>
      </c>
      <c r="AV97" s="14">
        <v>4714</v>
      </c>
      <c r="AW97" s="14">
        <v>0</v>
      </c>
      <c r="AX97" s="14">
        <v>0</v>
      </c>
      <c r="AY97" s="14">
        <v>0</v>
      </c>
      <c r="AZ97" s="15">
        <v>-7.0000000000000007E-2</v>
      </c>
      <c r="BA97" s="14">
        <v>0</v>
      </c>
      <c r="BB97" s="14">
        <v>0</v>
      </c>
      <c r="BC97" s="14">
        <v>0</v>
      </c>
      <c r="BD97" s="14">
        <v>0</v>
      </c>
      <c r="BE97" s="14">
        <v>2847.02</v>
      </c>
      <c r="BF97" s="14">
        <v>0</v>
      </c>
      <c r="BG97" s="14">
        <v>0</v>
      </c>
      <c r="BH97" s="14">
        <v>0</v>
      </c>
      <c r="BI97" s="14">
        <v>0</v>
      </c>
      <c r="BJ97" s="14">
        <v>12253.57</v>
      </c>
      <c r="BK97" s="14">
        <v>1954.5</v>
      </c>
      <c r="BL97" s="14">
        <v>0</v>
      </c>
      <c r="BM97" s="14">
        <v>0</v>
      </c>
      <c r="BN97" s="14">
        <v>897.21</v>
      </c>
      <c r="BO97" s="14">
        <v>315.31</v>
      </c>
      <c r="BP97" s="14">
        <v>0</v>
      </c>
      <c r="BQ97" s="14">
        <v>1669.71</v>
      </c>
      <c r="BR97" s="14">
        <v>0</v>
      </c>
      <c r="BS97" s="14">
        <v>0</v>
      </c>
      <c r="BT97" s="14">
        <v>0</v>
      </c>
      <c r="BU97" s="14">
        <v>1985.02</v>
      </c>
    </row>
    <row r="98" spans="1:73" s="1" customFormat="1" ht="11.25" x14ac:dyDescent="0.2">
      <c r="A98" s="2" t="s">
        <v>221</v>
      </c>
      <c r="B98" s="1" t="s">
        <v>222</v>
      </c>
      <c r="C98" s="51">
        <v>10079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400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737</v>
      </c>
      <c r="U98" s="14">
        <v>0</v>
      </c>
      <c r="V98" s="14">
        <v>455</v>
      </c>
      <c r="W98" s="14">
        <v>513.4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13140.47</v>
      </c>
      <c r="AH98" s="14">
        <v>0</v>
      </c>
      <c r="AI98" s="14">
        <v>0</v>
      </c>
      <c r="AJ98" s="14">
        <v>0</v>
      </c>
      <c r="AK98" s="14">
        <v>0</v>
      </c>
      <c r="AL98" s="14">
        <v>0</v>
      </c>
      <c r="AM98" s="14">
        <v>0</v>
      </c>
      <c r="AN98" s="14">
        <v>1487.82</v>
      </c>
      <c r="AO98" s="14">
        <v>0</v>
      </c>
      <c r="AP98" s="14">
        <v>1487.82</v>
      </c>
      <c r="AQ98" s="14">
        <v>0</v>
      </c>
      <c r="AR98" s="14">
        <v>0</v>
      </c>
      <c r="AS98" s="14">
        <v>106.8</v>
      </c>
      <c r="AT98" s="14">
        <v>0</v>
      </c>
      <c r="AU98" s="14">
        <v>1228.0999999999999</v>
      </c>
      <c r="AV98" s="14">
        <v>3360</v>
      </c>
      <c r="AW98" s="14">
        <v>0</v>
      </c>
      <c r="AX98" s="14">
        <v>0</v>
      </c>
      <c r="AY98" s="14">
        <v>0</v>
      </c>
      <c r="AZ98" s="15">
        <v>-0.25</v>
      </c>
      <c r="BA98" s="14">
        <v>0</v>
      </c>
      <c r="BB98" s="14">
        <v>0</v>
      </c>
      <c r="BC98" s="14">
        <v>0</v>
      </c>
      <c r="BD98" s="14">
        <v>0</v>
      </c>
      <c r="BE98" s="14">
        <v>0</v>
      </c>
      <c r="BF98" s="14">
        <v>0</v>
      </c>
      <c r="BG98" s="14">
        <v>0</v>
      </c>
      <c r="BH98" s="14">
        <v>0</v>
      </c>
      <c r="BI98" s="14">
        <v>0</v>
      </c>
      <c r="BJ98" s="14">
        <v>6182.47</v>
      </c>
      <c r="BK98" s="14">
        <v>6958</v>
      </c>
      <c r="BL98" s="14">
        <v>0</v>
      </c>
      <c r="BM98" s="14">
        <v>0</v>
      </c>
      <c r="BN98" s="14">
        <v>862.35</v>
      </c>
      <c r="BO98" s="14">
        <v>290.86</v>
      </c>
      <c r="BP98" s="14">
        <v>0</v>
      </c>
      <c r="BQ98" s="14">
        <v>1574.94</v>
      </c>
      <c r="BR98" s="14">
        <v>0</v>
      </c>
      <c r="BS98" s="14">
        <v>0</v>
      </c>
      <c r="BT98" s="14">
        <v>0</v>
      </c>
      <c r="BU98" s="14">
        <v>1865.8</v>
      </c>
    </row>
    <row r="99" spans="1:73" s="1" customFormat="1" ht="11.25" x14ac:dyDescent="0.2">
      <c r="A99" s="2" t="s">
        <v>225</v>
      </c>
      <c r="B99" s="1" t="s">
        <v>226</v>
      </c>
      <c r="C99" s="51">
        <v>10079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400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737</v>
      </c>
      <c r="U99" s="14">
        <v>0</v>
      </c>
      <c r="V99" s="14">
        <v>455</v>
      </c>
      <c r="W99" s="14">
        <v>410.72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13037.79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1465.89</v>
      </c>
      <c r="AO99" s="14">
        <v>0</v>
      </c>
      <c r="AP99" s="14">
        <v>1465.89</v>
      </c>
      <c r="AQ99" s="14">
        <v>0</v>
      </c>
      <c r="AR99" s="14">
        <v>0</v>
      </c>
      <c r="AS99" s="14">
        <v>106.8</v>
      </c>
      <c r="AT99" s="14">
        <v>0</v>
      </c>
      <c r="AU99" s="14">
        <v>1228.0999999999999</v>
      </c>
      <c r="AV99" s="14">
        <v>0</v>
      </c>
      <c r="AW99" s="14">
        <v>0</v>
      </c>
      <c r="AX99" s="14">
        <v>0</v>
      </c>
      <c r="AY99" s="14">
        <v>0</v>
      </c>
      <c r="AZ99" s="14">
        <v>0</v>
      </c>
      <c r="BA99" s="14">
        <v>0</v>
      </c>
      <c r="BB99" s="14">
        <v>0</v>
      </c>
      <c r="BC99" s="14">
        <v>0</v>
      </c>
      <c r="BD99" s="14">
        <v>0</v>
      </c>
      <c r="BE99" s="14">
        <v>0</v>
      </c>
      <c r="BF99" s="14">
        <v>0</v>
      </c>
      <c r="BG99" s="14">
        <v>0</v>
      </c>
      <c r="BH99" s="14">
        <v>0</v>
      </c>
      <c r="BI99" s="14">
        <v>0</v>
      </c>
      <c r="BJ99" s="14">
        <v>2800.79</v>
      </c>
      <c r="BK99" s="14">
        <v>10237</v>
      </c>
      <c r="BL99" s="14">
        <v>0</v>
      </c>
      <c r="BM99" s="14">
        <v>0</v>
      </c>
      <c r="BN99" s="14">
        <v>859.38</v>
      </c>
      <c r="BO99" s="14">
        <v>288.76</v>
      </c>
      <c r="BP99" s="14">
        <v>0</v>
      </c>
      <c r="BQ99" s="14">
        <v>1566.86</v>
      </c>
      <c r="BR99" s="14">
        <v>0</v>
      </c>
      <c r="BS99" s="14">
        <v>0</v>
      </c>
      <c r="BT99" s="14">
        <v>0</v>
      </c>
      <c r="BU99" s="14">
        <v>1855.62</v>
      </c>
    </row>
    <row r="100" spans="1:73" s="1" customFormat="1" ht="11.25" x14ac:dyDescent="0.2">
      <c r="A100" s="2" t="s">
        <v>227</v>
      </c>
      <c r="B100" s="1" t="s">
        <v>228</v>
      </c>
      <c r="C100" s="51">
        <v>10079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400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737</v>
      </c>
      <c r="U100" s="14">
        <v>0</v>
      </c>
      <c r="V100" s="14">
        <v>455</v>
      </c>
      <c r="W100" s="14">
        <v>410.72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13037.79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1465.89</v>
      </c>
      <c r="AO100" s="14">
        <v>0</v>
      </c>
      <c r="AP100" s="14">
        <v>1465.89</v>
      </c>
      <c r="AQ100" s="14">
        <v>0</v>
      </c>
      <c r="AR100" s="14">
        <v>0</v>
      </c>
      <c r="AS100" s="14">
        <v>106.8</v>
      </c>
      <c r="AT100" s="14">
        <v>0</v>
      </c>
      <c r="AU100" s="14">
        <v>1228.0999999999999</v>
      </c>
      <c r="AV100" s="14">
        <v>0</v>
      </c>
      <c r="AW100" s="14">
        <v>0</v>
      </c>
      <c r="AX100" s="14">
        <v>0</v>
      </c>
      <c r="AY100" s="14">
        <v>0</v>
      </c>
      <c r="AZ100" s="14">
        <v>0</v>
      </c>
      <c r="BA100" s="14">
        <v>0</v>
      </c>
      <c r="BB100" s="14">
        <v>0</v>
      </c>
      <c r="BC100" s="14">
        <v>0</v>
      </c>
      <c r="BD100" s="14">
        <v>0</v>
      </c>
      <c r="BE100" s="14">
        <v>0</v>
      </c>
      <c r="BF100" s="14">
        <v>0</v>
      </c>
      <c r="BG100" s="14">
        <v>0</v>
      </c>
      <c r="BH100" s="14">
        <v>0</v>
      </c>
      <c r="BI100" s="14">
        <v>0</v>
      </c>
      <c r="BJ100" s="14">
        <v>2800.79</v>
      </c>
      <c r="BK100" s="14">
        <v>10237</v>
      </c>
      <c r="BL100" s="14">
        <v>0</v>
      </c>
      <c r="BM100" s="14">
        <v>0</v>
      </c>
      <c r="BN100" s="14">
        <v>863.73</v>
      </c>
      <c r="BO100" s="14">
        <v>291.81</v>
      </c>
      <c r="BP100" s="14">
        <v>0</v>
      </c>
      <c r="BQ100" s="14">
        <v>1578.68</v>
      </c>
      <c r="BR100" s="14">
        <v>0</v>
      </c>
      <c r="BS100" s="14">
        <v>0</v>
      </c>
      <c r="BT100" s="14">
        <v>0</v>
      </c>
      <c r="BU100" s="14">
        <v>1870.49</v>
      </c>
    </row>
    <row r="101" spans="1:73" s="1" customFormat="1" ht="11.25" x14ac:dyDescent="0.2">
      <c r="A101" s="2" t="s">
        <v>229</v>
      </c>
      <c r="B101" s="1" t="s">
        <v>230</v>
      </c>
      <c r="C101" s="51">
        <v>11741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400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815</v>
      </c>
      <c r="U101" s="14">
        <v>0</v>
      </c>
      <c r="V101" s="14">
        <v>496</v>
      </c>
      <c r="W101" s="14">
        <v>410.72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14874.19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14">
        <v>0</v>
      </c>
      <c r="AN101" s="14">
        <v>1858.14</v>
      </c>
      <c r="AO101" s="14">
        <v>0</v>
      </c>
      <c r="AP101" s="14">
        <v>1858.14</v>
      </c>
      <c r="AQ101" s="14">
        <v>0</v>
      </c>
      <c r="AR101" s="14">
        <v>0</v>
      </c>
      <c r="AS101" s="14">
        <v>123.42</v>
      </c>
      <c r="AT101" s="14">
        <v>0</v>
      </c>
      <c r="AU101" s="14">
        <v>1419.22</v>
      </c>
      <c r="AV101" s="14">
        <v>5290</v>
      </c>
      <c r="AW101" s="14">
        <v>0</v>
      </c>
      <c r="AX101" s="14">
        <v>0</v>
      </c>
      <c r="AY101" s="14">
        <v>0</v>
      </c>
      <c r="AZ101" s="15">
        <v>-0.05</v>
      </c>
      <c r="BA101" s="14">
        <v>0</v>
      </c>
      <c r="BB101" s="14">
        <v>0</v>
      </c>
      <c r="BC101" s="14">
        <v>5135.96</v>
      </c>
      <c r="BD101" s="14">
        <v>0</v>
      </c>
      <c r="BE101" s="14">
        <v>0</v>
      </c>
      <c r="BF101" s="14">
        <v>0</v>
      </c>
      <c r="BG101" s="14">
        <v>0</v>
      </c>
      <c r="BH101" s="14">
        <v>0</v>
      </c>
      <c r="BI101" s="14">
        <v>0</v>
      </c>
      <c r="BJ101" s="14">
        <v>13826.69</v>
      </c>
      <c r="BK101" s="14">
        <v>1047.5</v>
      </c>
      <c r="BL101" s="14">
        <v>0</v>
      </c>
      <c r="BM101" s="14">
        <v>0</v>
      </c>
      <c r="BN101" s="14">
        <v>917.44</v>
      </c>
      <c r="BO101" s="14">
        <v>329.51</v>
      </c>
      <c r="BP101" s="14">
        <v>0</v>
      </c>
      <c r="BQ101" s="14">
        <v>1724.74</v>
      </c>
      <c r="BR101" s="14">
        <v>0</v>
      </c>
      <c r="BS101" s="14">
        <v>0</v>
      </c>
      <c r="BT101" s="14">
        <v>0</v>
      </c>
      <c r="BU101" s="14">
        <v>2054.25</v>
      </c>
    </row>
    <row r="102" spans="1:73" s="1" customFormat="1" ht="11.25" x14ac:dyDescent="0.2">
      <c r="A102" s="2" t="s">
        <v>231</v>
      </c>
      <c r="B102" s="1" t="s">
        <v>232</v>
      </c>
      <c r="C102" s="51">
        <v>10997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400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815</v>
      </c>
      <c r="U102" s="14">
        <v>0</v>
      </c>
      <c r="V102" s="14">
        <v>496</v>
      </c>
      <c r="W102" s="14">
        <v>410.72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14105.39</v>
      </c>
      <c r="AH102" s="14">
        <v>0</v>
      </c>
      <c r="AI102" s="14">
        <v>0</v>
      </c>
      <c r="AJ102" s="14">
        <v>0</v>
      </c>
      <c r="AK102" s="14">
        <v>0</v>
      </c>
      <c r="AL102" s="14">
        <v>0</v>
      </c>
      <c r="AM102" s="14">
        <v>0</v>
      </c>
      <c r="AN102" s="14">
        <v>1693.93</v>
      </c>
      <c r="AO102" s="14">
        <v>0</v>
      </c>
      <c r="AP102" s="14">
        <v>1693.93</v>
      </c>
      <c r="AQ102" s="14">
        <v>0</v>
      </c>
      <c r="AR102" s="14">
        <v>0</v>
      </c>
      <c r="AS102" s="14">
        <v>115.98</v>
      </c>
      <c r="AT102" s="14">
        <v>0</v>
      </c>
      <c r="AU102" s="14">
        <v>1333.66</v>
      </c>
      <c r="AV102" s="14">
        <v>0</v>
      </c>
      <c r="AW102" s="14">
        <v>4622.58</v>
      </c>
      <c r="AX102" s="14">
        <v>0</v>
      </c>
      <c r="AY102" s="14">
        <v>0</v>
      </c>
      <c r="AZ102" s="14">
        <v>0.24</v>
      </c>
      <c r="BA102" s="14">
        <v>0</v>
      </c>
      <c r="BB102" s="14">
        <v>0</v>
      </c>
      <c r="BC102" s="14">
        <v>0</v>
      </c>
      <c r="BD102" s="14">
        <v>0</v>
      </c>
      <c r="BE102" s="14">
        <v>0</v>
      </c>
      <c r="BF102" s="14">
        <v>0</v>
      </c>
      <c r="BG102" s="14">
        <v>0</v>
      </c>
      <c r="BH102" s="14">
        <v>0</v>
      </c>
      <c r="BI102" s="14">
        <v>0</v>
      </c>
      <c r="BJ102" s="14">
        <v>7766.39</v>
      </c>
      <c r="BK102" s="14">
        <v>6339</v>
      </c>
      <c r="BL102" s="14">
        <v>0</v>
      </c>
      <c r="BM102" s="14">
        <v>0</v>
      </c>
      <c r="BN102" s="14">
        <v>897.12</v>
      </c>
      <c r="BO102" s="14">
        <v>315.25</v>
      </c>
      <c r="BP102" s="14">
        <v>0</v>
      </c>
      <c r="BQ102" s="14">
        <v>1669.48</v>
      </c>
      <c r="BR102" s="14">
        <v>0</v>
      </c>
      <c r="BS102" s="14">
        <v>0</v>
      </c>
      <c r="BT102" s="14">
        <v>0</v>
      </c>
      <c r="BU102" s="14">
        <v>1984.73</v>
      </c>
    </row>
    <row r="103" spans="1:73" s="1" customFormat="1" ht="11.25" x14ac:dyDescent="0.2">
      <c r="A103" s="2" t="s">
        <v>233</v>
      </c>
      <c r="B103" s="1" t="s">
        <v>234</v>
      </c>
      <c r="C103" s="51">
        <v>10997</v>
      </c>
      <c r="D103" s="14">
        <v>0</v>
      </c>
      <c r="E103" s="14">
        <v>1642.92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400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815</v>
      </c>
      <c r="U103" s="14">
        <v>0</v>
      </c>
      <c r="V103" s="14">
        <v>496</v>
      </c>
      <c r="W103" s="14">
        <v>410.72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15748.31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4">
        <v>1910.68</v>
      </c>
      <c r="AO103" s="14">
        <v>0</v>
      </c>
      <c r="AP103" s="14">
        <v>1910.68</v>
      </c>
      <c r="AQ103" s="14">
        <v>0</v>
      </c>
      <c r="AR103" s="14">
        <v>0</v>
      </c>
      <c r="AS103" s="14">
        <v>115.98</v>
      </c>
      <c r="AT103" s="14">
        <v>0</v>
      </c>
      <c r="AU103" s="14">
        <v>1333.66</v>
      </c>
      <c r="AV103" s="14">
        <v>3158.32</v>
      </c>
      <c r="AW103" s="14">
        <v>0</v>
      </c>
      <c r="AX103" s="14">
        <v>0</v>
      </c>
      <c r="AY103" s="14">
        <v>0</v>
      </c>
      <c r="AZ103" s="14">
        <v>0.17</v>
      </c>
      <c r="BA103" s="14">
        <v>0</v>
      </c>
      <c r="BB103" s="14">
        <v>0</v>
      </c>
      <c r="BC103" s="14">
        <v>0</v>
      </c>
      <c r="BD103" s="14">
        <v>0</v>
      </c>
      <c r="BE103" s="14">
        <v>0</v>
      </c>
      <c r="BF103" s="14">
        <v>0</v>
      </c>
      <c r="BG103" s="14">
        <v>0</v>
      </c>
      <c r="BH103" s="14">
        <v>0</v>
      </c>
      <c r="BI103" s="14">
        <v>0</v>
      </c>
      <c r="BJ103" s="14">
        <v>6518.81</v>
      </c>
      <c r="BK103" s="14">
        <v>9229.5</v>
      </c>
      <c r="BL103" s="14">
        <v>0</v>
      </c>
      <c r="BM103" s="14">
        <v>0</v>
      </c>
      <c r="BN103" s="14">
        <v>897.12</v>
      </c>
      <c r="BO103" s="14">
        <v>315.25</v>
      </c>
      <c r="BP103" s="14">
        <v>0</v>
      </c>
      <c r="BQ103" s="14">
        <v>1669.48</v>
      </c>
      <c r="BR103" s="14">
        <v>0</v>
      </c>
      <c r="BS103" s="14">
        <v>0</v>
      </c>
      <c r="BT103" s="14">
        <v>0</v>
      </c>
      <c r="BU103" s="14">
        <v>1984.73</v>
      </c>
    </row>
    <row r="104" spans="1:73" s="1" customFormat="1" ht="11.25" x14ac:dyDescent="0.2">
      <c r="A104" s="2" t="s">
        <v>235</v>
      </c>
      <c r="B104" s="1" t="s">
        <v>236</v>
      </c>
      <c r="C104" s="51">
        <v>10997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400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815</v>
      </c>
      <c r="U104" s="14">
        <v>0</v>
      </c>
      <c r="V104" s="14">
        <v>496</v>
      </c>
      <c r="W104" s="14">
        <v>308.04000000000002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14002.71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1672</v>
      </c>
      <c r="AO104" s="14">
        <v>0</v>
      </c>
      <c r="AP104" s="14">
        <v>1672</v>
      </c>
      <c r="AQ104" s="14">
        <v>0</v>
      </c>
      <c r="AR104" s="14">
        <v>0</v>
      </c>
      <c r="AS104" s="14">
        <v>115.98</v>
      </c>
      <c r="AT104" s="14">
        <v>0</v>
      </c>
      <c r="AU104" s="14">
        <v>1333.66</v>
      </c>
      <c r="AV104" s="14">
        <v>0</v>
      </c>
      <c r="AW104" s="14">
        <v>4833.16</v>
      </c>
      <c r="AX104" s="14">
        <v>0</v>
      </c>
      <c r="AY104" s="14">
        <v>0</v>
      </c>
      <c r="AZ104" s="15">
        <v>-0.09</v>
      </c>
      <c r="BA104" s="14">
        <v>0</v>
      </c>
      <c r="BB104" s="14">
        <v>0</v>
      </c>
      <c r="BC104" s="14">
        <v>0</v>
      </c>
      <c r="BD104" s="14">
        <v>0</v>
      </c>
      <c r="BE104" s="14">
        <v>0</v>
      </c>
      <c r="BF104" s="14">
        <v>0</v>
      </c>
      <c r="BG104" s="14">
        <v>0</v>
      </c>
      <c r="BH104" s="14">
        <v>0</v>
      </c>
      <c r="BI104" s="14">
        <v>0</v>
      </c>
      <c r="BJ104" s="14">
        <v>7954.71</v>
      </c>
      <c r="BK104" s="14">
        <v>6048</v>
      </c>
      <c r="BL104" s="14">
        <v>0</v>
      </c>
      <c r="BM104" s="14">
        <v>0</v>
      </c>
      <c r="BN104" s="14">
        <v>894.15</v>
      </c>
      <c r="BO104" s="14">
        <v>313.16000000000003</v>
      </c>
      <c r="BP104" s="14">
        <v>0</v>
      </c>
      <c r="BQ104" s="14">
        <v>1661.4</v>
      </c>
      <c r="BR104" s="14">
        <v>0</v>
      </c>
      <c r="BS104" s="14">
        <v>0</v>
      </c>
      <c r="BT104" s="14">
        <v>0</v>
      </c>
      <c r="BU104" s="14">
        <v>1974.56</v>
      </c>
    </row>
    <row r="105" spans="1:73" s="1" customFormat="1" ht="11.25" x14ac:dyDescent="0.2">
      <c r="A105" s="2" t="s">
        <v>237</v>
      </c>
      <c r="B105" s="1" t="s">
        <v>238</v>
      </c>
      <c r="C105" s="51">
        <v>10079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200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737</v>
      </c>
      <c r="U105" s="14">
        <v>0</v>
      </c>
      <c r="V105" s="14">
        <v>439.74</v>
      </c>
      <c r="W105" s="14">
        <v>308.04000000000002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12363.88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14">
        <v>0</v>
      </c>
      <c r="AN105" s="14">
        <v>1329.08</v>
      </c>
      <c r="AO105" s="14">
        <v>0</v>
      </c>
      <c r="AP105" s="14">
        <v>1329.08</v>
      </c>
      <c r="AQ105" s="14">
        <v>0</v>
      </c>
      <c r="AR105" s="14">
        <v>0</v>
      </c>
      <c r="AS105" s="14">
        <v>106.8</v>
      </c>
      <c r="AT105" s="14">
        <v>0</v>
      </c>
      <c r="AU105" s="14">
        <v>1228.0999999999999</v>
      </c>
      <c r="AV105" s="14">
        <v>0</v>
      </c>
      <c r="AW105" s="14">
        <v>0</v>
      </c>
      <c r="AX105" s="14">
        <v>0</v>
      </c>
      <c r="AY105" s="14">
        <v>0</v>
      </c>
      <c r="AZ105" s="15">
        <v>-0.1</v>
      </c>
      <c r="BA105" s="14">
        <v>0</v>
      </c>
      <c r="BB105" s="14">
        <v>0</v>
      </c>
      <c r="BC105" s="14">
        <v>0</v>
      </c>
      <c r="BD105" s="14">
        <v>0</v>
      </c>
      <c r="BE105" s="14">
        <v>0</v>
      </c>
      <c r="BF105" s="14">
        <v>0</v>
      </c>
      <c r="BG105" s="14">
        <v>0</v>
      </c>
      <c r="BH105" s="14">
        <v>0</v>
      </c>
      <c r="BI105" s="14">
        <v>0</v>
      </c>
      <c r="BJ105" s="14">
        <v>2663.88</v>
      </c>
      <c r="BK105" s="14">
        <v>9700</v>
      </c>
      <c r="BL105" s="14">
        <v>0</v>
      </c>
      <c r="BM105" s="14">
        <v>0</v>
      </c>
      <c r="BN105" s="14">
        <v>860.75</v>
      </c>
      <c r="BO105" s="14">
        <v>280.38</v>
      </c>
      <c r="BP105" s="14">
        <v>0</v>
      </c>
      <c r="BQ105" s="14">
        <v>1547.68</v>
      </c>
      <c r="BR105" s="14">
        <v>0</v>
      </c>
      <c r="BS105" s="14">
        <v>0</v>
      </c>
      <c r="BT105" s="14">
        <v>0</v>
      </c>
      <c r="BU105" s="14">
        <v>1828.06</v>
      </c>
    </row>
    <row r="106" spans="1:73" s="1" customFormat="1" ht="11.25" x14ac:dyDescent="0.2">
      <c r="A106" s="2" t="s">
        <v>239</v>
      </c>
      <c r="B106" s="1" t="s">
        <v>240</v>
      </c>
      <c r="C106" s="51">
        <v>10997</v>
      </c>
      <c r="D106" s="14">
        <v>0</v>
      </c>
      <c r="E106" s="14">
        <v>1352.99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200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815</v>
      </c>
      <c r="U106" s="14">
        <v>0</v>
      </c>
      <c r="V106" s="14">
        <v>496</v>
      </c>
      <c r="W106" s="14">
        <v>308.04000000000002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15155.7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14">
        <v>0</v>
      </c>
      <c r="AN106" s="14">
        <v>1815.06</v>
      </c>
      <c r="AO106" s="14">
        <v>0</v>
      </c>
      <c r="AP106" s="14">
        <v>1815.06</v>
      </c>
      <c r="AQ106" s="14">
        <v>0</v>
      </c>
      <c r="AR106" s="14">
        <v>0</v>
      </c>
      <c r="AS106" s="14">
        <v>115.98</v>
      </c>
      <c r="AT106" s="14">
        <v>0</v>
      </c>
      <c r="AU106" s="14">
        <v>1333.66</v>
      </c>
      <c r="AV106" s="14">
        <v>0</v>
      </c>
      <c r="AW106" s="14">
        <v>0</v>
      </c>
      <c r="AX106" s="14">
        <v>0</v>
      </c>
      <c r="AY106" s="14">
        <v>0</v>
      </c>
      <c r="AZ106" s="14">
        <v>0</v>
      </c>
      <c r="BA106" s="14">
        <v>0</v>
      </c>
      <c r="BB106" s="14">
        <v>0</v>
      </c>
      <c r="BC106" s="14">
        <v>0</v>
      </c>
      <c r="BD106" s="14">
        <v>0</v>
      </c>
      <c r="BE106" s="14">
        <v>0</v>
      </c>
      <c r="BF106" s="14">
        <v>0</v>
      </c>
      <c r="BG106" s="14">
        <v>0</v>
      </c>
      <c r="BH106" s="14">
        <v>0</v>
      </c>
      <c r="BI106" s="14">
        <v>0</v>
      </c>
      <c r="BJ106" s="14">
        <v>3264.7</v>
      </c>
      <c r="BK106" s="14">
        <v>11891</v>
      </c>
      <c r="BL106" s="14">
        <v>0</v>
      </c>
      <c r="BM106" s="14">
        <v>0</v>
      </c>
      <c r="BN106" s="14">
        <v>891.26</v>
      </c>
      <c r="BO106" s="14">
        <v>311.14</v>
      </c>
      <c r="BP106" s="14">
        <v>0</v>
      </c>
      <c r="BQ106" s="14">
        <v>1653.53</v>
      </c>
      <c r="BR106" s="14">
        <v>0</v>
      </c>
      <c r="BS106" s="14">
        <v>0</v>
      </c>
      <c r="BT106" s="14">
        <v>0</v>
      </c>
      <c r="BU106" s="14">
        <v>1964.67</v>
      </c>
    </row>
    <row r="107" spans="1:73" s="1" customFormat="1" ht="11.25" x14ac:dyDescent="0.2">
      <c r="A107" s="2" t="s">
        <v>241</v>
      </c>
      <c r="B107" s="1" t="s">
        <v>242</v>
      </c>
      <c r="C107" s="51">
        <v>10997</v>
      </c>
      <c r="D107" s="14">
        <v>0</v>
      </c>
      <c r="E107" s="14">
        <v>1159.71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400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815</v>
      </c>
      <c r="U107" s="14">
        <v>0</v>
      </c>
      <c r="V107" s="14">
        <v>496</v>
      </c>
      <c r="W107" s="14">
        <v>205.36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15059.74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14">
        <v>0</v>
      </c>
      <c r="AN107" s="14">
        <v>1866.81</v>
      </c>
      <c r="AO107" s="14">
        <v>0</v>
      </c>
      <c r="AP107" s="14">
        <v>1866.81</v>
      </c>
      <c r="AQ107" s="14">
        <v>0</v>
      </c>
      <c r="AR107" s="14">
        <v>0</v>
      </c>
      <c r="AS107" s="14">
        <v>115.98</v>
      </c>
      <c r="AT107" s="14">
        <v>0</v>
      </c>
      <c r="AU107" s="14">
        <v>1333.66</v>
      </c>
      <c r="AV107" s="14">
        <v>4084</v>
      </c>
      <c r="AW107" s="14">
        <v>0</v>
      </c>
      <c r="AX107" s="14">
        <v>0</v>
      </c>
      <c r="AY107" s="14">
        <v>0</v>
      </c>
      <c r="AZ107" s="15">
        <v>-0.21</v>
      </c>
      <c r="BA107" s="14">
        <v>0</v>
      </c>
      <c r="BB107" s="14">
        <v>0</v>
      </c>
      <c r="BC107" s="14">
        <v>0</v>
      </c>
      <c r="BD107" s="14">
        <v>0</v>
      </c>
      <c r="BE107" s="14">
        <v>0</v>
      </c>
      <c r="BF107" s="14">
        <v>0</v>
      </c>
      <c r="BG107" s="14">
        <v>0</v>
      </c>
      <c r="BH107" s="14">
        <v>0</v>
      </c>
      <c r="BI107" s="14">
        <v>0</v>
      </c>
      <c r="BJ107" s="14">
        <v>7400.24</v>
      </c>
      <c r="BK107" s="14">
        <v>7659.5</v>
      </c>
      <c r="BL107" s="14">
        <v>0</v>
      </c>
      <c r="BM107" s="14">
        <v>0</v>
      </c>
      <c r="BN107" s="14">
        <v>886.83</v>
      </c>
      <c r="BO107" s="14">
        <v>308.02999999999997</v>
      </c>
      <c r="BP107" s="14">
        <v>0</v>
      </c>
      <c r="BQ107" s="14">
        <v>1641.51</v>
      </c>
      <c r="BR107" s="14">
        <v>0</v>
      </c>
      <c r="BS107" s="14">
        <v>0</v>
      </c>
      <c r="BT107" s="14">
        <v>0</v>
      </c>
      <c r="BU107" s="14">
        <v>1949.54</v>
      </c>
    </row>
    <row r="108" spans="1:73" s="1" customFormat="1" ht="11.25" x14ac:dyDescent="0.2">
      <c r="A108" s="2" t="s">
        <v>243</v>
      </c>
      <c r="B108" s="1" t="s">
        <v>244</v>
      </c>
      <c r="C108" s="51">
        <v>10079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400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737</v>
      </c>
      <c r="U108" s="14">
        <v>0</v>
      </c>
      <c r="V108" s="14">
        <v>455</v>
      </c>
      <c r="W108" s="14">
        <v>205.36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12832.43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1422.03</v>
      </c>
      <c r="AO108" s="14">
        <v>0</v>
      </c>
      <c r="AP108" s="14">
        <v>1422.03</v>
      </c>
      <c r="AQ108" s="14">
        <v>0</v>
      </c>
      <c r="AR108" s="14">
        <v>0</v>
      </c>
      <c r="AS108" s="14">
        <v>106.8</v>
      </c>
      <c r="AT108" s="14">
        <v>0</v>
      </c>
      <c r="AU108" s="14">
        <v>1228.0999999999999</v>
      </c>
      <c r="AV108" s="14">
        <v>3882</v>
      </c>
      <c r="AW108" s="14">
        <v>0</v>
      </c>
      <c r="AX108" s="14">
        <v>0</v>
      </c>
      <c r="AY108" s="14">
        <v>0</v>
      </c>
      <c r="AZ108" s="14">
        <v>0</v>
      </c>
      <c r="BA108" s="14">
        <v>0</v>
      </c>
      <c r="BB108" s="14">
        <v>0</v>
      </c>
      <c r="BC108" s="14">
        <v>0</v>
      </c>
      <c r="BD108" s="14">
        <v>0</v>
      </c>
      <c r="BE108" s="14">
        <v>0</v>
      </c>
      <c r="BF108" s="14">
        <v>0</v>
      </c>
      <c r="BG108" s="14">
        <v>0</v>
      </c>
      <c r="BH108" s="14">
        <v>0</v>
      </c>
      <c r="BI108" s="14">
        <v>0</v>
      </c>
      <c r="BJ108" s="14">
        <v>6638.93</v>
      </c>
      <c r="BK108" s="14">
        <v>6193.5</v>
      </c>
      <c r="BL108" s="14">
        <v>0</v>
      </c>
      <c r="BM108" s="14">
        <v>0</v>
      </c>
      <c r="BN108" s="14">
        <v>857.77</v>
      </c>
      <c r="BO108" s="14">
        <v>287.64</v>
      </c>
      <c r="BP108" s="14">
        <v>0</v>
      </c>
      <c r="BQ108" s="14">
        <v>1562.48</v>
      </c>
      <c r="BR108" s="14">
        <v>0</v>
      </c>
      <c r="BS108" s="14">
        <v>0</v>
      </c>
      <c r="BT108" s="14">
        <v>0</v>
      </c>
      <c r="BU108" s="14">
        <v>1850.12</v>
      </c>
    </row>
    <row r="109" spans="1:73" s="1" customFormat="1" ht="11.25" x14ac:dyDescent="0.2">
      <c r="A109" s="2" t="s">
        <v>245</v>
      </c>
      <c r="B109" s="1" t="s">
        <v>246</v>
      </c>
      <c r="C109" s="51">
        <v>9707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200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717</v>
      </c>
      <c r="U109" s="14">
        <v>0</v>
      </c>
      <c r="V109" s="14">
        <v>447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12006.08</v>
      </c>
      <c r="AH109" s="14">
        <v>0</v>
      </c>
      <c r="AI109" s="14">
        <v>0</v>
      </c>
      <c r="AJ109" s="14">
        <v>0</v>
      </c>
      <c r="AK109" s="14">
        <v>0</v>
      </c>
      <c r="AL109" s="14">
        <v>0</v>
      </c>
      <c r="AM109" s="14">
        <v>0</v>
      </c>
      <c r="AN109" s="14">
        <v>1253.81</v>
      </c>
      <c r="AO109" s="14">
        <v>0</v>
      </c>
      <c r="AP109" s="14">
        <v>1253.81</v>
      </c>
      <c r="AQ109" s="14">
        <v>0</v>
      </c>
      <c r="AR109" s="14">
        <v>0</v>
      </c>
      <c r="AS109" s="14">
        <v>103.08</v>
      </c>
      <c r="AT109" s="14">
        <v>0</v>
      </c>
      <c r="AU109" s="14">
        <v>1185.32</v>
      </c>
      <c r="AV109" s="14">
        <v>2698</v>
      </c>
      <c r="AW109" s="14">
        <v>0</v>
      </c>
      <c r="AX109" s="14">
        <v>0</v>
      </c>
      <c r="AY109" s="14">
        <v>0</v>
      </c>
      <c r="AZ109" s="15">
        <v>-0.13</v>
      </c>
      <c r="BA109" s="14">
        <v>0</v>
      </c>
      <c r="BB109" s="14">
        <v>0</v>
      </c>
      <c r="BC109" s="14">
        <v>0</v>
      </c>
      <c r="BD109" s="14">
        <v>0</v>
      </c>
      <c r="BE109" s="14">
        <v>0</v>
      </c>
      <c r="BF109" s="14">
        <v>0</v>
      </c>
      <c r="BG109" s="14">
        <v>0</v>
      </c>
      <c r="BH109" s="14">
        <v>0</v>
      </c>
      <c r="BI109" s="14">
        <v>0</v>
      </c>
      <c r="BJ109" s="14">
        <v>5240.08</v>
      </c>
      <c r="BK109" s="14">
        <v>6766</v>
      </c>
      <c r="BL109" s="14">
        <v>0</v>
      </c>
      <c r="BM109" s="14">
        <v>0</v>
      </c>
      <c r="BN109" s="14">
        <v>869.66</v>
      </c>
      <c r="BO109" s="14">
        <v>295.97000000000003</v>
      </c>
      <c r="BP109" s="14">
        <v>0</v>
      </c>
      <c r="BQ109" s="14">
        <v>1594.8</v>
      </c>
      <c r="BR109" s="14">
        <v>0</v>
      </c>
      <c r="BS109" s="14">
        <v>0</v>
      </c>
      <c r="BT109" s="14">
        <v>0</v>
      </c>
      <c r="BU109" s="14">
        <v>1890.77</v>
      </c>
    </row>
    <row r="110" spans="1:73" s="1" customFormat="1" ht="11.25" x14ac:dyDescent="0.2">
      <c r="A110" s="2" t="s">
        <v>247</v>
      </c>
      <c r="B110" s="1" t="s">
        <v>248</v>
      </c>
      <c r="C110" s="51">
        <v>10469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200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788</v>
      </c>
      <c r="U110" s="14">
        <v>0</v>
      </c>
      <c r="V110" s="14">
        <v>468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12894.07</v>
      </c>
      <c r="AH110" s="14">
        <v>0</v>
      </c>
      <c r="AI110" s="14">
        <v>0</v>
      </c>
      <c r="AJ110" s="14">
        <v>0</v>
      </c>
      <c r="AK110" s="14">
        <v>0</v>
      </c>
      <c r="AL110" s="14">
        <v>0</v>
      </c>
      <c r="AM110" s="14">
        <v>0</v>
      </c>
      <c r="AN110" s="14">
        <v>1435.19</v>
      </c>
      <c r="AO110" s="14">
        <v>0</v>
      </c>
      <c r="AP110" s="14">
        <v>1435.19</v>
      </c>
      <c r="AQ110" s="14">
        <v>0</v>
      </c>
      <c r="AR110" s="14">
        <v>0</v>
      </c>
      <c r="AS110" s="14">
        <v>110.7</v>
      </c>
      <c r="AT110" s="14">
        <v>0</v>
      </c>
      <c r="AU110" s="14">
        <v>1272.94</v>
      </c>
      <c r="AV110" s="14">
        <v>2148</v>
      </c>
      <c r="AW110" s="14">
        <v>0</v>
      </c>
      <c r="AX110" s="14">
        <v>0</v>
      </c>
      <c r="AY110" s="14">
        <v>0</v>
      </c>
      <c r="AZ110" s="14">
        <v>0.24</v>
      </c>
      <c r="BA110" s="14">
        <v>0</v>
      </c>
      <c r="BB110" s="14">
        <v>0</v>
      </c>
      <c r="BC110" s="14">
        <v>0</v>
      </c>
      <c r="BD110" s="14">
        <v>0</v>
      </c>
      <c r="BE110" s="14">
        <v>2157</v>
      </c>
      <c r="BF110" s="14">
        <v>0</v>
      </c>
      <c r="BG110" s="14">
        <v>0</v>
      </c>
      <c r="BH110" s="14">
        <v>0</v>
      </c>
      <c r="BI110" s="14">
        <v>0</v>
      </c>
      <c r="BJ110" s="14">
        <v>7124.07</v>
      </c>
      <c r="BK110" s="14">
        <v>5770</v>
      </c>
      <c r="BL110" s="14">
        <v>0</v>
      </c>
      <c r="BM110" s="14">
        <v>0</v>
      </c>
      <c r="BN110" s="14">
        <v>858.65</v>
      </c>
      <c r="BO110" s="14">
        <v>288.25</v>
      </c>
      <c r="BP110" s="14">
        <v>0</v>
      </c>
      <c r="BQ110" s="14">
        <v>1564.86</v>
      </c>
      <c r="BR110" s="14">
        <v>0</v>
      </c>
      <c r="BS110" s="14">
        <v>0</v>
      </c>
      <c r="BT110" s="14">
        <v>0</v>
      </c>
      <c r="BU110" s="14">
        <v>1853.11</v>
      </c>
    </row>
    <row r="111" spans="1:73" s="1" customFormat="1" ht="11.25" x14ac:dyDescent="0.2">
      <c r="A111" s="2" t="s">
        <v>249</v>
      </c>
      <c r="B111" s="1" t="s">
        <v>250</v>
      </c>
      <c r="C111" s="51">
        <v>10997</v>
      </c>
      <c r="D111" s="14">
        <v>0</v>
      </c>
      <c r="E111" s="14">
        <v>4252.2700000000004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200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815</v>
      </c>
      <c r="U111" s="14">
        <v>0</v>
      </c>
      <c r="V111" s="14">
        <v>496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17746.939999999999</v>
      </c>
      <c r="AH111" s="14">
        <v>0</v>
      </c>
      <c r="AI111" s="14">
        <v>0</v>
      </c>
      <c r="AJ111" s="14">
        <v>0</v>
      </c>
      <c r="AK111" s="14">
        <v>0</v>
      </c>
      <c r="AL111" s="14">
        <v>0</v>
      </c>
      <c r="AM111" s="14">
        <v>0</v>
      </c>
      <c r="AN111" s="14">
        <v>2298.96</v>
      </c>
      <c r="AO111" s="14">
        <v>0</v>
      </c>
      <c r="AP111" s="14">
        <v>2298.96</v>
      </c>
      <c r="AQ111" s="14">
        <v>0</v>
      </c>
      <c r="AR111" s="14">
        <v>0</v>
      </c>
      <c r="AS111" s="14">
        <v>115.98</v>
      </c>
      <c r="AT111" s="14">
        <v>0</v>
      </c>
      <c r="AU111" s="14">
        <v>1333.66</v>
      </c>
      <c r="AV111" s="14">
        <v>4972</v>
      </c>
      <c r="AW111" s="14">
        <v>0</v>
      </c>
      <c r="AX111" s="14">
        <v>0</v>
      </c>
      <c r="AY111" s="14">
        <v>0</v>
      </c>
      <c r="AZ111" s="15">
        <v>-0.14000000000000001</v>
      </c>
      <c r="BA111" s="14">
        <v>0</v>
      </c>
      <c r="BB111" s="14">
        <v>0</v>
      </c>
      <c r="BC111" s="14">
        <v>0</v>
      </c>
      <c r="BD111" s="14">
        <v>0</v>
      </c>
      <c r="BE111" s="14">
        <v>828.48</v>
      </c>
      <c r="BF111" s="14">
        <v>0</v>
      </c>
      <c r="BG111" s="14">
        <v>0</v>
      </c>
      <c r="BH111" s="14">
        <v>0</v>
      </c>
      <c r="BI111" s="14">
        <v>0</v>
      </c>
      <c r="BJ111" s="14">
        <v>9548.94</v>
      </c>
      <c r="BK111" s="14">
        <v>8198</v>
      </c>
      <c r="BL111" s="14">
        <v>0</v>
      </c>
      <c r="BM111" s="14">
        <v>0</v>
      </c>
      <c r="BN111" s="14">
        <v>877.98</v>
      </c>
      <c r="BO111" s="14">
        <v>301.82</v>
      </c>
      <c r="BP111" s="14">
        <v>0</v>
      </c>
      <c r="BQ111" s="14">
        <v>1617.45</v>
      </c>
      <c r="BR111" s="14">
        <v>0</v>
      </c>
      <c r="BS111" s="14">
        <v>0</v>
      </c>
      <c r="BT111" s="14">
        <v>0</v>
      </c>
      <c r="BU111" s="14">
        <v>1919.27</v>
      </c>
    </row>
    <row r="112" spans="1:73" s="1" customFormat="1" ht="11.25" x14ac:dyDescent="0.2">
      <c r="A112" s="2" t="s">
        <v>251</v>
      </c>
      <c r="B112" s="1" t="s">
        <v>252</v>
      </c>
      <c r="C112" s="51">
        <v>10469</v>
      </c>
      <c r="D112" s="14">
        <v>0</v>
      </c>
      <c r="E112" s="14">
        <v>2675.03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200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788</v>
      </c>
      <c r="U112" s="14">
        <v>0</v>
      </c>
      <c r="V112" s="14">
        <v>468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15200.13</v>
      </c>
      <c r="AH112" s="14">
        <v>0</v>
      </c>
      <c r="AI112" s="14">
        <v>0</v>
      </c>
      <c r="AJ112" s="14">
        <v>0</v>
      </c>
      <c r="AK112" s="14">
        <v>0</v>
      </c>
      <c r="AL112" s="14">
        <v>0</v>
      </c>
      <c r="AM112" s="14">
        <v>0</v>
      </c>
      <c r="AN112" s="14">
        <v>1755.89</v>
      </c>
      <c r="AO112" s="14">
        <v>0</v>
      </c>
      <c r="AP112" s="14">
        <v>1755.89</v>
      </c>
      <c r="AQ112" s="14">
        <v>0</v>
      </c>
      <c r="AR112" s="14">
        <v>0</v>
      </c>
      <c r="AS112" s="14">
        <v>110.7</v>
      </c>
      <c r="AT112" s="14">
        <v>0</v>
      </c>
      <c r="AU112" s="14">
        <v>1272.94</v>
      </c>
      <c r="AV112" s="14">
        <v>5534</v>
      </c>
      <c r="AW112" s="14">
        <v>0</v>
      </c>
      <c r="AX112" s="14">
        <v>0</v>
      </c>
      <c r="AY112" s="14">
        <v>0</v>
      </c>
      <c r="AZ112" s="14">
        <v>0.1</v>
      </c>
      <c r="BA112" s="14">
        <v>0</v>
      </c>
      <c r="BB112" s="14">
        <v>0</v>
      </c>
      <c r="BC112" s="14">
        <v>0</v>
      </c>
      <c r="BD112" s="14">
        <v>0</v>
      </c>
      <c r="BE112" s="14">
        <v>0</v>
      </c>
      <c r="BF112" s="14">
        <v>0</v>
      </c>
      <c r="BG112" s="14">
        <v>0</v>
      </c>
      <c r="BH112" s="14">
        <v>0</v>
      </c>
      <c r="BI112" s="14">
        <v>0</v>
      </c>
      <c r="BJ112" s="14">
        <v>8673.6299999999992</v>
      </c>
      <c r="BK112" s="14">
        <v>6526.5</v>
      </c>
      <c r="BL112" s="14">
        <v>0</v>
      </c>
      <c r="BM112" s="14">
        <v>0</v>
      </c>
      <c r="BN112" s="14">
        <v>865.89</v>
      </c>
      <c r="BO112" s="14">
        <v>283.88</v>
      </c>
      <c r="BP112" s="14">
        <v>0</v>
      </c>
      <c r="BQ112" s="14">
        <v>1561.37</v>
      </c>
      <c r="BR112" s="14">
        <v>0</v>
      </c>
      <c r="BS112" s="14">
        <v>0</v>
      </c>
      <c r="BT112" s="14">
        <v>0</v>
      </c>
      <c r="BU112" s="14">
        <v>1845.25</v>
      </c>
    </row>
    <row r="113" spans="1:73" s="1" customFormat="1" ht="11.25" x14ac:dyDescent="0.2">
      <c r="A113" s="2" t="s">
        <v>253</v>
      </c>
      <c r="B113" s="1" t="s">
        <v>254</v>
      </c>
      <c r="C113" s="57">
        <v>15675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200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1128</v>
      </c>
      <c r="U113" s="14">
        <v>0</v>
      </c>
      <c r="V113" s="14">
        <v>703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18228.5</v>
      </c>
      <c r="AH113" s="14">
        <v>0</v>
      </c>
      <c r="AI113" s="14">
        <v>0</v>
      </c>
      <c r="AJ113" s="14">
        <v>0</v>
      </c>
      <c r="AK113" s="14">
        <v>0</v>
      </c>
      <c r="AL113" s="14">
        <v>0</v>
      </c>
      <c r="AM113" s="14">
        <v>0</v>
      </c>
      <c r="AN113" s="14">
        <v>2574.62</v>
      </c>
      <c r="AO113" s="14">
        <v>0</v>
      </c>
      <c r="AP113" s="14">
        <v>2574.62</v>
      </c>
      <c r="AQ113" s="14">
        <v>0</v>
      </c>
      <c r="AR113" s="14">
        <v>0</v>
      </c>
      <c r="AS113" s="14">
        <v>0</v>
      </c>
      <c r="AT113" s="14">
        <v>0</v>
      </c>
      <c r="AU113" s="14">
        <v>1802.62</v>
      </c>
      <c r="AV113" s="14">
        <v>0</v>
      </c>
      <c r="AW113" s="14">
        <v>0</v>
      </c>
      <c r="AX113" s="14">
        <v>0</v>
      </c>
      <c r="AY113" s="14">
        <v>0</v>
      </c>
      <c r="AZ113" s="15">
        <v>-0.24</v>
      </c>
      <c r="BA113" s="14">
        <v>0</v>
      </c>
      <c r="BB113" s="14">
        <v>0</v>
      </c>
      <c r="BC113" s="14">
        <v>0</v>
      </c>
      <c r="BD113" s="14">
        <v>0</v>
      </c>
      <c r="BE113" s="14">
        <v>0</v>
      </c>
      <c r="BF113" s="14">
        <v>0</v>
      </c>
      <c r="BG113" s="14">
        <v>0</v>
      </c>
      <c r="BH113" s="14">
        <v>0</v>
      </c>
      <c r="BI113" s="14">
        <v>0</v>
      </c>
      <c r="BJ113" s="14">
        <v>4377</v>
      </c>
      <c r="BK113" s="14">
        <v>13851.5</v>
      </c>
      <c r="BL113" s="14">
        <v>0</v>
      </c>
      <c r="BM113" s="14">
        <v>0</v>
      </c>
      <c r="BN113" s="14">
        <v>1026.55</v>
      </c>
      <c r="BO113" s="14">
        <v>406.08</v>
      </c>
      <c r="BP113" s="14">
        <v>0</v>
      </c>
      <c r="BQ113" s="14">
        <v>2021.44</v>
      </c>
      <c r="BR113" s="14">
        <v>0</v>
      </c>
      <c r="BS113" s="14">
        <v>0</v>
      </c>
      <c r="BT113" s="14">
        <v>0</v>
      </c>
      <c r="BU113" s="14">
        <v>2427.52</v>
      </c>
    </row>
    <row r="114" spans="1:73" s="1" customFormat="1" ht="11.25" x14ac:dyDescent="0.2">
      <c r="A114" s="2" t="s">
        <v>318</v>
      </c>
      <c r="B114" s="1" t="s">
        <v>319</v>
      </c>
      <c r="C114" s="51">
        <v>10469</v>
      </c>
      <c r="D114" s="14">
        <v>0</v>
      </c>
      <c r="E114" s="14">
        <v>2126.13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200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788</v>
      </c>
      <c r="U114" s="14">
        <v>0</v>
      </c>
      <c r="V114" s="14">
        <v>468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15565.8</v>
      </c>
      <c r="AH114" s="14">
        <v>0</v>
      </c>
      <c r="AI114" s="14">
        <v>0</v>
      </c>
      <c r="AJ114" s="14">
        <v>0</v>
      </c>
      <c r="AK114" s="14">
        <v>0</v>
      </c>
      <c r="AL114" s="14">
        <v>0</v>
      </c>
      <c r="AM114" s="14">
        <v>0</v>
      </c>
      <c r="AN114" s="14">
        <v>1853.71</v>
      </c>
      <c r="AO114" s="14">
        <v>0</v>
      </c>
      <c r="AP114" s="14">
        <v>1853.71</v>
      </c>
      <c r="AQ114" s="14">
        <v>0</v>
      </c>
      <c r="AR114" s="14">
        <v>0</v>
      </c>
      <c r="AS114" s="14">
        <v>115.96</v>
      </c>
      <c r="AT114" s="14">
        <v>0</v>
      </c>
      <c r="AU114" s="14">
        <v>1333.8</v>
      </c>
      <c r="AV114" s="14">
        <v>0</v>
      </c>
      <c r="AW114" s="14">
        <v>0</v>
      </c>
      <c r="AX114" s="14">
        <v>0</v>
      </c>
      <c r="AY114" s="14">
        <v>0</v>
      </c>
      <c r="AZ114" s="14">
        <v>0.33</v>
      </c>
      <c r="BA114" s="14">
        <v>0</v>
      </c>
      <c r="BB114" s="14">
        <v>0</v>
      </c>
      <c r="BC114" s="14">
        <v>0</v>
      </c>
      <c r="BD114" s="14">
        <v>0</v>
      </c>
      <c r="BE114" s="14">
        <v>0</v>
      </c>
      <c r="BF114" s="14">
        <v>0</v>
      </c>
      <c r="BG114" s="14">
        <v>0</v>
      </c>
      <c r="BH114" s="14">
        <v>0</v>
      </c>
      <c r="BI114" s="14">
        <v>0</v>
      </c>
      <c r="BJ114" s="14">
        <v>3303.8</v>
      </c>
      <c r="BK114" s="14">
        <v>12262</v>
      </c>
      <c r="BL114" s="14">
        <v>0</v>
      </c>
      <c r="BM114" s="14">
        <v>0</v>
      </c>
      <c r="BN114" s="14">
        <v>862.98</v>
      </c>
      <c r="BO114" s="14">
        <v>291.3</v>
      </c>
      <c r="BP114" s="14">
        <v>0</v>
      </c>
      <c r="BQ114" s="14">
        <v>1576.67</v>
      </c>
      <c r="BR114" s="14">
        <v>0</v>
      </c>
      <c r="BS114" s="14">
        <v>0</v>
      </c>
      <c r="BT114" s="14">
        <v>0</v>
      </c>
      <c r="BU114" s="14">
        <v>1867.97</v>
      </c>
    </row>
    <row r="115" spans="1:73" s="1" customFormat="1" ht="11.25" x14ac:dyDescent="0.2">
      <c r="A115" s="2" t="s">
        <v>255</v>
      </c>
      <c r="B115" s="1" t="s">
        <v>256</v>
      </c>
      <c r="C115" s="51">
        <v>10079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400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737</v>
      </c>
      <c r="U115" s="14">
        <v>0</v>
      </c>
      <c r="V115" s="14">
        <v>455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12627.07</v>
      </c>
      <c r="AH115" s="14">
        <v>0</v>
      </c>
      <c r="AI115" s="14">
        <v>0</v>
      </c>
      <c r="AJ115" s="14">
        <v>0</v>
      </c>
      <c r="AK115" s="14">
        <v>0</v>
      </c>
      <c r="AL115" s="14">
        <v>0</v>
      </c>
      <c r="AM115" s="14">
        <v>0</v>
      </c>
      <c r="AN115" s="14">
        <v>1378.16</v>
      </c>
      <c r="AO115" s="14">
        <v>0</v>
      </c>
      <c r="AP115" s="14">
        <v>1378.16</v>
      </c>
      <c r="AQ115" s="14">
        <v>0</v>
      </c>
      <c r="AR115" s="14">
        <v>0</v>
      </c>
      <c r="AS115" s="14">
        <v>106.78</v>
      </c>
      <c r="AT115" s="14">
        <v>0</v>
      </c>
      <c r="AU115" s="14">
        <v>1228.0999999999999</v>
      </c>
      <c r="AV115" s="14">
        <v>0</v>
      </c>
      <c r="AW115" s="14">
        <v>0</v>
      </c>
      <c r="AX115" s="14">
        <v>0</v>
      </c>
      <c r="AY115" s="14">
        <v>0</v>
      </c>
      <c r="AZ115" s="14">
        <v>0.03</v>
      </c>
      <c r="BA115" s="14">
        <v>0</v>
      </c>
      <c r="BB115" s="14">
        <v>0</v>
      </c>
      <c r="BC115" s="14">
        <v>0</v>
      </c>
      <c r="BD115" s="14">
        <v>0</v>
      </c>
      <c r="BE115" s="14">
        <v>0</v>
      </c>
      <c r="BF115" s="14">
        <v>0</v>
      </c>
      <c r="BG115" s="14">
        <v>0</v>
      </c>
      <c r="BH115" s="14">
        <v>0</v>
      </c>
      <c r="BI115" s="14">
        <v>0</v>
      </c>
      <c r="BJ115" s="14">
        <v>2713.07</v>
      </c>
      <c r="BK115" s="14">
        <v>9914</v>
      </c>
      <c r="BL115" s="14">
        <v>0</v>
      </c>
      <c r="BM115" s="14">
        <v>0</v>
      </c>
      <c r="BN115" s="14">
        <v>851.84</v>
      </c>
      <c r="BO115" s="14">
        <v>283.45999999999998</v>
      </c>
      <c r="BP115" s="14">
        <v>0</v>
      </c>
      <c r="BQ115" s="14">
        <v>1546.34</v>
      </c>
      <c r="BR115" s="14">
        <v>0</v>
      </c>
      <c r="BS115" s="14">
        <v>0</v>
      </c>
      <c r="BT115" s="14">
        <v>0</v>
      </c>
      <c r="BU115" s="14">
        <v>1829.8</v>
      </c>
    </row>
    <row r="116" spans="1:73" s="7" customFormat="1" ht="11.25" x14ac:dyDescent="0.2">
      <c r="A116" s="17" t="s">
        <v>101</v>
      </c>
      <c r="C116" s="7" t="s">
        <v>102</v>
      </c>
      <c r="D116" s="7" t="s">
        <v>102</v>
      </c>
      <c r="E116" s="7" t="s">
        <v>102</v>
      </c>
      <c r="F116" s="7" t="s">
        <v>102</v>
      </c>
      <c r="G116" s="7" t="s">
        <v>102</v>
      </c>
      <c r="H116" s="7" t="s">
        <v>102</v>
      </c>
      <c r="I116" s="7" t="s">
        <v>102</v>
      </c>
      <c r="J116" s="7" t="s">
        <v>102</v>
      </c>
      <c r="K116" s="7" t="s">
        <v>102</v>
      </c>
      <c r="L116" s="7" t="s">
        <v>102</v>
      </c>
      <c r="M116" s="7" t="s">
        <v>102</v>
      </c>
      <c r="N116" s="7" t="s">
        <v>102</v>
      </c>
      <c r="O116" s="7" t="s">
        <v>102</v>
      </c>
      <c r="P116" s="7" t="s">
        <v>102</v>
      </c>
      <c r="Q116" s="7" t="s">
        <v>102</v>
      </c>
      <c r="R116" s="7" t="s">
        <v>102</v>
      </c>
      <c r="S116" s="7" t="s">
        <v>102</v>
      </c>
      <c r="T116" s="7" t="s">
        <v>102</v>
      </c>
      <c r="U116" s="7" t="s">
        <v>102</v>
      </c>
      <c r="V116" s="7" t="s">
        <v>102</v>
      </c>
      <c r="W116" s="7" t="s">
        <v>102</v>
      </c>
      <c r="X116" s="7" t="s">
        <v>102</v>
      </c>
      <c r="Y116" s="7" t="s">
        <v>102</v>
      </c>
      <c r="Z116" s="7" t="s">
        <v>102</v>
      </c>
      <c r="AA116" s="7" t="s">
        <v>102</v>
      </c>
      <c r="AB116" s="7" t="s">
        <v>102</v>
      </c>
      <c r="AC116" s="7" t="s">
        <v>102</v>
      </c>
      <c r="AD116" s="7" t="s">
        <v>102</v>
      </c>
      <c r="AE116" s="7" t="s">
        <v>102</v>
      </c>
      <c r="AF116" s="7" t="s">
        <v>102</v>
      </c>
      <c r="AG116" s="7" t="s">
        <v>102</v>
      </c>
      <c r="AH116" s="7" t="s">
        <v>102</v>
      </c>
      <c r="AI116" s="7" t="s">
        <v>102</v>
      </c>
      <c r="AJ116" s="7" t="s">
        <v>102</v>
      </c>
      <c r="AK116" s="7" t="s">
        <v>102</v>
      </c>
      <c r="AL116" s="7" t="s">
        <v>102</v>
      </c>
      <c r="AM116" s="7" t="s">
        <v>102</v>
      </c>
      <c r="AN116" s="7" t="s">
        <v>102</v>
      </c>
      <c r="AO116" s="7" t="s">
        <v>102</v>
      </c>
      <c r="AP116" s="7" t="s">
        <v>102</v>
      </c>
      <c r="AQ116" s="7" t="s">
        <v>102</v>
      </c>
      <c r="AR116" s="7" t="s">
        <v>102</v>
      </c>
      <c r="AS116" s="7" t="s">
        <v>102</v>
      </c>
      <c r="AT116" s="7" t="s">
        <v>102</v>
      </c>
      <c r="AU116" s="7" t="s">
        <v>102</v>
      </c>
      <c r="AV116" s="7" t="s">
        <v>102</v>
      </c>
      <c r="AW116" s="7" t="s">
        <v>102</v>
      </c>
      <c r="AX116" s="7" t="s">
        <v>102</v>
      </c>
      <c r="AY116" s="7" t="s">
        <v>102</v>
      </c>
      <c r="AZ116" s="7" t="s">
        <v>102</v>
      </c>
      <c r="BA116" s="7" t="s">
        <v>102</v>
      </c>
      <c r="BB116" s="7" t="s">
        <v>102</v>
      </c>
      <c r="BC116" s="7" t="s">
        <v>102</v>
      </c>
      <c r="BD116" s="7" t="s">
        <v>102</v>
      </c>
      <c r="BE116" s="7" t="s">
        <v>102</v>
      </c>
      <c r="BF116" s="7" t="s">
        <v>102</v>
      </c>
      <c r="BG116" s="7" t="s">
        <v>102</v>
      </c>
      <c r="BH116" s="7" t="s">
        <v>102</v>
      </c>
      <c r="BI116" s="7" t="s">
        <v>102</v>
      </c>
      <c r="BJ116" s="7" t="s">
        <v>102</v>
      </c>
      <c r="BK116" s="7" t="s">
        <v>102</v>
      </c>
      <c r="BL116" s="7" t="s">
        <v>102</v>
      </c>
      <c r="BM116" s="7" t="s">
        <v>102</v>
      </c>
      <c r="BN116" s="7" t="s">
        <v>102</v>
      </c>
      <c r="BO116" s="7" t="s">
        <v>102</v>
      </c>
      <c r="BP116" s="7" t="s">
        <v>102</v>
      </c>
      <c r="BQ116" s="7" t="s">
        <v>102</v>
      </c>
      <c r="BR116" s="7" t="s">
        <v>102</v>
      </c>
      <c r="BS116" s="7" t="s">
        <v>102</v>
      </c>
      <c r="BT116" s="7" t="s">
        <v>102</v>
      </c>
      <c r="BU116" s="7" t="s">
        <v>102</v>
      </c>
    </row>
    <row r="117" spans="1:73" s="1" customFormat="1" ht="11.25" x14ac:dyDescent="0.2">
      <c r="A117" s="2"/>
      <c r="C117" s="19">
        <f>SUM(C93:C116)</f>
        <v>250009</v>
      </c>
      <c r="D117" s="19">
        <v>0</v>
      </c>
      <c r="E117" s="19">
        <v>14658.69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7400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18462</v>
      </c>
      <c r="U117" s="19">
        <v>0</v>
      </c>
      <c r="V117" s="19">
        <v>11250.74</v>
      </c>
      <c r="W117" s="19">
        <v>6572.96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329754.28000000003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39349.15</v>
      </c>
      <c r="AO117" s="19">
        <v>0</v>
      </c>
      <c r="AP117" s="19">
        <v>39349.15</v>
      </c>
      <c r="AQ117" s="19">
        <v>0</v>
      </c>
      <c r="AR117" s="19">
        <v>0</v>
      </c>
      <c r="AS117" s="19">
        <v>2346.1999999999998</v>
      </c>
      <c r="AT117" s="19">
        <v>4039.7</v>
      </c>
      <c r="AU117" s="19">
        <v>30330.02</v>
      </c>
      <c r="AV117" s="19">
        <v>47842.62</v>
      </c>
      <c r="AW117" s="19">
        <v>14526.22</v>
      </c>
      <c r="AX117" s="19">
        <v>0</v>
      </c>
      <c r="AY117" s="19">
        <v>0</v>
      </c>
      <c r="AZ117" s="20">
        <v>-0.47</v>
      </c>
      <c r="BA117" s="19">
        <v>0</v>
      </c>
      <c r="BB117" s="19">
        <v>0</v>
      </c>
      <c r="BC117" s="19">
        <v>5135.96</v>
      </c>
      <c r="BD117" s="19">
        <v>0</v>
      </c>
      <c r="BE117" s="19">
        <v>8897.8799999999992</v>
      </c>
      <c r="BF117" s="19">
        <v>0</v>
      </c>
      <c r="BG117" s="19">
        <v>0</v>
      </c>
      <c r="BH117" s="19">
        <v>0</v>
      </c>
      <c r="BI117" s="19">
        <v>0</v>
      </c>
      <c r="BJ117" s="19">
        <v>152467.28</v>
      </c>
      <c r="BK117" s="19">
        <v>177287</v>
      </c>
      <c r="BL117" s="19">
        <v>0</v>
      </c>
      <c r="BM117" s="19">
        <v>0</v>
      </c>
      <c r="BN117" s="19">
        <v>20344.57</v>
      </c>
      <c r="BO117" s="19">
        <v>7019.09</v>
      </c>
      <c r="BP117" s="19">
        <v>0</v>
      </c>
      <c r="BQ117" s="19">
        <v>37541.33</v>
      </c>
      <c r="BR117" s="19">
        <v>0</v>
      </c>
      <c r="BS117" s="19">
        <v>0</v>
      </c>
      <c r="BT117" s="19">
        <v>0</v>
      </c>
      <c r="BU117" s="19">
        <v>44560.42</v>
      </c>
    </row>
    <row r="118" spans="1:73" s="1" customFormat="1" ht="11.25" x14ac:dyDescent="0.2">
      <c r="A118" s="2"/>
    </row>
    <row r="119" spans="1:73" s="1" customFormat="1" ht="11.25" x14ac:dyDescent="0.2">
      <c r="A119" s="12" t="s">
        <v>257</v>
      </c>
    </row>
    <row r="120" spans="1:73" s="1" customFormat="1" ht="11.25" x14ac:dyDescent="0.2">
      <c r="A120" s="2" t="s">
        <v>258</v>
      </c>
      <c r="B120" s="1" t="s">
        <v>259</v>
      </c>
      <c r="C120" s="51">
        <v>10838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200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802</v>
      </c>
      <c r="U120" s="14">
        <v>0</v>
      </c>
      <c r="V120" s="14">
        <v>482</v>
      </c>
      <c r="W120" s="14">
        <v>616.79999999999995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13920.17</v>
      </c>
      <c r="AH120" s="14">
        <v>0</v>
      </c>
      <c r="AI120" s="14">
        <v>0</v>
      </c>
      <c r="AJ120" s="14">
        <v>0</v>
      </c>
      <c r="AK120" s="14">
        <v>0</v>
      </c>
      <c r="AL120" s="14">
        <v>0</v>
      </c>
      <c r="AM120" s="14">
        <v>0</v>
      </c>
      <c r="AN120" s="14">
        <v>1654.37</v>
      </c>
      <c r="AO120" s="14">
        <v>0</v>
      </c>
      <c r="AP120" s="14">
        <v>1654.37</v>
      </c>
      <c r="AQ120" s="14">
        <v>0</v>
      </c>
      <c r="AR120" s="14">
        <v>0</v>
      </c>
      <c r="AS120" s="14">
        <v>114.38</v>
      </c>
      <c r="AT120" s="14">
        <v>0</v>
      </c>
      <c r="AU120" s="14">
        <v>1315.38</v>
      </c>
      <c r="AV120" s="14">
        <v>2086</v>
      </c>
      <c r="AW120" s="14">
        <v>3634.64</v>
      </c>
      <c r="AX120" s="14">
        <v>0</v>
      </c>
      <c r="AY120" s="14">
        <v>0</v>
      </c>
      <c r="AZ120" s="15">
        <v>-0.1</v>
      </c>
      <c r="BA120" s="14">
        <v>0</v>
      </c>
      <c r="BB120" s="14">
        <v>0</v>
      </c>
      <c r="BC120" s="14">
        <v>0</v>
      </c>
      <c r="BD120" s="14">
        <v>0</v>
      </c>
      <c r="BE120" s="14">
        <v>0</v>
      </c>
      <c r="BF120" s="14">
        <v>0</v>
      </c>
      <c r="BG120" s="14">
        <v>0</v>
      </c>
      <c r="BH120" s="14">
        <v>0</v>
      </c>
      <c r="BI120" s="14">
        <v>0</v>
      </c>
      <c r="BJ120" s="14">
        <v>8804.67</v>
      </c>
      <c r="BK120" s="14">
        <v>5115.5</v>
      </c>
      <c r="BL120" s="14">
        <v>0</v>
      </c>
      <c r="BM120" s="14">
        <v>0</v>
      </c>
      <c r="BN120" s="14">
        <v>897.11</v>
      </c>
      <c r="BO120" s="14">
        <v>315.25</v>
      </c>
      <c r="BP120" s="14">
        <v>0</v>
      </c>
      <c r="BQ120" s="14">
        <v>1669.46</v>
      </c>
      <c r="BR120" s="14">
        <v>0</v>
      </c>
      <c r="BS120" s="14">
        <v>0</v>
      </c>
      <c r="BT120" s="14">
        <v>0</v>
      </c>
      <c r="BU120" s="14">
        <v>1984.71</v>
      </c>
    </row>
    <row r="121" spans="1:73" s="1" customFormat="1" ht="11.25" x14ac:dyDescent="0.2">
      <c r="A121" s="2" t="s">
        <v>260</v>
      </c>
      <c r="B121" s="1" t="s">
        <v>261</v>
      </c>
      <c r="C121" s="51">
        <v>10079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400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737</v>
      </c>
      <c r="U121" s="14">
        <v>0</v>
      </c>
      <c r="V121" s="14">
        <v>455</v>
      </c>
      <c r="W121" s="14">
        <v>513.4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13140.47</v>
      </c>
      <c r="AH121" s="14">
        <v>0</v>
      </c>
      <c r="AI121" s="14">
        <v>0</v>
      </c>
      <c r="AJ121" s="14">
        <v>0</v>
      </c>
      <c r="AK121" s="14">
        <v>0</v>
      </c>
      <c r="AL121" s="14">
        <v>0</v>
      </c>
      <c r="AM121" s="14">
        <v>0</v>
      </c>
      <c r="AN121" s="14">
        <v>1487.82</v>
      </c>
      <c r="AO121" s="14">
        <v>0</v>
      </c>
      <c r="AP121" s="14">
        <v>1487.82</v>
      </c>
      <c r="AQ121" s="14">
        <v>0</v>
      </c>
      <c r="AR121" s="14">
        <v>0</v>
      </c>
      <c r="AS121" s="14">
        <v>106.78</v>
      </c>
      <c r="AT121" s="14">
        <v>0</v>
      </c>
      <c r="AU121" s="14">
        <v>1228.0999999999999</v>
      </c>
      <c r="AV121" s="14">
        <v>0</v>
      </c>
      <c r="AW121" s="14">
        <v>0</v>
      </c>
      <c r="AX121" s="14">
        <v>0</v>
      </c>
      <c r="AY121" s="14">
        <v>0</v>
      </c>
      <c r="AZ121" s="15">
        <v>-0.23</v>
      </c>
      <c r="BA121" s="14">
        <v>0</v>
      </c>
      <c r="BB121" s="14">
        <v>0</v>
      </c>
      <c r="BC121" s="14">
        <v>0</v>
      </c>
      <c r="BD121" s="14">
        <v>0</v>
      </c>
      <c r="BE121" s="14">
        <v>0</v>
      </c>
      <c r="BF121" s="14">
        <v>0</v>
      </c>
      <c r="BG121" s="14">
        <v>0</v>
      </c>
      <c r="BH121" s="14">
        <v>0</v>
      </c>
      <c r="BI121" s="14">
        <v>0</v>
      </c>
      <c r="BJ121" s="14">
        <v>2822.47</v>
      </c>
      <c r="BK121" s="14">
        <v>10318</v>
      </c>
      <c r="BL121" s="14">
        <v>0</v>
      </c>
      <c r="BM121" s="14">
        <v>0</v>
      </c>
      <c r="BN121" s="14">
        <v>884.76</v>
      </c>
      <c r="BO121" s="14">
        <v>306.58999999999997</v>
      </c>
      <c r="BP121" s="14">
        <v>0</v>
      </c>
      <c r="BQ121" s="14">
        <v>1635.89</v>
      </c>
      <c r="BR121" s="14">
        <v>0</v>
      </c>
      <c r="BS121" s="14">
        <v>0</v>
      </c>
      <c r="BT121" s="14">
        <v>0</v>
      </c>
      <c r="BU121" s="14">
        <v>1942.48</v>
      </c>
    </row>
    <row r="122" spans="1:73" s="1" customFormat="1" ht="11.25" x14ac:dyDescent="0.2">
      <c r="A122" s="2" t="s">
        <v>262</v>
      </c>
      <c r="B122" s="1" t="s">
        <v>263</v>
      </c>
      <c r="C122" s="51">
        <v>10079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200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737</v>
      </c>
      <c r="U122" s="14">
        <v>0</v>
      </c>
      <c r="V122" s="14">
        <v>455</v>
      </c>
      <c r="W122" s="14">
        <v>616.79999999999995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13043.87</v>
      </c>
      <c r="AH122" s="14">
        <v>0</v>
      </c>
      <c r="AI122" s="14">
        <v>0</v>
      </c>
      <c r="AJ122" s="14">
        <v>0</v>
      </c>
      <c r="AK122" s="14">
        <v>0</v>
      </c>
      <c r="AL122" s="14">
        <v>0</v>
      </c>
      <c r="AM122" s="14">
        <v>0</v>
      </c>
      <c r="AN122" s="14">
        <v>1467.19</v>
      </c>
      <c r="AO122" s="14">
        <v>0</v>
      </c>
      <c r="AP122" s="14">
        <v>1467.19</v>
      </c>
      <c r="AQ122" s="14">
        <v>0</v>
      </c>
      <c r="AR122" s="14">
        <v>0</v>
      </c>
      <c r="AS122" s="14">
        <v>106.78</v>
      </c>
      <c r="AT122" s="14">
        <v>0</v>
      </c>
      <c r="AU122" s="14">
        <v>1228.0999999999999</v>
      </c>
      <c r="AV122" s="14">
        <v>0</v>
      </c>
      <c r="AW122" s="14">
        <v>0</v>
      </c>
      <c r="AX122" s="14">
        <v>0</v>
      </c>
      <c r="AY122" s="14">
        <v>0</v>
      </c>
      <c r="AZ122" s="14">
        <v>0.3</v>
      </c>
      <c r="BA122" s="14">
        <v>0</v>
      </c>
      <c r="BB122" s="14">
        <v>0</v>
      </c>
      <c r="BC122" s="14">
        <v>0</v>
      </c>
      <c r="BD122" s="14">
        <v>0</v>
      </c>
      <c r="BE122" s="14">
        <v>0</v>
      </c>
      <c r="BF122" s="14">
        <v>0</v>
      </c>
      <c r="BG122" s="14">
        <v>0</v>
      </c>
      <c r="BH122" s="14">
        <v>0</v>
      </c>
      <c r="BI122" s="14">
        <v>0</v>
      </c>
      <c r="BJ122" s="14">
        <v>2802.37</v>
      </c>
      <c r="BK122" s="14">
        <v>10241.5</v>
      </c>
      <c r="BL122" s="14">
        <v>0</v>
      </c>
      <c r="BM122" s="14">
        <v>0</v>
      </c>
      <c r="BN122" s="14">
        <v>857.22</v>
      </c>
      <c r="BO122" s="14">
        <v>287.25</v>
      </c>
      <c r="BP122" s="14">
        <v>0</v>
      </c>
      <c r="BQ122" s="14">
        <v>1560.99</v>
      </c>
      <c r="BR122" s="14">
        <v>0</v>
      </c>
      <c r="BS122" s="14">
        <v>0</v>
      </c>
      <c r="BT122" s="14">
        <v>0</v>
      </c>
      <c r="BU122" s="14">
        <v>1848.24</v>
      </c>
    </row>
    <row r="123" spans="1:73" s="1" customFormat="1" ht="11.25" x14ac:dyDescent="0.2">
      <c r="A123" s="2" t="s">
        <v>264</v>
      </c>
      <c r="B123" s="1" t="s">
        <v>265</v>
      </c>
      <c r="C123" s="51">
        <v>10079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200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737</v>
      </c>
      <c r="U123" s="14">
        <v>0</v>
      </c>
      <c r="V123" s="14">
        <v>455</v>
      </c>
      <c r="W123" s="14">
        <v>616.79999999999995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13043.87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14">
        <v>0</v>
      </c>
      <c r="AN123" s="14">
        <v>1467.19</v>
      </c>
      <c r="AO123" s="14">
        <v>0</v>
      </c>
      <c r="AP123" s="14">
        <v>1467.19</v>
      </c>
      <c r="AQ123" s="14">
        <v>0</v>
      </c>
      <c r="AR123" s="14">
        <v>0</v>
      </c>
      <c r="AS123" s="14">
        <v>106.78</v>
      </c>
      <c r="AT123" s="14">
        <v>0</v>
      </c>
      <c r="AU123" s="14">
        <v>1228.0999999999999</v>
      </c>
      <c r="AV123" s="14">
        <v>5040</v>
      </c>
      <c r="AW123" s="14">
        <v>0</v>
      </c>
      <c r="AX123" s="14">
        <v>0</v>
      </c>
      <c r="AY123" s="14">
        <v>0</v>
      </c>
      <c r="AZ123" s="14">
        <v>0.06</v>
      </c>
      <c r="BA123" s="14">
        <v>0</v>
      </c>
      <c r="BB123" s="14">
        <v>0</v>
      </c>
      <c r="BC123" s="14">
        <v>0</v>
      </c>
      <c r="BD123" s="14">
        <v>0</v>
      </c>
      <c r="BE123" s="14">
        <v>1601.74</v>
      </c>
      <c r="BF123" s="14">
        <v>0</v>
      </c>
      <c r="BG123" s="14">
        <v>0</v>
      </c>
      <c r="BH123" s="14">
        <v>0</v>
      </c>
      <c r="BI123" s="14">
        <v>0</v>
      </c>
      <c r="BJ123" s="14">
        <v>9443.8700000000008</v>
      </c>
      <c r="BK123" s="14">
        <v>3600</v>
      </c>
      <c r="BL123" s="14">
        <v>0</v>
      </c>
      <c r="BM123" s="14">
        <v>0</v>
      </c>
      <c r="BN123" s="14">
        <v>863.9</v>
      </c>
      <c r="BO123" s="14">
        <v>291.94</v>
      </c>
      <c r="BP123" s="14">
        <v>0</v>
      </c>
      <c r="BQ123" s="14">
        <v>1579.15</v>
      </c>
      <c r="BR123" s="14">
        <v>0</v>
      </c>
      <c r="BS123" s="14">
        <v>0</v>
      </c>
      <c r="BT123" s="14">
        <v>0</v>
      </c>
      <c r="BU123" s="14">
        <v>1871.09</v>
      </c>
    </row>
    <row r="124" spans="1:73" s="1" customFormat="1" ht="11.25" x14ac:dyDescent="0.2">
      <c r="A124" s="2" t="s">
        <v>268</v>
      </c>
      <c r="B124" s="1" t="s">
        <v>269</v>
      </c>
      <c r="C124" s="51">
        <v>10079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400</v>
      </c>
      <c r="M124" s="14">
        <v>2326.8000000000002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737</v>
      </c>
      <c r="U124" s="14">
        <v>0</v>
      </c>
      <c r="V124" s="14">
        <v>455</v>
      </c>
      <c r="W124" s="14">
        <v>513.4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15467.27</v>
      </c>
      <c r="AH124" s="14">
        <v>0</v>
      </c>
      <c r="AI124" s="14">
        <v>0</v>
      </c>
      <c r="AJ124" s="14">
        <v>0</v>
      </c>
      <c r="AK124" s="14">
        <v>0</v>
      </c>
      <c r="AL124" s="14">
        <v>0</v>
      </c>
      <c r="AM124" s="14">
        <v>0</v>
      </c>
      <c r="AN124" s="14">
        <v>1984.83</v>
      </c>
      <c r="AO124" s="14">
        <v>0</v>
      </c>
      <c r="AP124" s="14">
        <v>1984.83</v>
      </c>
      <c r="AQ124" s="14">
        <v>0</v>
      </c>
      <c r="AR124" s="14">
        <v>0</v>
      </c>
      <c r="AS124" s="14">
        <v>106.78</v>
      </c>
      <c r="AT124" s="14">
        <v>0</v>
      </c>
      <c r="AU124" s="14">
        <v>1228.0999999999999</v>
      </c>
      <c r="AV124" s="14">
        <v>1634</v>
      </c>
      <c r="AW124" s="14">
        <v>3705.68</v>
      </c>
      <c r="AX124" s="14">
        <v>0</v>
      </c>
      <c r="AY124" s="14">
        <v>0</v>
      </c>
      <c r="AZ124" s="14">
        <v>0.4</v>
      </c>
      <c r="BA124" s="14">
        <v>0</v>
      </c>
      <c r="BB124" s="14">
        <v>0</v>
      </c>
      <c r="BC124" s="14">
        <v>0</v>
      </c>
      <c r="BD124" s="14">
        <v>0</v>
      </c>
      <c r="BE124" s="14">
        <v>1199.98</v>
      </c>
      <c r="BF124" s="14">
        <v>0</v>
      </c>
      <c r="BG124" s="14">
        <v>0</v>
      </c>
      <c r="BH124" s="14">
        <v>0</v>
      </c>
      <c r="BI124" s="14">
        <v>0</v>
      </c>
      <c r="BJ124" s="14">
        <v>9859.77</v>
      </c>
      <c r="BK124" s="14">
        <v>5607.5</v>
      </c>
      <c r="BL124" s="14">
        <v>0</v>
      </c>
      <c r="BM124" s="14">
        <v>0</v>
      </c>
      <c r="BN124" s="14">
        <v>822.72</v>
      </c>
      <c r="BO124" s="14">
        <v>263.04000000000002</v>
      </c>
      <c r="BP124" s="14">
        <v>0</v>
      </c>
      <c r="BQ124" s="14">
        <v>1467.16</v>
      </c>
      <c r="BR124" s="14">
        <v>0</v>
      </c>
      <c r="BS124" s="14">
        <v>0</v>
      </c>
      <c r="BT124" s="14">
        <v>0</v>
      </c>
      <c r="BU124" s="14">
        <v>1730.2</v>
      </c>
    </row>
    <row r="125" spans="1:73" s="1" customFormat="1" ht="11.25" x14ac:dyDescent="0.2">
      <c r="A125" s="2" t="s">
        <v>272</v>
      </c>
      <c r="B125" s="1" t="s">
        <v>273</v>
      </c>
      <c r="C125" s="51">
        <v>10079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737</v>
      </c>
      <c r="U125" s="14">
        <v>0</v>
      </c>
      <c r="V125" s="14">
        <v>455</v>
      </c>
      <c r="W125" s="14">
        <v>513.4</v>
      </c>
      <c r="X125" s="14">
        <v>0</v>
      </c>
      <c r="Y125" s="14">
        <v>0</v>
      </c>
      <c r="Z125" s="14">
        <v>0</v>
      </c>
      <c r="AA125" s="14">
        <v>0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12726.38</v>
      </c>
      <c r="AH125" s="14">
        <v>0</v>
      </c>
      <c r="AI125" s="14">
        <v>0</v>
      </c>
      <c r="AJ125" s="14">
        <v>0</v>
      </c>
      <c r="AK125" s="14">
        <v>0</v>
      </c>
      <c r="AL125" s="14">
        <v>0</v>
      </c>
      <c r="AM125" s="14">
        <v>0</v>
      </c>
      <c r="AN125" s="14">
        <v>1399.37</v>
      </c>
      <c r="AO125" s="14">
        <v>0</v>
      </c>
      <c r="AP125" s="14">
        <v>1399.37</v>
      </c>
      <c r="AQ125" s="14">
        <v>0</v>
      </c>
      <c r="AR125" s="14">
        <v>0</v>
      </c>
      <c r="AS125" s="14">
        <v>106.74</v>
      </c>
      <c r="AT125" s="14">
        <v>700.1</v>
      </c>
      <c r="AU125" s="14">
        <v>1228.0999999999999</v>
      </c>
      <c r="AV125" s="14">
        <v>1086</v>
      </c>
      <c r="AW125" s="14">
        <v>4253.8999999999996</v>
      </c>
      <c r="AX125" s="14">
        <v>0</v>
      </c>
      <c r="AY125" s="14">
        <v>0</v>
      </c>
      <c r="AZ125" s="15">
        <v>-0.21</v>
      </c>
      <c r="BA125" s="14">
        <v>0</v>
      </c>
      <c r="BB125" s="14">
        <v>0</v>
      </c>
      <c r="BC125" s="14">
        <v>0</v>
      </c>
      <c r="BD125" s="14">
        <v>0</v>
      </c>
      <c r="BE125" s="14">
        <v>1518.88</v>
      </c>
      <c r="BF125" s="14">
        <v>0</v>
      </c>
      <c r="BG125" s="14">
        <v>0</v>
      </c>
      <c r="BH125" s="14">
        <v>0</v>
      </c>
      <c r="BI125" s="14">
        <v>0</v>
      </c>
      <c r="BJ125" s="14">
        <v>10292.879999999999</v>
      </c>
      <c r="BK125" s="14">
        <v>2433.5</v>
      </c>
      <c r="BL125" s="14">
        <v>0</v>
      </c>
      <c r="BM125" s="14">
        <v>0</v>
      </c>
      <c r="BN125" s="14">
        <v>855.42</v>
      </c>
      <c r="BO125" s="14">
        <v>285.99</v>
      </c>
      <c r="BP125" s="14">
        <v>0</v>
      </c>
      <c r="BQ125" s="14">
        <v>1556.11</v>
      </c>
      <c r="BR125" s="14">
        <v>0</v>
      </c>
      <c r="BS125" s="14">
        <v>0</v>
      </c>
      <c r="BT125" s="14">
        <v>0</v>
      </c>
      <c r="BU125" s="14">
        <v>1842.1</v>
      </c>
    </row>
    <row r="126" spans="1:73" s="1" customFormat="1" ht="11.25" x14ac:dyDescent="0.2">
      <c r="A126" s="2" t="s">
        <v>274</v>
      </c>
      <c r="B126" s="1" t="s">
        <v>275</v>
      </c>
      <c r="C126" s="51">
        <v>10838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400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802</v>
      </c>
      <c r="U126" s="14">
        <v>0</v>
      </c>
      <c r="V126" s="14">
        <v>482</v>
      </c>
      <c r="W126" s="14">
        <v>513.4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14016.77</v>
      </c>
      <c r="AH126" s="14">
        <v>0</v>
      </c>
      <c r="AI126" s="14">
        <v>0</v>
      </c>
      <c r="AJ126" s="14">
        <v>0</v>
      </c>
      <c r="AK126" s="14">
        <v>0</v>
      </c>
      <c r="AL126" s="14">
        <v>0</v>
      </c>
      <c r="AM126" s="14">
        <v>0</v>
      </c>
      <c r="AN126" s="14">
        <v>1674.99</v>
      </c>
      <c r="AO126" s="14">
        <v>0</v>
      </c>
      <c r="AP126" s="14">
        <v>1674.99</v>
      </c>
      <c r="AQ126" s="14">
        <v>0</v>
      </c>
      <c r="AR126" s="14">
        <v>0</v>
      </c>
      <c r="AS126" s="14">
        <v>114.38</v>
      </c>
      <c r="AT126" s="14">
        <v>0</v>
      </c>
      <c r="AU126" s="14">
        <v>1315.38</v>
      </c>
      <c r="AV126" s="14">
        <v>0</v>
      </c>
      <c r="AW126" s="14">
        <v>5562.48</v>
      </c>
      <c r="AX126" s="14">
        <v>0</v>
      </c>
      <c r="AY126" s="14">
        <v>0</v>
      </c>
      <c r="AZ126" s="14">
        <v>0.04</v>
      </c>
      <c r="BA126" s="14">
        <v>0</v>
      </c>
      <c r="BB126" s="14">
        <v>0</v>
      </c>
      <c r="BC126" s="14">
        <v>0</v>
      </c>
      <c r="BD126" s="14">
        <v>0</v>
      </c>
      <c r="BE126" s="14">
        <v>0</v>
      </c>
      <c r="BF126" s="14">
        <v>0</v>
      </c>
      <c r="BG126" s="14">
        <v>0</v>
      </c>
      <c r="BH126" s="14">
        <v>0</v>
      </c>
      <c r="BI126" s="14">
        <v>0</v>
      </c>
      <c r="BJ126" s="14">
        <v>8667.27</v>
      </c>
      <c r="BK126" s="14">
        <v>5349.5</v>
      </c>
      <c r="BL126" s="14">
        <v>0</v>
      </c>
      <c r="BM126" s="14">
        <v>0</v>
      </c>
      <c r="BN126" s="14">
        <v>889.78</v>
      </c>
      <c r="BO126" s="14">
        <v>310.10000000000002</v>
      </c>
      <c r="BP126" s="14">
        <v>0</v>
      </c>
      <c r="BQ126" s="14">
        <v>1649.51</v>
      </c>
      <c r="BR126" s="14">
        <v>0</v>
      </c>
      <c r="BS126" s="14">
        <v>0</v>
      </c>
      <c r="BT126" s="14">
        <v>0</v>
      </c>
      <c r="BU126" s="14">
        <v>1959.61</v>
      </c>
    </row>
    <row r="127" spans="1:73" s="1" customFormat="1" ht="11.25" x14ac:dyDescent="0.2">
      <c r="A127" s="2" t="s">
        <v>276</v>
      </c>
      <c r="B127" s="1" t="s">
        <v>277</v>
      </c>
      <c r="C127" s="51">
        <v>10079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200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737</v>
      </c>
      <c r="U127" s="14">
        <v>0</v>
      </c>
      <c r="V127" s="14">
        <v>455</v>
      </c>
      <c r="W127" s="14">
        <v>410.72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12481.82</v>
      </c>
      <c r="AH127" s="14">
        <v>0</v>
      </c>
      <c r="AI127" s="14">
        <v>0</v>
      </c>
      <c r="AJ127" s="14">
        <v>0</v>
      </c>
      <c r="AK127" s="14">
        <v>0</v>
      </c>
      <c r="AL127" s="14">
        <v>0</v>
      </c>
      <c r="AM127" s="14">
        <v>0</v>
      </c>
      <c r="AN127" s="14">
        <v>1353.33</v>
      </c>
      <c r="AO127" s="14">
        <v>0</v>
      </c>
      <c r="AP127" s="14">
        <v>1353.33</v>
      </c>
      <c r="AQ127" s="14">
        <v>0</v>
      </c>
      <c r="AR127" s="14">
        <v>0</v>
      </c>
      <c r="AS127" s="14">
        <v>106.8</v>
      </c>
      <c r="AT127" s="14">
        <v>0</v>
      </c>
      <c r="AU127" s="14">
        <v>1228.0999999999999</v>
      </c>
      <c r="AV127" s="14">
        <v>868</v>
      </c>
      <c r="AW127" s="14">
        <v>4172.3599999999997</v>
      </c>
      <c r="AX127" s="14">
        <v>0</v>
      </c>
      <c r="AY127" s="14">
        <v>0</v>
      </c>
      <c r="AZ127" s="14">
        <v>0.13</v>
      </c>
      <c r="BA127" s="14">
        <v>0</v>
      </c>
      <c r="BB127" s="14">
        <v>0</v>
      </c>
      <c r="BC127" s="14">
        <v>0</v>
      </c>
      <c r="BD127" s="14">
        <v>0</v>
      </c>
      <c r="BE127" s="14">
        <v>1215.0999999999999</v>
      </c>
      <c r="BF127" s="14">
        <v>0</v>
      </c>
      <c r="BG127" s="14">
        <v>0</v>
      </c>
      <c r="BH127" s="14">
        <v>0</v>
      </c>
      <c r="BI127" s="14">
        <v>0</v>
      </c>
      <c r="BJ127" s="14">
        <v>8943.82</v>
      </c>
      <c r="BK127" s="14">
        <v>3538</v>
      </c>
      <c r="BL127" s="14">
        <v>0</v>
      </c>
      <c r="BM127" s="14">
        <v>0</v>
      </c>
      <c r="BN127" s="14">
        <v>855.03</v>
      </c>
      <c r="BO127" s="14">
        <v>276.5</v>
      </c>
      <c r="BP127" s="14">
        <v>0</v>
      </c>
      <c r="BQ127" s="14">
        <v>1532.45</v>
      </c>
      <c r="BR127" s="14">
        <v>0</v>
      </c>
      <c r="BS127" s="14">
        <v>0</v>
      </c>
      <c r="BT127" s="14">
        <v>0</v>
      </c>
      <c r="BU127" s="14">
        <v>1808.95</v>
      </c>
    </row>
    <row r="128" spans="1:73" s="1" customFormat="1" ht="11.25" x14ac:dyDescent="0.2">
      <c r="A128" s="2" t="s">
        <v>278</v>
      </c>
      <c r="B128" s="1" t="s">
        <v>279</v>
      </c>
      <c r="C128" s="51">
        <v>10079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737</v>
      </c>
      <c r="U128" s="14">
        <v>0</v>
      </c>
      <c r="V128" s="14">
        <v>455</v>
      </c>
      <c r="W128" s="14">
        <v>308.04000000000002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12512.12</v>
      </c>
      <c r="AH128" s="14">
        <v>0</v>
      </c>
      <c r="AI128" s="14">
        <v>0</v>
      </c>
      <c r="AJ128" s="14">
        <v>0</v>
      </c>
      <c r="AK128" s="14">
        <v>0</v>
      </c>
      <c r="AL128" s="14">
        <v>0</v>
      </c>
      <c r="AM128" s="14">
        <v>0</v>
      </c>
      <c r="AN128" s="14">
        <v>1353.6</v>
      </c>
      <c r="AO128" s="14">
        <v>0</v>
      </c>
      <c r="AP128" s="14">
        <v>1353.6</v>
      </c>
      <c r="AQ128" s="14">
        <v>0</v>
      </c>
      <c r="AR128" s="14">
        <v>0</v>
      </c>
      <c r="AS128" s="14">
        <v>106.8</v>
      </c>
      <c r="AT128" s="14">
        <v>1621.6</v>
      </c>
      <c r="AU128" s="14">
        <v>1228.0999999999999</v>
      </c>
      <c r="AV128" s="14">
        <v>4578</v>
      </c>
      <c r="AW128" s="14">
        <v>0</v>
      </c>
      <c r="AX128" s="14">
        <v>0</v>
      </c>
      <c r="AY128" s="14">
        <v>0</v>
      </c>
      <c r="AZ128" s="15">
        <v>-0.12</v>
      </c>
      <c r="BA128" s="14">
        <v>0</v>
      </c>
      <c r="BB128" s="14">
        <v>0</v>
      </c>
      <c r="BC128" s="14">
        <v>0</v>
      </c>
      <c r="BD128" s="14">
        <v>0</v>
      </c>
      <c r="BE128" s="14">
        <v>1104.6400000000001</v>
      </c>
      <c r="BF128" s="14">
        <v>0</v>
      </c>
      <c r="BG128" s="14">
        <v>0</v>
      </c>
      <c r="BH128" s="14">
        <v>0</v>
      </c>
      <c r="BI128" s="14">
        <v>0</v>
      </c>
      <c r="BJ128" s="14">
        <v>9992.6200000000008</v>
      </c>
      <c r="BK128" s="14">
        <v>2519.5</v>
      </c>
      <c r="BL128" s="14">
        <v>0</v>
      </c>
      <c r="BM128" s="14">
        <v>0</v>
      </c>
      <c r="BN128" s="14">
        <v>848.14</v>
      </c>
      <c r="BO128" s="14">
        <v>280.88</v>
      </c>
      <c r="BP128" s="14">
        <v>0</v>
      </c>
      <c r="BQ128" s="14">
        <v>1536.28</v>
      </c>
      <c r="BR128" s="14">
        <v>0</v>
      </c>
      <c r="BS128" s="14">
        <v>0</v>
      </c>
      <c r="BT128" s="14">
        <v>0</v>
      </c>
      <c r="BU128" s="14">
        <v>1817.16</v>
      </c>
    </row>
    <row r="129" spans="1:73" s="1" customFormat="1" ht="11.25" x14ac:dyDescent="0.2">
      <c r="A129" s="2" t="s">
        <v>280</v>
      </c>
      <c r="B129" s="1" t="s">
        <v>281</v>
      </c>
      <c r="C129" s="51">
        <v>10079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200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737</v>
      </c>
      <c r="U129" s="14">
        <v>0</v>
      </c>
      <c r="V129" s="14">
        <v>455</v>
      </c>
      <c r="W129" s="14">
        <v>308.04000000000002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12711.24</v>
      </c>
      <c r="AH129" s="14">
        <v>0</v>
      </c>
      <c r="AI129" s="14">
        <v>0</v>
      </c>
      <c r="AJ129" s="14">
        <v>0</v>
      </c>
      <c r="AK129" s="14">
        <v>0</v>
      </c>
      <c r="AL129" s="14">
        <v>0</v>
      </c>
      <c r="AM129" s="14">
        <v>0</v>
      </c>
      <c r="AN129" s="14">
        <v>1396.14</v>
      </c>
      <c r="AO129" s="14">
        <v>0</v>
      </c>
      <c r="AP129" s="14">
        <v>1396.14</v>
      </c>
      <c r="AQ129" s="14">
        <v>0</v>
      </c>
      <c r="AR129" s="14">
        <v>0</v>
      </c>
      <c r="AS129" s="14">
        <v>106.56</v>
      </c>
      <c r="AT129" s="14">
        <v>0</v>
      </c>
      <c r="AU129" s="14">
        <v>1225.44</v>
      </c>
      <c r="AV129" s="14">
        <v>5328</v>
      </c>
      <c r="AW129" s="14">
        <v>0</v>
      </c>
      <c r="AX129" s="14">
        <v>0</v>
      </c>
      <c r="AY129" s="14">
        <v>0</v>
      </c>
      <c r="AZ129" s="14">
        <v>0.1</v>
      </c>
      <c r="BA129" s="14">
        <v>0</v>
      </c>
      <c r="BB129" s="14">
        <v>0</v>
      </c>
      <c r="BC129" s="14">
        <v>0</v>
      </c>
      <c r="BD129" s="14">
        <v>0</v>
      </c>
      <c r="BE129" s="14">
        <v>0</v>
      </c>
      <c r="BF129" s="14">
        <v>0</v>
      </c>
      <c r="BG129" s="14">
        <v>0</v>
      </c>
      <c r="BH129" s="14">
        <v>0</v>
      </c>
      <c r="BI129" s="14">
        <v>0</v>
      </c>
      <c r="BJ129" s="14">
        <v>8056.24</v>
      </c>
      <c r="BK129" s="14">
        <v>4655</v>
      </c>
      <c r="BL129" s="14">
        <v>0</v>
      </c>
      <c r="BM129" s="14">
        <v>0</v>
      </c>
      <c r="BN129" s="14">
        <v>855.59</v>
      </c>
      <c r="BO129" s="14">
        <v>286.11</v>
      </c>
      <c r="BP129" s="14">
        <v>0</v>
      </c>
      <c r="BQ129" s="14">
        <v>1556.55</v>
      </c>
      <c r="BR129" s="14">
        <v>0</v>
      </c>
      <c r="BS129" s="14">
        <v>0</v>
      </c>
      <c r="BT129" s="14">
        <v>0</v>
      </c>
      <c r="BU129" s="14">
        <v>1842.66</v>
      </c>
    </row>
    <row r="130" spans="1:73" s="1" customFormat="1" ht="11.25" x14ac:dyDescent="0.2">
      <c r="A130" s="2" t="s">
        <v>282</v>
      </c>
      <c r="B130" s="1" t="s">
        <v>283</v>
      </c>
      <c r="C130" s="51">
        <v>10079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737</v>
      </c>
      <c r="U130" s="14">
        <v>0</v>
      </c>
      <c r="V130" s="14">
        <v>455</v>
      </c>
      <c r="W130" s="14">
        <v>308.04000000000002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12179.14</v>
      </c>
      <c r="AH130" s="14">
        <v>0</v>
      </c>
      <c r="AI130" s="14">
        <v>0</v>
      </c>
      <c r="AJ130" s="14">
        <v>0</v>
      </c>
      <c r="AK130" s="14">
        <v>0</v>
      </c>
      <c r="AL130" s="14">
        <v>0</v>
      </c>
      <c r="AM130" s="14">
        <v>0</v>
      </c>
      <c r="AN130" s="14">
        <v>1290.44</v>
      </c>
      <c r="AO130" s="14">
        <v>0</v>
      </c>
      <c r="AP130" s="14">
        <v>1290.44</v>
      </c>
      <c r="AQ130" s="14">
        <v>0</v>
      </c>
      <c r="AR130" s="14">
        <v>0</v>
      </c>
      <c r="AS130" s="14">
        <v>106.8</v>
      </c>
      <c r="AT130" s="14">
        <v>0</v>
      </c>
      <c r="AU130" s="14">
        <v>1228.0999999999999</v>
      </c>
      <c r="AV130" s="14">
        <v>0</v>
      </c>
      <c r="AW130" s="14">
        <v>3963.32</v>
      </c>
      <c r="AX130" s="14">
        <v>0</v>
      </c>
      <c r="AY130" s="14">
        <v>0</v>
      </c>
      <c r="AZ130" s="15">
        <v>-0.02</v>
      </c>
      <c r="BA130" s="14">
        <v>0</v>
      </c>
      <c r="BB130" s="14">
        <v>0</v>
      </c>
      <c r="BC130" s="14">
        <v>0</v>
      </c>
      <c r="BD130" s="14">
        <v>0</v>
      </c>
      <c r="BE130" s="14">
        <v>0</v>
      </c>
      <c r="BF130" s="14">
        <v>0</v>
      </c>
      <c r="BG130" s="14">
        <v>0</v>
      </c>
      <c r="BH130" s="14">
        <v>0</v>
      </c>
      <c r="BI130" s="14">
        <v>0</v>
      </c>
      <c r="BJ130" s="14">
        <v>6588.64</v>
      </c>
      <c r="BK130" s="14">
        <v>5590.5</v>
      </c>
      <c r="BL130" s="14">
        <v>0</v>
      </c>
      <c r="BM130" s="14">
        <v>0</v>
      </c>
      <c r="BN130" s="14">
        <v>844.82</v>
      </c>
      <c r="BO130" s="14">
        <v>269.56</v>
      </c>
      <c r="BP130" s="14">
        <v>0</v>
      </c>
      <c r="BQ130" s="14">
        <v>1505.24</v>
      </c>
      <c r="BR130" s="14">
        <v>0</v>
      </c>
      <c r="BS130" s="14">
        <v>0</v>
      </c>
      <c r="BT130" s="14">
        <v>0</v>
      </c>
      <c r="BU130" s="14">
        <v>1774.8</v>
      </c>
    </row>
    <row r="131" spans="1:73" s="1" customFormat="1" ht="11.25" x14ac:dyDescent="0.2">
      <c r="A131" s="2" t="s">
        <v>284</v>
      </c>
      <c r="B131" s="1" t="s">
        <v>285</v>
      </c>
      <c r="C131" s="51">
        <v>10838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400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802</v>
      </c>
      <c r="U131" s="14">
        <v>0</v>
      </c>
      <c r="V131" s="14">
        <v>482</v>
      </c>
      <c r="W131" s="14">
        <v>308.04000000000002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13811.41</v>
      </c>
      <c r="AH131" s="14">
        <v>0</v>
      </c>
      <c r="AI131" s="14">
        <v>0</v>
      </c>
      <c r="AJ131" s="14">
        <v>0</v>
      </c>
      <c r="AK131" s="14">
        <v>0</v>
      </c>
      <c r="AL131" s="14">
        <v>0</v>
      </c>
      <c r="AM131" s="14">
        <v>0</v>
      </c>
      <c r="AN131" s="14">
        <v>1631.13</v>
      </c>
      <c r="AO131" s="14">
        <v>0</v>
      </c>
      <c r="AP131" s="14">
        <v>1631.13</v>
      </c>
      <c r="AQ131" s="14">
        <v>0</v>
      </c>
      <c r="AR131" s="14">
        <v>0</v>
      </c>
      <c r="AS131" s="14">
        <v>114.38</v>
      </c>
      <c r="AT131" s="14">
        <v>0</v>
      </c>
      <c r="AU131" s="14">
        <v>1315.38</v>
      </c>
      <c r="AV131" s="14">
        <v>4646</v>
      </c>
      <c r="AW131" s="14">
        <v>0</v>
      </c>
      <c r="AX131" s="14">
        <v>0</v>
      </c>
      <c r="AY131" s="14">
        <v>0</v>
      </c>
      <c r="AZ131" s="14">
        <v>0.02</v>
      </c>
      <c r="BA131" s="14">
        <v>0</v>
      </c>
      <c r="BB131" s="14">
        <v>0</v>
      </c>
      <c r="BC131" s="14">
        <v>0</v>
      </c>
      <c r="BD131" s="14">
        <v>0</v>
      </c>
      <c r="BE131" s="14">
        <v>0</v>
      </c>
      <c r="BF131" s="14">
        <v>0</v>
      </c>
      <c r="BG131" s="14">
        <v>0</v>
      </c>
      <c r="BH131" s="14">
        <v>0</v>
      </c>
      <c r="BI131" s="14">
        <v>0</v>
      </c>
      <c r="BJ131" s="14">
        <v>7706.91</v>
      </c>
      <c r="BK131" s="14">
        <v>6104.5</v>
      </c>
      <c r="BL131" s="14">
        <v>0</v>
      </c>
      <c r="BM131" s="14">
        <v>0</v>
      </c>
      <c r="BN131" s="14">
        <v>885.27</v>
      </c>
      <c r="BO131" s="14">
        <v>306.94</v>
      </c>
      <c r="BP131" s="14">
        <v>0</v>
      </c>
      <c r="BQ131" s="14">
        <v>1637.27</v>
      </c>
      <c r="BR131" s="14">
        <v>0</v>
      </c>
      <c r="BS131" s="14">
        <v>0</v>
      </c>
      <c r="BT131" s="14">
        <v>0</v>
      </c>
      <c r="BU131" s="14">
        <v>1944.21</v>
      </c>
    </row>
    <row r="132" spans="1:73" s="1" customFormat="1" ht="11.25" x14ac:dyDescent="0.2">
      <c r="A132" s="2" t="s">
        <v>286</v>
      </c>
      <c r="B132" s="1" t="s">
        <v>287</v>
      </c>
      <c r="C132" s="51">
        <v>10079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200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737</v>
      </c>
      <c r="U132" s="14">
        <v>0</v>
      </c>
      <c r="V132" s="14">
        <v>455</v>
      </c>
      <c r="W132" s="14">
        <v>205.36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12632.43</v>
      </c>
      <c r="AH132" s="14">
        <v>0</v>
      </c>
      <c r="AI132" s="14">
        <v>0</v>
      </c>
      <c r="AJ132" s="14">
        <v>0</v>
      </c>
      <c r="AK132" s="14">
        <v>0</v>
      </c>
      <c r="AL132" s="14">
        <v>0</v>
      </c>
      <c r="AM132" s="14">
        <v>0</v>
      </c>
      <c r="AN132" s="14">
        <v>1379.31</v>
      </c>
      <c r="AO132" s="14">
        <v>0</v>
      </c>
      <c r="AP132" s="14">
        <v>1379.31</v>
      </c>
      <c r="AQ132" s="14">
        <v>0</v>
      </c>
      <c r="AR132" s="14">
        <v>0</v>
      </c>
      <c r="AS132" s="14">
        <v>106.8</v>
      </c>
      <c r="AT132" s="14">
        <v>0</v>
      </c>
      <c r="AU132" s="14">
        <v>1228.0999999999999</v>
      </c>
      <c r="AV132" s="14">
        <v>3818</v>
      </c>
      <c r="AW132" s="14">
        <v>0</v>
      </c>
      <c r="AX132" s="14">
        <v>0</v>
      </c>
      <c r="AY132" s="14">
        <v>0</v>
      </c>
      <c r="AZ132" s="14">
        <v>0.22</v>
      </c>
      <c r="BA132" s="14">
        <v>0</v>
      </c>
      <c r="BB132" s="14">
        <v>0</v>
      </c>
      <c r="BC132" s="14">
        <v>0</v>
      </c>
      <c r="BD132" s="14">
        <v>0</v>
      </c>
      <c r="BE132" s="14">
        <v>0</v>
      </c>
      <c r="BF132" s="14">
        <v>0</v>
      </c>
      <c r="BG132" s="14">
        <v>0</v>
      </c>
      <c r="BH132" s="14">
        <v>0</v>
      </c>
      <c r="BI132" s="14">
        <v>0</v>
      </c>
      <c r="BJ132" s="14">
        <v>6532.43</v>
      </c>
      <c r="BK132" s="14">
        <v>6100</v>
      </c>
      <c r="BL132" s="14">
        <v>0</v>
      </c>
      <c r="BM132" s="14">
        <v>0</v>
      </c>
      <c r="BN132" s="14">
        <v>857.77</v>
      </c>
      <c r="BO132" s="14">
        <v>287.64</v>
      </c>
      <c r="BP132" s="14">
        <v>0</v>
      </c>
      <c r="BQ132" s="14">
        <v>1562.48</v>
      </c>
      <c r="BR132" s="14">
        <v>0</v>
      </c>
      <c r="BS132" s="14">
        <v>0</v>
      </c>
      <c r="BT132" s="14">
        <v>0</v>
      </c>
      <c r="BU132" s="14">
        <v>1850.12</v>
      </c>
    </row>
    <row r="133" spans="1:73" s="1" customFormat="1" ht="11.25" x14ac:dyDescent="0.2">
      <c r="A133" s="2" t="s">
        <v>288</v>
      </c>
      <c r="B133" s="1" t="s">
        <v>289</v>
      </c>
      <c r="C133" s="51">
        <v>10838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762.54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802</v>
      </c>
      <c r="U133" s="14">
        <v>0</v>
      </c>
      <c r="V133" s="14">
        <v>482</v>
      </c>
      <c r="W133" s="14">
        <v>205.36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13644.72</v>
      </c>
      <c r="AH133" s="14">
        <v>0</v>
      </c>
      <c r="AI133" s="14">
        <v>0</v>
      </c>
      <c r="AJ133" s="14">
        <v>0</v>
      </c>
      <c r="AK133" s="14">
        <v>0</v>
      </c>
      <c r="AL133" s="14">
        <v>0</v>
      </c>
      <c r="AM133" s="14">
        <v>0</v>
      </c>
      <c r="AN133" s="14">
        <v>1514.09</v>
      </c>
      <c r="AO133" s="14">
        <v>0</v>
      </c>
      <c r="AP133" s="14">
        <v>1514.09</v>
      </c>
      <c r="AQ133" s="14">
        <v>0</v>
      </c>
      <c r="AR133" s="14">
        <v>0</v>
      </c>
      <c r="AS133" s="14">
        <v>114.38</v>
      </c>
      <c r="AT133" s="14">
        <v>0</v>
      </c>
      <c r="AU133" s="14">
        <v>1315.38</v>
      </c>
      <c r="AV133" s="14">
        <v>4408</v>
      </c>
      <c r="AW133" s="14">
        <v>0</v>
      </c>
      <c r="AX133" s="14">
        <v>0</v>
      </c>
      <c r="AY133" s="14">
        <v>0</v>
      </c>
      <c r="AZ133" s="15">
        <v>-0.13</v>
      </c>
      <c r="BA133" s="14">
        <v>0</v>
      </c>
      <c r="BB133" s="14">
        <v>0</v>
      </c>
      <c r="BC133" s="14">
        <v>0</v>
      </c>
      <c r="BD133" s="14">
        <v>0</v>
      </c>
      <c r="BE133" s="14">
        <v>0</v>
      </c>
      <c r="BF133" s="14">
        <v>0</v>
      </c>
      <c r="BG133" s="14">
        <v>0</v>
      </c>
      <c r="BH133" s="14">
        <v>0</v>
      </c>
      <c r="BI133" s="14">
        <v>0</v>
      </c>
      <c r="BJ133" s="14">
        <v>7351.72</v>
      </c>
      <c r="BK133" s="14">
        <v>6293</v>
      </c>
      <c r="BL133" s="14">
        <v>0</v>
      </c>
      <c r="BM133" s="14">
        <v>0</v>
      </c>
      <c r="BN133" s="14">
        <v>874.01</v>
      </c>
      <c r="BO133" s="14">
        <v>289.38</v>
      </c>
      <c r="BP133" s="14">
        <v>0</v>
      </c>
      <c r="BQ133" s="14">
        <v>1583.01</v>
      </c>
      <c r="BR133" s="14">
        <v>0</v>
      </c>
      <c r="BS133" s="14">
        <v>0</v>
      </c>
      <c r="BT133" s="14">
        <v>0</v>
      </c>
      <c r="BU133" s="14">
        <v>1872.39</v>
      </c>
    </row>
    <row r="134" spans="1:73" s="1" customFormat="1" ht="11.25" x14ac:dyDescent="0.2">
      <c r="A134" s="2" t="s">
        <v>290</v>
      </c>
      <c r="B134" s="1" t="s">
        <v>291</v>
      </c>
      <c r="C134" s="51">
        <v>10079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737</v>
      </c>
      <c r="U134" s="14">
        <v>0</v>
      </c>
      <c r="V134" s="14">
        <v>455</v>
      </c>
      <c r="W134" s="14">
        <v>205.36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12432.43</v>
      </c>
      <c r="AH134" s="14">
        <v>0</v>
      </c>
      <c r="AI134" s="14">
        <v>0</v>
      </c>
      <c r="AJ134" s="14">
        <v>0</v>
      </c>
      <c r="AK134" s="14">
        <v>0</v>
      </c>
      <c r="AL134" s="14">
        <v>0</v>
      </c>
      <c r="AM134" s="14">
        <v>0</v>
      </c>
      <c r="AN134" s="14">
        <v>1336.59</v>
      </c>
      <c r="AO134" s="14">
        <v>0</v>
      </c>
      <c r="AP134" s="14">
        <v>1336.59</v>
      </c>
      <c r="AQ134" s="14">
        <v>0</v>
      </c>
      <c r="AR134" s="14">
        <v>0</v>
      </c>
      <c r="AS134" s="14">
        <v>106.8</v>
      </c>
      <c r="AT134" s="14">
        <v>0</v>
      </c>
      <c r="AU134" s="14">
        <v>1228.0999999999999</v>
      </c>
      <c r="AV134" s="14">
        <v>4578</v>
      </c>
      <c r="AW134" s="14">
        <v>0</v>
      </c>
      <c r="AX134" s="14">
        <v>0</v>
      </c>
      <c r="AY134" s="14">
        <v>0</v>
      </c>
      <c r="AZ134" s="14">
        <v>0.18</v>
      </c>
      <c r="BA134" s="14">
        <v>0</v>
      </c>
      <c r="BB134" s="14">
        <v>0</v>
      </c>
      <c r="BC134" s="14">
        <v>0</v>
      </c>
      <c r="BD134" s="14">
        <v>0</v>
      </c>
      <c r="BE134" s="14">
        <v>1491.26</v>
      </c>
      <c r="BF134" s="14">
        <v>0</v>
      </c>
      <c r="BG134" s="14">
        <v>0</v>
      </c>
      <c r="BH134" s="14">
        <v>0</v>
      </c>
      <c r="BI134" s="14">
        <v>0</v>
      </c>
      <c r="BJ134" s="14">
        <v>8740.93</v>
      </c>
      <c r="BK134" s="14">
        <v>3691.5</v>
      </c>
      <c r="BL134" s="14">
        <v>0</v>
      </c>
      <c r="BM134" s="14">
        <v>0</v>
      </c>
      <c r="BN134" s="14">
        <v>841.84</v>
      </c>
      <c r="BO134" s="14">
        <v>276.45999999999998</v>
      </c>
      <c r="BP134" s="14">
        <v>0</v>
      </c>
      <c r="BQ134" s="14">
        <v>1519.16</v>
      </c>
      <c r="BR134" s="14">
        <v>0</v>
      </c>
      <c r="BS134" s="14">
        <v>0</v>
      </c>
      <c r="BT134" s="14">
        <v>0</v>
      </c>
      <c r="BU134" s="14">
        <v>1795.62</v>
      </c>
    </row>
    <row r="135" spans="1:73" s="1" customFormat="1" ht="11.25" x14ac:dyDescent="0.2">
      <c r="A135" s="2" t="s">
        <v>292</v>
      </c>
      <c r="B135" s="1" t="s">
        <v>293</v>
      </c>
      <c r="C135" s="51">
        <v>10079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737</v>
      </c>
      <c r="U135" s="14">
        <v>0</v>
      </c>
      <c r="V135" s="14">
        <v>455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12227.07</v>
      </c>
      <c r="AH135" s="14">
        <v>0</v>
      </c>
      <c r="AI135" s="14">
        <v>0</v>
      </c>
      <c r="AJ135" s="14">
        <v>0</v>
      </c>
      <c r="AK135" s="14">
        <v>0</v>
      </c>
      <c r="AL135" s="14">
        <v>0</v>
      </c>
      <c r="AM135" s="14">
        <v>0</v>
      </c>
      <c r="AN135" s="14">
        <v>1293.74</v>
      </c>
      <c r="AO135" s="14">
        <v>0</v>
      </c>
      <c r="AP135" s="14">
        <v>1293.74</v>
      </c>
      <c r="AQ135" s="14">
        <v>0</v>
      </c>
      <c r="AR135" s="14">
        <v>0</v>
      </c>
      <c r="AS135" s="14">
        <v>106.8</v>
      </c>
      <c r="AT135" s="14">
        <v>0</v>
      </c>
      <c r="AU135" s="14">
        <v>1228.0999999999999</v>
      </c>
      <c r="AV135" s="14">
        <v>1572</v>
      </c>
      <c r="AW135" s="14">
        <v>0</v>
      </c>
      <c r="AX135" s="14">
        <v>0</v>
      </c>
      <c r="AY135" s="14">
        <v>0</v>
      </c>
      <c r="AZ135" s="15">
        <v>-7.0000000000000007E-2</v>
      </c>
      <c r="BA135" s="14">
        <v>0</v>
      </c>
      <c r="BB135" s="14">
        <v>0</v>
      </c>
      <c r="BC135" s="14">
        <v>0</v>
      </c>
      <c r="BD135" s="14">
        <v>0</v>
      </c>
      <c r="BE135" s="14">
        <v>0</v>
      </c>
      <c r="BF135" s="14">
        <v>0</v>
      </c>
      <c r="BG135" s="14">
        <v>0</v>
      </c>
      <c r="BH135" s="14">
        <v>0</v>
      </c>
      <c r="BI135" s="14">
        <v>0</v>
      </c>
      <c r="BJ135" s="14">
        <v>4200.57</v>
      </c>
      <c r="BK135" s="14">
        <v>8026.5</v>
      </c>
      <c r="BL135" s="14">
        <v>0</v>
      </c>
      <c r="BM135" s="14">
        <v>0</v>
      </c>
      <c r="BN135" s="14">
        <v>845.52</v>
      </c>
      <c r="BO135" s="14">
        <v>279.04000000000002</v>
      </c>
      <c r="BP135" s="14">
        <v>0</v>
      </c>
      <c r="BQ135" s="14">
        <v>1529.16</v>
      </c>
      <c r="BR135" s="14">
        <v>0</v>
      </c>
      <c r="BS135" s="14">
        <v>0</v>
      </c>
      <c r="BT135" s="14">
        <v>0</v>
      </c>
      <c r="BU135" s="14">
        <v>1808.2</v>
      </c>
    </row>
    <row r="136" spans="1:73" s="1" customFormat="1" ht="11.25" x14ac:dyDescent="0.2">
      <c r="A136" s="2" t="s">
        <v>296</v>
      </c>
      <c r="B136" s="1" t="s">
        <v>297</v>
      </c>
      <c r="C136" s="51">
        <v>10079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737</v>
      </c>
      <c r="U136" s="14">
        <v>0</v>
      </c>
      <c r="V136" s="14">
        <v>455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11871.1</v>
      </c>
      <c r="AH136" s="14">
        <v>0</v>
      </c>
      <c r="AI136" s="14">
        <v>0</v>
      </c>
      <c r="AJ136" s="14">
        <v>0</v>
      </c>
      <c r="AK136" s="14">
        <v>0</v>
      </c>
      <c r="AL136" s="14">
        <v>0</v>
      </c>
      <c r="AM136" s="14">
        <v>0</v>
      </c>
      <c r="AN136" s="14">
        <v>1229.95</v>
      </c>
      <c r="AO136" s="14">
        <v>0</v>
      </c>
      <c r="AP136" s="14">
        <v>1229.95</v>
      </c>
      <c r="AQ136" s="14">
        <v>0</v>
      </c>
      <c r="AR136" s="14">
        <v>0</v>
      </c>
      <c r="AS136" s="14">
        <v>106.8</v>
      </c>
      <c r="AT136" s="14">
        <v>0</v>
      </c>
      <c r="AU136" s="14">
        <v>1228.0999999999999</v>
      </c>
      <c r="AV136" s="14">
        <v>0</v>
      </c>
      <c r="AW136" s="14">
        <v>0</v>
      </c>
      <c r="AX136" s="14">
        <v>3336.9</v>
      </c>
      <c r="AY136" s="14">
        <v>0</v>
      </c>
      <c r="AZ136" s="15">
        <v>-0.15</v>
      </c>
      <c r="BA136" s="14">
        <v>0</v>
      </c>
      <c r="BB136" s="14">
        <v>0</v>
      </c>
      <c r="BC136" s="14">
        <v>0</v>
      </c>
      <c r="BD136" s="14">
        <v>0</v>
      </c>
      <c r="BE136" s="14">
        <v>0</v>
      </c>
      <c r="BF136" s="14">
        <v>0</v>
      </c>
      <c r="BG136" s="14">
        <v>0</v>
      </c>
      <c r="BH136" s="14">
        <v>0</v>
      </c>
      <c r="BI136" s="14">
        <v>0</v>
      </c>
      <c r="BJ136" s="14">
        <v>5901.6</v>
      </c>
      <c r="BK136" s="14">
        <v>5969.5</v>
      </c>
      <c r="BL136" s="14">
        <v>0</v>
      </c>
      <c r="BM136" s="14">
        <v>0</v>
      </c>
      <c r="BN136" s="14">
        <v>851.84</v>
      </c>
      <c r="BO136" s="14">
        <v>274.32</v>
      </c>
      <c r="BP136" s="14">
        <v>0</v>
      </c>
      <c r="BQ136" s="14">
        <v>1523.94</v>
      </c>
      <c r="BR136" s="14">
        <v>0</v>
      </c>
      <c r="BS136" s="14">
        <v>0</v>
      </c>
      <c r="BT136" s="14">
        <v>0</v>
      </c>
      <c r="BU136" s="14">
        <v>1798.26</v>
      </c>
    </row>
    <row r="137" spans="1:73" s="1" customFormat="1" ht="11.25" x14ac:dyDescent="0.2">
      <c r="A137" s="2" t="s">
        <v>555</v>
      </c>
      <c r="B137" s="1" t="s">
        <v>556</v>
      </c>
      <c r="C137" s="51">
        <v>10079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400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737</v>
      </c>
      <c r="U137" s="14">
        <v>0</v>
      </c>
      <c r="V137" s="14">
        <v>455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12627.07</v>
      </c>
      <c r="AH137" s="14">
        <v>0</v>
      </c>
      <c r="AI137" s="14">
        <v>0</v>
      </c>
      <c r="AJ137" s="14">
        <v>0</v>
      </c>
      <c r="AK137" s="14">
        <v>0</v>
      </c>
      <c r="AL137" s="14">
        <v>0</v>
      </c>
      <c r="AM137" s="14">
        <v>0</v>
      </c>
      <c r="AN137" s="14">
        <v>1378.16</v>
      </c>
      <c r="AO137" s="14">
        <v>0</v>
      </c>
      <c r="AP137" s="14">
        <v>1378.16</v>
      </c>
      <c r="AQ137" s="14">
        <v>0</v>
      </c>
      <c r="AR137" s="14">
        <v>0</v>
      </c>
      <c r="AS137" s="14">
        <v>106.78</v>
      </c>
      <c r="AT137" s="14">
        <v>0</v>
      </c>
      <c r="AU137" s="14">
        <v>1228.0999999999999</v>
      </c>
      <c r="AV137" s="14">
        <v>0</v>
      </c>
      <c r="AW137" s="14">
        <v>0</v>
      </c>
      <c r="AX137" s="14">
        <v>0</v>
      </c>
      <c r="AY137" s="14">
        <v>0</v>
      </c>
      <c r="AZ137" s="14">
        <v>0.03</v>
      </c>
      <c r="BA137" s="14">
        <v>0</v>
      </c>
      <c r="BB137" s="14">
        <v>0</v>
      </c>
      <c r="BC137" s="14">
        <v>0</v>
      </c>
      <c r="BD137" s="14">
        <v>0</v>
      </c>
      <c r="BE137" s="14">
        <v>0</v>
      </c>
      <c r="BF137" s="14">
        <v>0</v>
      </c>
      <c r="BG137" s="14">
        <v>0</v>
      </c>
      <c r="BH137" s="14">
        <v>0</v>
      </c>
      <c r="BI137" s="14">
        <v>0</v>
      </c>
      <c r="BJ137" s="14">
        <v>2713.07</v>
      </c>
      <c r="BK137" s="14">
        <v>9914</v>
      </c>
      <c r="BL137" s="14">
        <v>0</v>
      </c>
      <c r="BM137" s="14">
        <v>0</v>
      </c>
      <c r="BN137" s="14">
        <v>822.72</v>
      </c>
      <c r="BO137" s="14">
        <v>263.04000000000002</v>
      </c>
      <c r="BP137" s="14">
        <v>0</v>
      </c>
      <c r="BQ137" s="14">
        <v>1467.16</v>
      </c>
      <c r="BR137" s="14">
        <v>0</v>
      </c>
      <c r="BS137" s="14">
        <v>0</v>
      </c>
      <c r="BT137" s="14">
        <v>0</v>
      </c>
      <c r="BU137" s="14">
        <v>1730.2</v>
      </c>
    </row>
    <row r="138" spans="1:73" s="7" customFormat="1" ht="11.25" x14ac:dyDescent="0.2">
      <c r="A138" s="17" t="s">
        <v>101</v>
      </c>
      <c r="C138" s="7" t="s">
        <v>102</v>
      </c>
      <c r="D138" s="7" t="s">
        <v>102</v>
      </c>
      <c r="E138" s="7" t="s">
        <v>102</v>
      </c>
      <c r="F138" s="7" t="s">
        <v>102</v>
      </c>
      <c r="G138" s="7" t="s">
        <v>102</v>
      </c>
      <c r="H138" s="7" t="s">
        <v>102</v>
      </c>
      <c r="I138" s="7" t="s">
        <v>102</v>
      </c>
      <c r="J138" s="7" t="s">
        <v>102</v>
      </c>
      <c r="K138" s="7" t="s">
        <v>102</v>
      </c>
      <c r="L138" s="7" t="s">
        <v>102</v>
      </c>
      <c r="M138" s="7" t="s">
        <v>102</v>
      </c>
      <c r="N138" s="7" t="s">
        <v>102</v>
      </c>
      <c r="O138" s="7" t="s">
        <v>102</v>
      </c>
      <c r="P138" s="7" t="s">
        <v>102</v>
      </c>
      <c r="Q138" s="7" t="s">
        <v>102</v>
      </c>
      <c r="R138" s="7" t="s">
        <v>102</v>
      </c>
      <c r="S138" s="7" t="s">
        <v>102</v>
      </c>
      <c r="T138" s="7" t="s">
        <v>102</v>
      </c>
      <c r="U138" s="7" t="s">
        <v>102</v>
      </c>
      <c r="V138" s="7" t="s">
        <v>102</v>
      </c>
      <c r="W138" s="7" t="s">
        <v>102</v>
      </c>
      <c r="X138" s="7" t="s">
        <v>102</v>
      </c>
      <c r="Y138" s="7" t="s">
        <v>102</v>
      </c>
      <c r="Z138" s="7" t="s">
        <v>102</v>
      </c>
      <c r="AA138" s="7" t="s">
        <v>102</v>
      </c>
      <c r="AB138" s="7" t="s">
        <v>102</v>
      </c>
      <c r="AC138" s="7" t="s">
        <v>102</v>
      </c>
      <c r="AD138" s="7" t="s">
        <v>102</v>
      </c>
      <c r="AE138" s="7" t="s">
        <v>102</v>
      </c>
      <c r="AF138" s="7" t="s">
        <v>102</v>
      </c>
      <c r="AG138" s="7" t="s">
        <v>102</v>
      </c>
      <c r="AH138" s="7" t="s">
        <v>102</v>
      </c>
      <c r="AI138" s="7" t="s">
        <v>102</v>
      </c>
      <c r="AJ138" s="7" t="s">
        <v>102</v>
      </c>
      <c r="AK138" s="7" t="s">
        <v>102</v>
      </c>
      <c r="AL138" s="7" t="s">
        <v>102</v>
      </c>
      <c r="AM138" s="7" t="s">
        <v>102</v>
      </c>
      <c r="AN138" s="7" t="s">
        <v>102</v>
      </c>
      <c r="AO138" s="7" t="s">
        <v>102</v>
      </c>
      <c r="AP138" s="7" t="s">
        <v>102</v>
      </c>
      <c r="AQ138" s="7" t="s">
        <v>102</v>
      </c>
      <c r="AR138" s="7" t="s">
        <v>102</v>
      </c>
      <c r="AS138" s="7" t="s">
        <v>102</v>
      </c>
      <c r="AT138" s="7" t="s">
        <v>102</v>
      </c>
      <c r="AU138" s="7" t="s">
        <v>102</v>
      </c>
      <c r="AV138" s="7" t="s">
        <v>102</v>
      </c>
      <c r="AW138" s="7" t="s">
        <v>102</v>
      </c>
      <c r="AX138" s="7" t="s">
        <v>102</v>
      </c>
      <c r="AY138" s="7" t="s">
        <v>102</v>
      </c>
      <c r="AZ138" s="7" t="s">
        <v>102</v>
      </c>
      <c r="BA138" s="7" t="s">
        <v>102</v>
      </c>
      <c r="BB138" s="7" t="s">
        <v>102</v>
      </c>
      <c r="BC138" s="7" t="s">
        <v>102</v>
      </c>
      <c r="BD138" s="7" t="s">
        <v>102</v>
      </c>
      <c r="BE138" s="7" t="s">
        <v>102</v>
      </c>
      <c r="BF138" s="7" t="s">
        <v>102</v>
      </c>
      <c r="BG138" s="7" t="s">
        <v>102</v>
      </c>
      <c r="BH138" s="7" t="s">
        <v>102</v>
      </c>
      <c r="BI138" s="7" t="s">
        <v>102</v>
      </c>
      <c r="BJ138" s="7" t="s">
        <v>102</v>
      </c>
      <c r="BK138" s="7" t="s">
        <v>102</v>
      </c>
      <c r="BL138" s="7" t="s">
        <v>102</v>
      </c>
      <c r="BM138" s="7" t="s">
        <v>102</v>
      </c>
      <c r="BN138" s="7" t="s">
        <v>102</v>
      </c>
      <c r="BO138" s="7" t="s">
        <v>102</v>
      </c>
      <c r="BP138" s="7" t="s">
        <v>102</v>
      </c>
      <c r="BQ138" s="7" t="s">
        <v>102</v>
      </c>
      <c r="BR138" s="7" t="s">
        <v>102</v>
      </c>
      <c r="BS138" s="7" t="s">
        <v>102</v>
      </c>
      <c r="BT138" s="7" t="s">
        <v>102</v>
      </c>
      <c r="BU138" s="7" t="s">
        <v>102</v>
      </c>
    </row>
    <row r="139" spans="1:73" s="1" customFormat="1" ht="11.25" x14ac:dyDescent="0.2">
      <c r="A139" s="2"/>
      <c r="C139" s="19">
        <f>SUM(C120:C138)</f>
        <v>184458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762.54</v>
      </c>
      <c r="J139" s="19">
        <v>0</v>
      </c>
      <c r="K139" s="19">
        <v>0</v>
      </c>
      <c r="L139" s="19">
        <v>3200</v>
      </c>
      <c r="M139" s="19">
        <v>2326.8000000000002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13526</v>
      </c>
      <c r="U139" s="19">
        <v>0</v>
      </c>
      <c r="V139" s="19">
        <v>8298</v>
      </c>
      <c r="W139" s="19">
        <v>6162.96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234489.35</v>
      </c>
      <c r="AH139" s="19">
        <v>0</v>
      </c>
      <c r="AI139" s="19">
        <v>0</v>
      </c>
      <c r="AJ139" s="19">
        <v>0</v>
      </c>
      <c r="AK139" s="19">
        <v>0</v>
      </c>
      <c r="AL139" s="19">
        <v>0</v>
      </c>
      <c r="AM139" s="19">
        <v>0</v>
      </c>
      <c r="AN139" s="19">
        <v>26292.240000000002</v>
      </c>
      <c r="AO139" s="19">
        <v>0</v>
      </c>
      <c r="AP139" s="19">
        <v>26292.240000000002</v>
      </c>
      <c r="AQ139" s="19">
        <v>0</v>
      </c>
      <c r="AR139" s="19">
        <v>0</v>
      </c>
      <c r="AS139" s="19">
        <v>1952.32</v>
      </c>
      <c r="AT139" s="19">
        <v>2321.6999999999998</v>
      </c>
      <c r="AU139" s="19">
        <v>22452.26</v>
      </c>
      <c r="AV139" s="19">
        <v>39642</v>
      </c>
      <c r="AW139" s="19">
        <v>25292.38</v>
      </c>
      <c r="AX139" s="19">
        <v>3336.9</v>
      </c>
      <c r="AY139" s="19">
        <v>0</v>
      </c>
      <c r="AZ139" s="19">
        <v>0.45</v>
      </c>
      <c r="BA139" s="19">
        <v>0</v>
      </c>
      <c r="BB139" s="19">
        <v>0</v>
      </c>
      <c r="BC139" s="19">
        <v>0</v>
      </c>
      <c r="BD139" s="19">
        <v>0</v>
      </c>
      <c r="BE139" s="19">
        <v>8131.6</v>
      </c>
      <c r="BF139" s="19">
        <v>0</v>
      </c>
      <c r="BG139" s="19">
        <v>0</v>
      </c>
      <c r="BH139" s="19">
        <v>0</v>
      </c>
      <c r="BI139" s="19">
        <v>0</v>
      </c>
      <c r="BJ139" s="19">
        <v>129421.85</v>
      </c>
      <c r="BK139" s="19">
        <v>105067.5</v>
      </c>
      <c r="BL139" s="19">
        <v>0</v>
      </c>
      <c r="BM139" s="19">
        <v>0</v>
      </c>
      <c r="BN139" s="19">
        <v>15453.46</v>
      </c>
      <c r="BO139" s="19">
        <v>5150.03</v>
      </c>
      <c r="BP139" s="19">
        <v>0</v>
      </c>
      <c r="BQ139" s="19">
        <v>28070.97</v>
      </c>
      <c r="BR139" s="19">
        <v>0</v>
      </c>
      <c r="BS139" s="19">
        <v>0</v>
      </c>
      <c r="BT139" s="19">
        <v>0</v>
      </c>
      <c r="BU139" s="19">
        <v>33221</v>
      </c>
    </row>
    <row r="140" spans="1:73" s="1" customFormat="1" ht="11.25" x14ac:dyDescent="0.2">
      <c r="A140" s="2"/>
    </row>
    <row r="141" spans="1:73" s="1" customFormat="1" ht="11.25" x14ac:dyDescent="0.2">
      <c r="A141" s="12" t="s">
        <v>298</v>
      </c>
    </row>
    <row r="142" spans="1:73" s="1" customFormat="1" ht="11.25" x14ac:dyDescent="0.2">
      <c r="A142" s="2" t="s">
        <v>299</v>
      </c>
      <c r="B142" s="1" t="s">
        <v>300</v>
      </c>
      <c r="C142" s="51">
        <v>12406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200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941</v>
      </c>
      <c r="U142" s="14">
        <v>0</v>
      </c>
      <c r="V142" s="14">
        <v>645</v>
      </c>
      <c r="W142" s="14">
        <v>513.4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15514.84</v>
      </c>
      <c r="AH142" s="14">
        <v>0</v>
      </c>
      <c r="AI142" s="14">
        <v>0</v>
      </c>
      <c r="AJ142" s="14">
        <v>0</v>
      </c>
      <c r="AK142" s="14">
        <v>0</v>
      </c>
      <c r="AL142" s="14">
        <v>0</v>
      </c>
      <c r="AM142" s="14">
        <v>0</v>
      </c>
      <c r="AN142" s="14">
        <v>1994.99</v>
      </c>
      <c r="AO142" s="14">
        <v>0</v>
      </c>
      <c r="AP142" s="14">
        <v>1994.99</v>
      </c>
      <c r="AQ142" s="14">
        <v>0</v>
      </c>
      <c r="AR142" s="14">
        <v>0</v>
      </c>
      <c r="AS142" s="14">
        <v>0</v>
      </c>
      <c r="AT142" s="14">
        <v>0</v>
      </c>
      <c r="AU142" s="14">
        <v>1495.68</v>
      </c>
      <c r="AV142" s="14">
        <v>0</v>
      </c>
      <c r="AW142" s="14">
        <v>6501.56</v>
      </c>
      <c r="AX142" s="14">
        <v>0</v>
      </c>
      <c r="AY142" s="14">
        <v>0</v>
      </c>
      <c r="AZ142" s="14">
        <v>0.11</v>
      </c>
      <c r="BA142" s="14">
        <v>0</v>
      </c>
      <c r="BB142" s="14">
        <v>0</v>
      </c>
      <c r="BC142" s="14">
        <v>0</v>
      </c>
      <c r="BD142" s="14">
        <v>0</v>
      </c>
      <c r="BE142" s="14">
        <v>0</v>
      </c>
      <c r="BF142" s="14">
        <v>0</v>
      </c>
      <c r="BG142" s="14">
        <v>0</v>
      </c>
      <c r="BH142" s="14">
        <v>0</v>
      </c>
      <c r="BI142" s="14">
        <v>0</v>
      </c>
      <c r="BJ142" s="14">
        <v>9992.34</v>
      </c>
      <c r="BK142" s="14">
        <v>5522.5</v>
      </c>
      <c r="BL142" s="14">
        <v>0</v>
      </c>
      <c r="BM142" s="14">
        <v>0</v>
      </c>
      <c r="BN142" s="14">
        <v>943.73</v>
      </c>
      <c r="BO142" s="14">
        <v>347.96</v>
      </c>
      <c r="BP142" s="14">
        <v>0</v>
      </c>
      <c r="BQ142" s="14">
        <v>1796.22</v>
      </c>
      <c r="BR142" s="14">
        <v>0</v>
      </c>
      <c r="BS142" s="14">
        <v>0</v>
      </c>
      <c r="BT142" s="14">
        <v>0</v>
      </c>
      <c r="BU142" s="14">
        <v>2144.1799999999998</v>
      </c>
    </row>
    <row r="143" spans="1:73" s="1" customFormat="1" ht="11.25" x14ac:dyDescent="0.2">
      <c r="A143" s="2" t="s">
        <v>301</v>
      </c>
      <c r="B143" s="1" t="s">
        <v>302</v>
      </c>
      <c r="C143" s="51">
        <v>10469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400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788</v>
      </c>
      <c r="U143" s="14">
        <v>0</v>
      </c>
      <c r="V143" s="14">
        <v>468</v>
      </c>
      <c r="W143" s="14">
        <v>410.72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13504.79</v>
      </c>
      <c r="AH143" s="14">
        <v>0</v>
      </c>
      <c r="AI143" s="14">
        <v>0</v>
      </c>
      <c r="AJ143" s="14">
        <v>0</v>
      </c>
      <c r="AK143" s="14">
        <v>0</v>
      </c>
      <c r="AL143" s="14">
        <v>0</v>
      </c>
      <c r="AM143" s="14">
        <v>0</v>
      </c>
      <c r="AN143" s="14">
        <v>1565.64</v>
      </c>
      <c r="AO143" s="14">
        <v>0</v>
      </c>
      <c r="AP143" s="14">
        <v>1565.64</v>
      </c>
      <c r="AQ143" s="14">
        <v>0</v>
      </c>
      <c r="AR143" s="14">
        <v>0</v>
      </c>
      <c r="AS143" s="14">
        <v>0</v>
      </c>
      <c r="AT143" s="14">
        <v>0</v>
      </c>
      <c r="AU143" s="14">
        <v>1272.94</v>
      </c>
      <c r="AV143" s="14">
        <v>4488</v>
      </c>
      <c r="AW143" s="14">
        <v>0</v>
      </c>
      <c r="AX143" s="14">
        <v>0</v>
      </c>
      <c r="AY143" s="14">
        <v>0</v>
      </c>
      <c r="AZ143" s="14">
        <v>0.21</v>
      </c>
      <c r="BA143" s="14">
        <v>0</v>
      </c>
      <c r="BB143" s="14">
        <v>0</v>
      </c>
      <c r="BC143" s="14">
        <v>0</v>
      </c>
      <c r="BD143" s="14">
        <v>0</v>
      </c>
      <c r="BE143" s="14">
        <v>0</v>
      </c>
      <c r="BF143" s="14">
        <v>0</v>
      </c>
      <c r="BG143" s="14">
        <v>0</v>
      </c>
      <c r="BH143" s="14">
        <v>0</v>
      </c>
      <c r="BI143" s="14">
        <v>0</v>
      </c>
      <c r="BJ143" s="14">
        <v>7326.79</v>
      </c>
      <c r="BK143" s="14">
        <v>6178</v>
      </c>
      <c r="BL143" s="14">
        <v>0</v>
      </c>
      <c r="BM143" s="14">
        <v>0</v>
      </c>
      <c r="BN143" s="14">
        <v>870.55</v>
      </c>
      <c r="BO143" s="14">
        <v>296.60000000000002</v>
      </c>
      <c r="BP143" s="14">
        <v>0</v>
      </c>
      <c r="BQ143" s="14">
        <v>1597.23</v>
      </c>
      <c r="BR143" s="14">
        <v>0</v>
      </c>
      <c r="BS143" s="14">
        <v>0</v>
      </c>
      <c r="BT143" s="14">
        <v>0</v>
      </c>
      <c r="BU143" s="14">
        <v>1893.83</v>
      </c>
    </row>
    <row r="144" spans="1:73" s="1" customFormat="1" ht="11.25" x14ac:dyDescent="0.2">
      <c r="A144" s="2" t="s">
        <v>303</v>
      </c>
      <c r="B144" s="1" t="s">
        <v>304</v>
      </c>
      <c r="C144" s="55">
        <v>10469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200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788</v>
      </c>
      <c r="U144" s="14">
        <v>0</v>
      </c>
      <c r="V144" s="14">
        <v>468</v>
      </c>
      <c r="W144" s="14">
        <v>410.72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12935.82</v>
      </c>
      <c r="AH144" s="14">
        <v>0</v>
      </c>
      <c r="AI144" s="14">
        <v>0</v>
      </c>
      <c r="AJ144" s="14">
        <v>0</v>
      </c>
      <c r="AK144" s="14">
        <v>0</v>
      </c>
      <c r="AL144" s="14">
        <v>0</v>
      </c>
      <c r="AM144" s="14">
        <v>0</v>
      </c>
      <c r="AN144" s="14">
        <v>1444.11</v>
      </c>
      <c r="AO144" s="14">
        <v>0</v>
      </c>
      <c r="AP144" s="14">
        <v>1444.11</v>
      </c>
      <c r="AQ144" s="14">
        <v>0</v>
      </c>
      <c r="AR144" s="14">
        <v>0</v>
      </c>
      <c r="AS144" s="14">
        <v>0</v>
      </c>
      <c r="AT144" s="14">
        <v>0</v>
      </c>
      <c r="AU144" s="14">
        <v>1272.94</v>
      </c>
      <c r="AV144" s="14">
        <v>3490</v>
      </c>
      <c r="AW144" s="14">
        <v>0</v>
      </c>
      <c r="AX144" s="14">
        <v>0</v>
      </c>
      <c r="AY144" s="14">
        <v>0</v>
      </c>
      <c r="AZ144" s="14">
        <v>0.27</v>
      </c>
      <c r="BA144" s="14">
        <v>0</v>
      </c>
      <c r="BB144" s="14">
        <v>0</v>
      </c>
      <c r="BC144" s="14">
        <v>0</v>
      </c>
      <c r="BD144" s="14">
        <v>0</v>
      </c>
      <c r="BE144" s="14">
        <v>0</v>
      </c>
      <c r="BF144" s="14">
        <v>0</v>
      </c>
      <c r="BG144" s="14">
        <v>0</v>
      </c>
      <c r="BH144" s="14">
        <v>0</v>
      </c>
      <c r="BI144" s="14">
        <v>0</v>
      </c>
      <c r="BJ144" s="14">
        <v>6207.32</v>
      </c>
      <c r="BK144" s="14">
        <v>6728.5</v>
      </c>
      <c r="BL144" s="14">
        <v>0</v>
      </c>
      <c r="BM144" s="14">
        <v>0</v>
      </c>
      <c r="BN144" s="14">
        <v>870.55</v>
      </c>
      <c r="BO144" s="14">
        <v>287.04000000000002</v>
      </c>
      <c r="BP144" s="14">
        <v>0</v>
      </c>
      <c r="BQ144" s="14">
        <v>1573.79</v>
      </c>
      <c r="BR144" s="14">
        <v>0</v>
      </c>
      <c r="BS144" s="14">
        <v>0</v>
      </c>
      <c r="BT144" s="14">
        <v>0</v>
      </c>
      <c r="BU144" s="14">
        <v>1860.83</v>
      </c>
    </row>
    <row r="145" spans="1:73" s="1" customFormat="1" ht="11.25" x14ac:dyDescent="0.2">
      <c r="A145" s="2" t="s">
        <v>305</v>
      </c>
      <c r="B145" s="1" t="s">
        <v>306</v>
      </c>
      <c r="C145" s="51">
        <v>10469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200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788</v>
      </c>
      <c r="U145" s="14">
        <v>0</v>
      </c>
      <c r="V145" s="14">
        <v>468</v>
      </c>
      <c r="W145" s="14">
        <v>205.36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12730.46</v>
      </c>
      <c r="AH145" s="14">
        <v>0</v>
      </c>
      <c r="AI145" s="14">
        <v>0</v>
      </c>
      <c r="AJ145" s="14">
        <v>0</v>
      </c>
      <c r="AK145" s="14">
        <v>0</v>
      </c>
      <c r="AL145" s="14">
        <v>0</v>
      </c>
      <c r="AM145" s="14">
        <v>0</v>
      </c>
      <c r="AN145" s="14">
        <v>1402.17</v>
      </c>
      <c r="AO145" s="14">
        <v>0</v>
      </c>
      <c r="AP145" s="14">
        <v>1402.17</v>
      </c>
      <c r="AQ145" s="14">
        <v>0</v>
      </c>
      <c r="AR145" s="14">
        <v>0</v>
      </c>
      <c r="AS145" s="14">
        <v>0</v>
      </c>
      <c r="AT145" s="14">
        <v>0</v>
      </c>
      <c r="AU145" s="14">
        <v>1272.94</v>
      </c>
      <c r="AV145" s="14">
        <v>5234</v>
      </c>
      <c r="AW145" s="14">
        <v>0</v>
      </c>
      <c r="AX145" s="14">
        <v>0</v>
      </c>
      <c r="AY145" s="14">
        <v>0</v>
      </c>
      <c r="AZ145" s="15">
        <v>-0.11</v>
      </c>
      <c r="BA145" s="14">
        <v>0</v>
      </c>
      <c r="BB145" s="14">
        <v>0</v>
      </c>
      <c r="BC145" s="14">
        <v>0</v>
      </c>
      <c r="BD145" s="14">
        <v>0</v>
      </c>
      <c r="BE145" s="14">
        <v>1656.96</v>
      </c>
      <c r="BF145" s="14">
        <v>0</v>
      </c>
      <c r="BG145" s="14">
        <v>0</v>
      </c>
      <c r="BH145" s="14">
        <v>0</v>
      </c>
      <c r="BI145" s="14">
        <v>0</v>
      </c>
      <c r="BJ145" s="14">
        <v>9565.9599999999991</v>
      </c>
      <c r="BK145" s="14">
        <v>3164.5</v>
      </c>
      <c r="BL145" s="14">
        <v>0</v>
      </c>
      <c r="BM145" s="14">
        <v>0</v>
      </c>
      <c r="BN145" s="14">
        <v>867.49</v>
      </c>
      <c r="BO145" s="14">
        <v>284.95999999999998</v>
      </c>
      <c r="BP145" s="14">
        <v>0</v>
      </c>
      <c r="BQ145" s="14">
        <v>1565.63</v>
      </c>
      <c r="BR145" s="14">
        <v>0</v>
      </c>
      <c r="BS145" s="14">
        <v>0</v>
      </c>
      <c r="BT145" s="14">
        <v>0</v>
      </c>
      <c r="BU145" s="14">
        <v>1850.59</v>
      </c>
    </row>
    <row r="146" spans="1:73" s="1" customFormat="1" ht="11.25" x14ac:dyDescent="0.2">
      <c r="A146" s="2" t="s">
        <v>307</v>
      </c>
      <c r="B146" s="1" t="s">
        <v>308</v>
      </c>
      <c r="C146" s="51">
        <v>10469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200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788</v>
      </c>
      <c r="U146" s="14">
        <v>0</v>
      </c>
      <c r="V146" s="14">
        <v>468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12894.07</v>
      </c>
      <c r="AH146" s="14">
        <v>0</v>
      </c>
      <c r="AI146" s="14">
        <v>0</v>
      </c>
      <c r="AJ146" s="14">
        <v>0</v>
      </c>
      <c r="AK146" s="14">
        <v>0</v>
      </c>
      <c r="AL146" s="14">
        <v>0</v>
      </c>
      <c r="AM146" s="14">
        <v>0</v>
      </c>
      <c r="AN146" s="14">
        <v>1435.19</v>
      </c>
      <c r="AO146" s="14">
        <v>0</v>
      </c>
      <c r="AP146" s="14">
        <v>1435.19</v>
      </c>
      <c r="AQ146" s="14">
        <v>0</v>
      </c>
      <c r="AR146" s="14">
        <v>0</v>
      </c>
      <c r="AS146" s="14">
        <v>0</v>
      </c>
      <c r="AT146" s="14">
        <v>0</v>
      </c>
      <c r="AU146" s="14">
        <v>1273.02</v>
      </c>
      <c r="AV146" s="14">
        <v>0</v>
      </c>
      <c r="AW146" s="14">
        <v>0</v>
      </c>
      <c r="AX146" s="14">
        <v>0</v>
      </c>
      <c r="AY146" s="14">
        <v>0</v>
      </c>
      <c r="AZ146" s="14">
        <v>0.36</v>
      </c>
      <c r="BA146" s="14">
        <v>0</v>
      </c>
      <c r="BB146" s="14">
        <v>0</v>
      </c>
      <c r="BC146" s="14">
        <v>0</v>
      </c>
      <c r="BD146" s="14">
        <v>0</v>
      </c>
      <c r="BE146" s="14">
        <v>0</v>
      </c>
      <c r="BF146" s="14">
        <v>0</v>
      </c>
      <c r="BG146" s="14">
        <v>0</v>
      </c>
      <c r="BH146" s="14">
        <v>0</v>
      </c>
      <c r="BI146" s="14">
        <v>0</v>
      </c>
      <c r="BJ146" s="14">
        <v>2708.57</v>
      </c>
      <c r="BK146" s="14">
        <v>10185.5</v>
      </c>
      <c r="BL146" s="14">
        <v>0</v>
      </c>
      <c r="BM146" s="14">
        <v>0</v>
      </c>
      <c r="BN146" s="14">
        <v>861.39</v>
      </c>
      <c r="BO146" s="14">
        <v>290.18</v>
      </c>
      <c r="BP146" s="14">
        <v>0</v>
      </c>
      <c r="BQ146" s="14">
        <v>1572.34</v>
      </c>
      <c r="BR146" s="14">
        <v>0</v>
      </c>
      <c r="BS146" s="14">
        <v>0</v>
      </c>
      <c r="BT146" s="14">
        <v>0</v>
      </c>
      <c r="BU146" s="14">
        <v>1862.52</v>
      </c>
    </row>
    <row r="147" spans="1:73" s="1" customFormat="1" ht="11.25" x14ac:dyDescent="0.2">
      <c r="A147" s="2" t="s">
        <v>309</v>
      </c>
      <c r="B147" s="1" t="s">
        <v>310</v>
      </c>
      <c r="C147" s="55">
        <v>10469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788</v>
      </c>
      <c r="U147" s="14">
        <v>0</v>
      </c>
      <c r="V147" s="14">
        <v>468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12694.07</v>
      </c>
      <c r="AH147" s="14">
        <v>0</v>
      </c>
      <c r="AI147" s="14">
        <v>0</v>
      </c>
      <c r="AJ147" s="14">
        <v>0</v>
      </c>
      <c r="AK147" s="14">
        <v>0</v>
      </c>
      <c r="AL147" s="14">
        <v>0</v>
      </c>
      <c r="AM147" s="14">
        <v>0</v>
      </c>
      <c r="AN147" s="14">
        <v>1392.47</v>
      </c>
      <c r="AO147" s="14">
        <v>0</v>
      </c>
      <c r="AP147" s="14">
        <v>1392.47</v>
      </c>
      <c r="AQ147" s="14">
        <v>0</v>
      </c>
      <c r="AR147" s="14">
        <v>0</v>
      </c>
      <c r="AS147" s="14">
        <v>0</v>
      </c>
      <c r="AT147" s="14">
        <v>0</v>
      </c>
      <c r="AU147" s="14">
        <v>1272.94</v>
      </c>
      <c r="AV147" s="14">
        <v>4744</v>
      </c>
      <c r="AW147" s="14">
        <v>0</v>
      </c>
      <c r="AX147" s="14">
        <v>0</v>
      </c>
      <c r="AY147" s="14">
        <v>0</v>
      </c>
      <c r="AZ147" s="15">
        <v>-0.28000000000000003</v>
      </c>
      <c r="BA147" s="14">
        <v>0</v>
      </c>
      <c r="BB147" s="14">
        <v>0</v>
      </c>
      <c r="BC147" s="14">
        <v>0</v>
      </c>
      <c r="BD147" s="14">
        <v>0</v>
      </c>
      <c r="BE147" s="14">
        <v>1350.94</v>
      </c>
      <c r="BF147" s="14">
        <v>0</v>
      </c>
      <c r="BG147" s="14">
        <v>0</v>
      </c>
      <c r="BH147" s="14">
        <v>0</v>
      </c>
      <c r="BI147" s="14">
        <v>0</v>
      </c>
      <c r="BJ147" s="14">
        <v>8760.07</v>
      </c>
      <c r="BK147" s="14">
        <v>3934</v>
      </c>
      <c r="BL147" s="14">
        <v>0</v>
      </c>
      <c r="BM147" s="14">
        <v>0</v>
      </c>
      <c r="BN147" s="14">
        <v>861.54</v>
      </c>
      <c r="BO147" s="14">
        <v>290.27999999999997</v>
      </c>
      <c r="BP147" s="14">
        <v>0</v>
      </c>
      <c r="BQ147" s="14">
        <v>1572.73</v>
      </c>
      <c r="BR147" s="14">
        <v>0</v>
      </c>
      <c r="BS147" s="14">
        <v>0</v>
      </c>
      <c r="BT147" s="14">
        <v>0</v>
      </c>
      <c r="BU147" s="14">
        <v>1863.01</v>
      </c>
    </row>
    <row r="148" spans="1:73" s="7" customFormat="1" ht="11.25" x14ac:dyDescent="0.2">
      <c r="A148" s="17" t="s">
        <v>101</v>
      </c>
      <c r="C148" s="7" t="s">
        <v>102</v>
      </c>
      <c r="D148" s="7" t="s">
        <v>102</v>
      </c>
      <c r="E148" s="7" t="s">
        <v>102</v>
      </c>
      <c r="F148" s="7" t="s">
        <v>102</v>
      </c>
      <c r="G148" s="7" t="s">
        <v>102</v>
      </c>
      <c r="H148" s="7" t="s">
        <v>102</v>
      </c>
      <c r="I148" s="7" t="s">
        <v>102</v>
      </c>
      <c r="J148" s="7" t="s">
        <v>102</v>
      </c>
      <c r="K148" s="7" t="s">
        <v>102</v>
      </c>
      <c r="L148" s="7" t="s">
        <v>102</v>
      </c>
      <c r="M148" s="7" t="s">
        <v>102</v>
      </c>
      <c r="N148" s="7" t="s">
        <v>102</v>
      </c>
      <c r="O148" s="7" t="s">
        <v>102</v>
      </c>
      <c r="P148" s="7" t="s">
        <v>102</v>
      </c>
      <c r="Q148" s="7" t="s">
        <v>102</v>
      </c>
      <c r="R148" s="7" t="s">
        <v>102</v>
      </c>
      <c r="S148" s="7" t="s">
        <v>102</v>
      </c>
      <c r="T148" s="7" t="s">
        <v>102</v>
      </c>
      <c r="U148" s="7" t="s">
        <v>102</v>
      </c>
      <c r="V148" s="7" t="s">
        <v>102</v>
      </c>
      <c r="W148" s="7" t="s">
        <v>102</v>
      </c>
      <c r="X148" s="7" t="s">
        <v>102</v>
      </c>
      <c r="Y148" s="7" t="s">
        <v>102</v>
      </c>
      <c r="Z148" s="7" t="s">
        <v>102</v>
      </c>
      <c r="AA148" s="7" t="s">
        <v>102</v>
      </c>
      <c r="AB148" s="7" t="s">
        <v>102</v>
      </c>
      <c r="AC148" s="7" t="s">
        <v>102</v>
      </c>
      <c r="AD148" s="7" t="s">
        <v>102</v>
      </c>
      <c r="AE148" s="7" t="s">
        <v>102</v>
      </c>
      <c r="AF148" s="7" t="s">
        <v>102</v>
      </c>
      <c r="AG148" s="7" t="s">
        <v>102</v>
      </c>
      <c r="AH148" s="7" t="s">
        <v>102</v>
      </c>
      <c r="AI148" s="7" t="s">
        <v>102</v>
      </c>
      <c r="AJ148" s="7" t="s">
        <v>102</v>
      </c>
      <c r="AK148" s="7" t="s">
        <v>102</v>
      </c>
      <c r="AL148" s="7" t="s">
        <v>102</v>
      </c>
      <c r="AM148" s="7" t="s">
        <v>102</v>
      </c>
      <c r="AN148" s="7" t="s">
        <v>102</v>
      </c>
      <c r="AO148" s="7" t="s">
        <v>102</v>
      </c>
      <c r="AP148" s="7" t="s">
        <v>102</v>
      </c>
      <c r="AQ148" s="7" t="s">
        <v>102</v>
      </c>
      <c r="AR148" s="7" t="s">
        <v>102</v>
      </c>
      <c r="AS148" s="7" t="s">
        <v>102</v>
      </c>
      <c r="AT148" s="7" t="s">
        <v>102</v>
      </c>
      <c r="AU148" s="7" t="s">
        <v>102</v>
      </c>
      <c r="AV148" s="7" t="s">
        <v>102</v>
      </c>
      <c r="AW148" s="7" t="s">
        <v>102</v>
      </c>
      <c r="AX148" s="7" t="s">
        <v>102</v>
      </c>
      <c r="AY148" s="7" t="s">
        <v>102</v>
      </c>
      <c r="AZ148" s="7" t="s">
        <v>102</v>
      </c>
      <c r="BA148" s="7" t="s">
        <v>102</v>
      </c>
      <c r="BB148" s="7" t="s">
        <v>102</v>
      </c>
      <c r="BC148" s="7" t="s">
        <v>102</v>
      </c>
      <c r="BD148" s="7" t="s">
        <v>102</v>
      </c>
      <c r="BE148" s="7" t="s">
        <v>102</v>
      </c>
      <c r="BF148" s="7" t="s">
        <v>102</v>
      </c>
      <c r="BG148" s="7" t="s">
        <v>102</v>
      </c>
      <c r="BH148" s="7" t="s">
        <v>102</v>
      </c>
      <c r="BI148" s="7" t="s">
        <v>102</v>
      </c>
      <c r="BJ148" s="7" t="s">
        <v>102</v>
      </c>
      <c r="BK148" s="7" t="s">
        <v>102</v>
      </c>
      <c r="BL148" s="7" t="s">
        <v>102</v>
      </c>
      <c r="BM148" s="7" t="s">
        <v>102</v>
      </c>
      <c r="BN148" s="7" t="s">
        <v>102</v>
      </c>
      <c r="BO148" s="7" t="s">
        <v>102</v>
      </c>
      <c r="BP148" s="7" t="s">
        <v>102</v>
      </c>
      <c r="BQ148" s="7" t="s">
        <v>102</v>
      </c>
      <c r="BR148" s="7" t="s">
        <v>102</v>
      </c>
      <c r="BS148" s="7" t="s">
        <v>102</v>
      </c>
      <c r="BT148" s="7" t="s">
        <v>102</v>
      </c>
      <c r="BU148" s="7" t="s">
        <v>102</v>
      </c>
    </row>
    <row r="149" spans="1:73" s="1" customFormat="1" ht="11.25" x14ac:dyDescent="0.2">
      <c r="A149" s="2"/>
      <c r="C149" s="19">
        <f>SUM(C142:C148)</f>
        <v>64751</v>
      </c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1200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4881</v>
      </c>
      <c r="U149" s="19">
        <v>0</v>
      </c>
      <c r="V149" s="19">
        <v>2985</v>
      </c>
      <c r="W149" s="19">
        <v>1540.2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80274.05</v>
      </c>
      <c r="AH149" s="19">
        <v>0</v>
      </c>
      <c r="AI149" s="19">
        <v>0</v>
      </c>
      <c r="AJ149" s="19">
        <v>0</v>
      </c>
      <c r="AK149" s="19">
        <v>0</v>
      </c>
      <c r="AL149" s="19">
        <v>0</v>
      </c>
      <c r="AM149" s="19">
        <v>0</v>
      </c>
      <c r="AN149" s="19">
        <v>9234.57</v>
      </c>
      <c r="AO149" s="19">
        <v>0</v>
      </c>
      <c r="AP149" s="19">
        <v>9234.57</v>
      </c>
      <c r="AQ149" s="19">
        <v>0</v>
      </c>
      <c r="AR149" s="19">
        <v>0</v>
      </c>
      <c r="AS149" s="19">
        <v>0</v>
      </c>
      <c r="AT149" s="19">
        <v>0</v>
      </c>
      <c r="AU149" s="19">
        <v>7860.46</v>
      </c>
      <c r="AV149" s="19">
        <v>17956</v>
      </c>
      <c r="AW149" s="19">
        <v>6501.56</v>
      </c>
      <c r="AX149" s="19">
        <v>0</v>
      </c>
      <c r="AY149" s="19">
        <v>0</v>
      </c>
      <c r="AZ149" s="19">
        <v>0.56000000000000005</v>
      </c>
      <c r="BA149" s="19">
        <v>0</v>
      </c>
      <c r="BB149" s="19">
        <v>0</v>
      </c>
      <c r="BC149" s="19">
        <v>0</v>
      </c>
      <c r="BD149" s="19">
        <v>0</v>
      </c>
      <c r="BE149" s="19">
        <v>3007.9</v>
      </c>
      <c r="BF149" s="19">
        <v>0</v>
      </c>
      <c r="BG149" s="19">
        <v>0</v>
      </c>
      <c r="BH149" s="19">
        <v>0</v>
      </c>
      <c r="BI149" s="19">
        <v>0</v>
      </c>
      <c r="BJ149" s="19">
        <v>44561.05</v>
      </c>
      <c r="BK149" s="19">
        <v>35713</v>
      </c>
      <c r="BL149" s="19">
        <v>0</v>
      </c>
      <c r="BM149" s="19">
        <v>0</v>
      </c>
      <c r="BN149" s="19">
        <v>5275.25</v>
      </c>
      <c r="BO149" s="19">
        <v>1797.02</v>
      </c>
      <c r="BP149" s="19">
        <v>0</v>
      </c>
      <c r="BQ149" s="19">
        <v>9677.94</v>
      </c>
      <c r="BR149" s="19">
        <v>0</v>
      </c>
      <c r="BS149" s="19">
        <v>0</v>
      </c>
      <c r="BT149" s="19">
        <v>0</v>
      </c>
      <c r="BU149" s="19">
        <v>11474.96</v>
      </c>
    </row>
    <row r="150" spans="1:73" s="1" customFormat="1" ht="11.25" x14ac:dyDescent="0.2">
      <c r="A150" s="2"/>
    </row>
    <row r="151" spans="1:73" s="1" customFormat="1" ht="11.25" x14ac:dyDescent="0.2">
      <c r="A151" s="12" t="s">
        <v>311</v>
      </c>
    </row>
    <row r="152" spans="1:73" s="1" customFormat="1" ht="11.25" x14ac:dyDescent="0.2">
      <c r="A152" s="2" t="s">
        <v>312</v>
      </c>
      <c r="B152" s="1" t="s">
        <v>313</v>
      </c>
      <c r="C152" s="51">
        <v>12406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400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941</v>
      </c>
      <c r="U152" s="14">
        <v>0</v>
      </c>
      <c r="V152" s="14">
        <v>645</v>
      </c>
      <c r="W152" s="14">
        <v>308.04000000000002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15733.47</v>
      </c>
      <c r="AH152" s="14">
        <v>0</v>
      </c>
      <c r="AI152" s="14">
        <v>0</v>
      </c>
      <c r="AJ152" s="14">
        <v>0</v>
      </c>
      <c r="AK152" s="14">
        <v>0</v>
      </c>
      <c r="AL152" s="14">
        <v>0</v>
      </c>
      <c r="AM152" s="14">
        <v>0</v>
      </c>
      <c r="AN152" s="14">
        <v>2041.69</v>
      </c>
      <c r="AO152" s="14">
        <v>0</v>
      </c>
      <c r="AP152" s="14">
        <v>2041.69</v>
      </c>
      <c r="AQ152" s="14">
        <v>0</v>
      </c>
      <c r="AR152" s="14">
        <v>0</v>
      </c>
      <c r="AS152" s="14">
        <v>0</v>
      </c>
      <c r="AT152" s="14">
        <v>0</v>
      </c>
      <c r="AU152" s="14">
        <v>1495.68</v>
      </c>
      <c r="AV152" s="14">
        <v>5726</v>
      </c>
      <c r="AW152" s="14">
        <v>0</v>
      </c>
      <c r="AX152" s="14">
        <v>0</v>
      </c>
      <c r="AY152" s="14">
        <v>0</v>
      </c>
      <c r="AZ152" s="15">
        <v>-0.38</v>
      </c>
      <c r="BA152" s="14">
        <v>0</v>
      </c>
      <c r="BB152" s="14">
        <v>0</v>
      </c>
      <c r="BC152" s="14">
        <v>0</v>
      </c>
      <c r="BD152" s="14">
        <v>0</v>
      </c>
      <c r="BE152" s="14">
        <v>2549.98</v>
      </c>
      <c r="BF152" s="14">
        <v>0</v>
      </c>
      <c r="BG152" s="14">
        <v>0</v>
      </c>
      <c r="BH152" s="14">
        <v>0</v>
      </c>
      <c r="BI152" s="14">
        <v>0</v>
      </c>
      <c r="BJ152" s="14">
        <v>11812.97</v>
      </c>
      <c r="BK152" s="14">
        <v>3920.5</v>
      </c>
      <c r="BL152" s="14">
        <v>0</v>
      </c>
      <c r="BM152" s="14">
        <v>0</v>
      </c>
      <c r="BN152" s="14">
        <v>940.67</v>
      </c>
      <c r="BO152" s="14">
        <v>345.81</v>
      </c>
      <c r="BP152" s="14">
        <v>0</v>
      </c>
      <c r="BQ152" s="14">
        <v>1787.9</v>
      </c>
      <c r="BR152" s="14">
        <v>0</v>
      </c>
      <c r="BS152" s="14">
        <v>0</v>
      </c>
      <c r="BT152" s="14">
        <v>0</v>
      </c>
      <c r="BU152" s="14">
        <v>2133.71</v>
      </c>
    </row>
    <row r="153" spans="1:73" s="1" customFormat="1" ht="11.25" x14ac:dyDescent="0.2">
      <c r="A153" s="2" t="s">
        <v>314</v>
      </c>
      <c r="B153" s="1" t="s">
        <v>315</v>
      </c>
      <c r="C153" s="51">
        <v>10469</v>
      </c>
      <c r="D153" s="14">
        <v>0</v>
      </c>
      <c r="E153" s="14">
        <v>1844.85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400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788</v>
      </c>
      <c r="U153" s="14">
        <v>0</v>
      </c>
      <c r="V153" s="14">
        <v>468</v>
      </c>
      <c r="W153" s="14">
        <v>205.36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15144.28</v>
      </c>
      <c r="AH153" s="14">
        <v>0</v>
      </c>
      <c r="AI153" s="14">
        <v>0</v>
      </c>
      <c r="AJ153" s="14">
        <v>0</v>
      </c>
      <c r="AK153" s="14">
        <v>0</v>
      </c>
      <c r="AL153" s="14">
        <v>0</v>
      </c>
      <c r="AM153" s="14">
        <v>0</v>
      </c>
      <c r="AN153" s="14">
        <v>1768.06</v>
      </c>
      <c r="AO153" s="14">
        <v>0</v>
      </c>
      <c r="AP153" s="14">
        <v>1768.06</v>
      </c>
      <c r="AQ153" s="14">
        <v>0</v>
      </c>
      <c r="AR153" s="14">
        <v>0</v>
      </c>
      <c r="AS153" s="14">
        <v>110.68</v>
      </c>
      <c r="AT153" s="14">
        <v>618.02</v>
      </c>
      <c r="AU153" s="14">
        <v>1272.94</v>
      </c>
      <c r="AV153" s="14">
        <v>4744</v>
      </c>
      <c r="AW153" s="14">
        <v>0</v>
      </c>
      <c r="AX153" s="14">
        <v>0</v>
      </c>
      <c r="AY153" s="14">
        <v>0</v>
      </c>
      <c r="AZ153" s="15">
        <v>-0.06</v>
      </c>
      <c r="BA153" s="14">
        <v>0</v>
      </c>
      <c r="BB153" s="14">
        <v>0</v>
      </c>
      <c r="BC153" s="14">
        <v>0</v>
      </c>
      <c r="BD153" s="14">
        <v>0</v>
      </c>
      <c r="BE153" s="14">
        <v>1104.6400000000001</v>
      </c>
      <c r="BF153" s="14">
        <v>0</v>
      </c>
      <c r="BG153" s="14">
        <v>0</v>
      </c>
      <c r="BH153" s="14">
        <v>0</v>
      </c>
      <c r="BI153" s="14">
        <v>0</v>
      </c>
      <c r="BJ153" s="14">
        <v>9618.2800000000007</v>
      </c>
      <c r="BK153" s="14">
        <v>5526</v>
      </c>
      <c r="BL153" s="14">
        <v>0</v>
      </c>
      <c r="BM153" s="14">
        <v>0</v>
      </c>
      <c r="BN153" s="14">
        <v>871.82</v>
      </c>
      <c r="BO153" s="14">
        <v>297.51</v>
      </c>
      <c r="BP153" s="14">
        <v>0</v>
      </c>
      <c r="BQ153" s="14">
        <v>1600.71</v>
      </c>
      <c r="BR153" s="14">
        <v>0</v>
      </c>
      <c r="BS153" s="14">
        <v>0</v>
      </c>
      <c r="BT153" s="14">
        <v>0</v>
      </c>
      <c r="BU153" s="14">
        <v>1898.22</v>
      </c>
    </row>
    <row r="154" spans="1:73" s="7" customFormat="1" ht="11.25" x14ac:dyDescent="0.2">
      <c r="A154" s="17" t="s">
        <v>101</v>
      </c>
      <c r="C154" s="7" t="s">
        <v>102</v>
      </c>
      <c r="D154" s="7" t="s">
        <v>102</v>
      </c>
      <c r="E154" s="7" t="s">
        <v>102</v>
      </c>
      <c r="F154" s="7" t="s">
        <v>102</v>
      </c>
      <c r="G154" s="7" t="s">
        <v>102</v>
      </c>
      <c r="H154" s="7" t="s">
        <v>102</v>
      </c>
      <c r="I154" s="7" t="s">
        <v>102</v>
      </c>
      <c r="J154" s="7" t="s">
        <v>102</v>
      </c>
      <c r="K154" s="7" t="s">
        <v>102</v>
      </c>
      <c r="L154" s="7" t="s">
        <v>102</v>
      </c>
      <c r="M154" s="7" t="s">
        <v>102</v>
      </c>
      <c r="N154" s="7" t="s">
        <v>102</v>
      </c>
      <c r="O154" s="7" t="s">
        <v>102</v>
      </c>
      <c r="P154" s="7" t="s">
        <v>102</v>
      </c>
      <c r="Q154" s="7" t="s">
        <v>102</v>
      </c>
      <c r="R154" s="7" t="s">
        <v>102</v>
      </c>
      <c r="S154" s="7" t="s">
        <v>102</v>
      </c>
      <c r="T154" s="7" t="s">
        <v>102</v>
      </c>
      <c r="U154" s="7" t="s">
        <v>102</v>
      </c>
      <c r="V154" s="7" t="s">
        <v>102</v>
      </c>
      <c r="W154" s="7" t="s">
        <v>102</v>
      </c>
      <c r="X154" s="7" t="s">
        <v>102</v>
      </c>
      <c r="Y154" s="7" t="s">
        <v>102</v>
      </c>
      <c r="Z154" s="7" t="s">
        <v>102</v>
      </c>
      <c r="AA154" s="7" t="s">
        <v>102</v>
      </c>
      <c r="AB154" s="7" t="s">
        <v>102</v>
      </c>
      <c r="AC154" s="7" t="s">
        <v>102</v>
      </c>
      <c r="AD154" s="7" t="s">
        <v>102</v>
      </c>
      <c r="AE154" s="7" t="s">
        <v>102</v>
      </c>
      <c r="AF154" s="7" t="s">
        <v>102</v>
      </c>
      <c r="AG154" s="7" t="s">
        <v>102</v>
      </c>
      <c r="AH154" s="7" t="s">
        <v>102</v>
      </c>
      <c r="AI154" s="7" t="s">
        <v>102</v>
      </c>
      <c r="AJ154" s="7" t="s">
        <v>102</v>
      </c>
      <c r="AK154" s="7" t="s">
        <v>102</v>
      </c>
      <c r="AL154" s="7" t="s">
        <v>102</v>
      </c>
      <c r="AM154" s="7" t="s">
        <v>102</v>
      </c>
      <c r="AN154" s="7" t="s">
        <v>102</v>
      </c>
      <c r="AO154" s="7" t="s">
        <v>102</v>
      </c>
      <c r="AP154" s="7" t="s">
        <v>102</v>
      </c>
      <c r="AQ154" s="7" t="s">
        <v>102</v>
      </c>
      <c r="AR154" s="7" t="s">
        <v>102</v>
      </c>
      <c r="AS154" s="7" t="s">
        <v>102</v>
      </c>
      <c r="AT154" s="7" t="s">
        <v>102</v>
      </c>
      <c r="AU154" s="7" t="s">
        <v>102</v>
      </c>
      <c r="AV154" s="7" t="s">
        <v>102</v>
      </c>
      <c r="AW154" s="7" t="s">
        <v>102</v>
      </c>
      <c r="AX154" s="7" t="s">
        <v>102</v>
      </c>
      <c r="AY154" s="7" t="s">
        <v>102</v>
      </c>
      <c r="AZ154" s="7" t="s">
        <v>102</v>
      </c>
      <c r="BA154" s="7" t="s">
        <v>102</v>
      </c>
      <c r="BB154" s="7" t="s">
        <v>102</v>
      </c>
      <c r="BC154" s="7" t="s">
        <v>102</v>
      </c>
      <c r="BD154" s="7" t="s">
        <v>102</v>
      </c>
      <c r="BE154" s="7" t="s">
        <v>102</v>
      </c>
      <c r="BF154" s="7" t="s">
        <v>102</v>
      </c>
      <c r="BG154" s="7" t="s">
        <v>102</v>
      </c>
      <c r="BH154" s="7" t="s">
        <v>102</v>
      </c>
      <c r="BI154" s="7" t="s">
        <v>102</v>
      </c>
      <c r="BJ154" s="7" t="s">
        <v>102</v>
      </c>
      <c r="BK154" s="7" t="s">
        <v>102</v>
      </c>
      <c r="BL154" s="7" t="s">
        <v>102</v>
      </c>
      <c r="BM154" s="7" t="s">
        <v>102</v>
      </c>
      <c r="BN154" s="7" t="s">
        <v>102</v>
      </c>
      <c r="BO154" s="7" t="s">
        <v>102</v>
      </c>
      <c r="BP154" s="7" t="s">
        <v>102</v>
      </c>
      <c r="BQ154" s="7" t="s">
        <v>102</v>
      </c>
      <c r="BR154" s="7" t="s">
        <v>102</v>
      </c>
      <c r="BS154" s="7" t="s">
        <v>102</v>
      </c>
      <c r="BT154" s="7" t="s">
        <v>102</v>
      </c>
      <c r="BU154" s="7" t="s">
        <v>102</v>
      </c>
    </row>
    <row r="155" spans="1:73" s="1" customFormat="1" ht="11.25" x14ac:dyDescent="0.2">
      <c r="A155" s="2"/>
      <c r="C155" s="19">
        <f>SUM(C152:C154)</f>
        <v>22875</v>
      </c>
      <c r="D155" s="19">
        <v>0</v>
      </c>
      <c r="E155" s="19">
        <v>1844.85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800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1729</v>
      </c>
      <c r="U155" s="19">
        <v>0</v>
      </c>
      <c r="V155" s="19">
        <v>1113</v>
      </c>
      <c r="W155" s="19">
        <v>513.4</v>
      </c>
      <c r="X155" s="19">
        <v>0</v>
      </c>
      <c r="Y155" s="19">
        <v>0</v>
      </c>
      <c r="Z155" s="19">
        <v>0</v>
      </c>
      <c r="AA155" s="19">
        <v>0</v>
      </c>
      <c r="AB155" s="19">
        <v>0</v>
      </c>
      <c r="AC155" s="19">
        <v>0</v>
      </c>
      <c r="AD155" s="19">
        <v>0</v>
      </c>
      <c r="AE155" s="19">
        <v>0</v>
      </c>
      <c r="AF155" s="19">
        <v>0</v>
      </c>
      <c r="AG155" s="19">
        <v>30877.75</v>
      </c>
      <c r="AH155" s="19">
        <v>0</v>
      </c>
      <c r="AI155" s="19">
        <v>0</v>
      </c>
      <c r="AJ155" s="19">
        <v>0</v>
      </c>
      <c r="AK155" s="19">
        <v>0</v>
      </c>
      <c r="AL155" s="19">
        <v>0</v>
      </c>
      <c r="AM155" s="19">
        <v>0</v>
      </c>
      <c r="AN155" s="19">
        <v>3809.75</v>
      </c>
      <c r="AO155" s="19">
        <v>0</v>
      </c>
      <c r="AP155" s="19">
        <v>3809.75</v>
      </c>
      <c r="AQ155" s="19">
        <v>0</v>
      </c>
      <c r="AR155" s="19">
        <v>0</v>
      </c>
      <c r="AS155" s="19">
        <v>110.68</v>
      </c>
      <c r="AT155" s="19">
        <v>618.02</v>
      </c>
      <c r="AU155" s="19">
        <v>2768.62</v>
      </c>
      <c r="AV155" s="19">
        <v>10470</v>
      </c>
      <c r="AW155" s="19">
        <v>0</v>
      </c>
      <c r="AX155" s="19">
        <v>0</v>
      </c>
      <c r="AY155" s="19">
        <v>0</v>
      </c>
      <c r="AZ155" s="20">
        <v>-0.44</v>
      </c>
      <c r="BA155" s="19">
        <v>0</v>
      </c>
      <c r="BB155" s="19">
        <v>0</v>
      </c>
      <c r="BC155" s="19">
        <v>0</v>
      </c>
      <c r="BD155" s="19">
        <v>0</v>
      </c>
      <c r="BE155" s="19">
        <v>3654.62</v>
      </c>
      <c r="BF155" s="19">
        <v>0</v>
      </c>
      <c r="BG155" s="19">
        <v>0</v>
      </c>
      <c r="BH155" s="19">
        <v>0</v>
      </c>
      <c r="BI155" s="19">
        <v>0</v>
      </c>
      <c r="BJ155" s="19">
        <v>21431.25</v>
      </c>
      <c r="BK155" s="19">
        <v>9446.5</v>
      </c>
      <c r="BL155" s="19">
        <v>0</v>
      </c>
      <c r="BM155" s="19">
        <v>0</v>
      </c>
      <c r="BN155" s="19">
        <v>1812.49</v>
      </c>
      <c r="BO155" s="19">
        <v>643.32000000000005</v>
      </c>
      <c r="BP155" s="19">
        <v>0</v>
      </c>
      <c r="BQ155" s="19">
        <v>3388.61</v>
      </c>
      <c r="BR155" s="19">
        <v>0</v>
      </c>
      <c r="BS155" s="19">
        <v>0</v>
      </c>
      <c r="BT155" s="19">
        <v>0</v>
      </c>
      <c r="BU155" s="19">
        <v>4031.93</v>
      </c>
    </row>
    <row r="156" spans="1:73" s="1" customFormat="1" ht="11.25" x14ac:dyDescent="0.2">
      <c r="A156" s="2"/>
    </row>
    <row r="157" spans="1:73" s="1" customFormat="1" ht="11.25" x14ac:dyDescent="0.2">
      <c r="A157" s="12" t="s">
        <v>320</v>
      </c>
    </row>
    <row r="158" spans="1:73" s="1" customFormat="1" ht="11.25" x14ac:dyDescent="0.2">
      <c r="A158" s="2" t="s">
        <v>321</v>
      </c>
      <c r="B158" s="1" t="s">
        <v>322</v>
      </c>
      <c r="C158" s="51">
        <v>11925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200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903</v>
      </c>
      <c r="U158" s="14">
        <v>0</v>
      </c>
      <c r="V158" s="14">
        <v>549</v>
      </c>
      <c r="W158" s="14">
        <v>616.79999999999995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15202.02</v>
      </c>
      <c r="AH158" s="14">
        <v>0</v>
      </c>
      <c r="AI158" s="14">
        <v>0</v>
      </c>
      <c r="AJ158" s="14">
        <v>0</v>
      </c>
      <c r="AK158" s="14">
        <v>0</v>
      </c>
      <c r="AL158" s="14">
        <v>0</v>
      </c>
      <c r="AM158" s="14">
        <v>0</v>
      </c>
      <c r="AN158" s="14">
        <v>1928.17</v>
      </c>
      <c r="AO158" s="14">
        <v>0</v>
      </c>
      <c r="AP158" s="14">
        <v>1928.17</v>
      </c>
      <c r="AQ158" s="14">
        <v>0</v>
      </c>
      <c r="AR158" s="14">
        <v>0</v>
      </c>
      <c r="AS158" s="14">
        <v>125.24</v>
      </c>
      <c r="AT158" s="14">
        <v>0</v>
      </c>
      <c r="AU158" s="14">
        <v>1440.38</v>
      </c>
      <c r="AV158" s="14">
        <v>3976</v>
      </c>
      <c r="AW158" s="14">
        <v>0</v>
      </c>
      <c r="AX158" s="14">
        <v>0</v>
      </c>
      <c r="AY158" s="14">
        <v>0</v>
      </c>
      <c r="AZ158" s="14">
        <v>0.23</v>
      </c>
      <c r="BA158" s="14">
        <v>0</v>
      </c>
      <c r="BB158" s="14">
        <v>0</v>
      </c>
      <c r="BC158" s="14">
        <v>0</v>
      </c>
      <c r="BD158" s="14">
        <v>0</v>
      </c>
      <c r="BE158" s="14">
        <v>0</v>
      </c>
      <c r="BF158" s="14">
        <v>0</v>
      </c>
      <c r="BG158" s="14">
        <v>0</v>
      </c>
      <c r="BH158" s="14">
        <v>0</v>
      </c>
      <c r="BI158" s="14">
        <v>0</v>
      </c>
      <c r="BJ158" s="14">
        <v>7470.02</v>
      </c>
      <c r="BK158" s="14">
        <v>7732</v>
      </c>
      <c r="BL158" s="14">
        <v>0</v>
      </c>
      <c r="BM158" s="14">
        <v>0</v>
      </c>
      <c r="BN158" s="14">
        <v>921.26</v>
      </c>
      <c r="BO158" s="14">
        <v>332.2</v>
      </c>
      <c r="BP158" s="14">
        <v>0</v>
      </c>
      <c r="BQ158" s="14">
        <v>1735.14</v>
      </c>
      <c r="BR158" s="14">
        <v>0</v>
      </c>
      <c r="BS158" s="14">
        <v>0</v>
      </c>
      <c r="BT158" s="14">
        <v>0</v>
      </c>
      <c r="BU158" s="14">
        <v>2067.34</v>
      </c>
    </row>
    <row r="159" spans="1:73" s="1" customFormat="1" ht="11.25" x14ac:dyDescent="0.2">
      <c r="A159" s="2" t="s">
        <v>323</v>
      </c>
      <c r="B159" s="1" t="s">
        <v>324</v>
      </c>
      <c r="C159" s="51">
        <v>10079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711.94</v>
      </c>
      <c r="J159" s="14">
        <v>0</v>
      </c>
      <c r="K159" s="14">
        <v>0</v>
      </c>
      <c r="L159" s="14">
        <v>200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737</v>
      </c>
      <c r="U159" s="14">
        <v>0</v>
      </c>
      <c r="V159" s="14">
        <v>455</v>
      </c>
      <c r="W159" s="14">
        <v>513.4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13639.8</v>
      </c>
      <c r="AH159" s="14">
        <v>0</v>
      </c>
      <c r="AI159" s="14">
        <v>0</v>
      </c>
      <c r="AJ159" s="14">
        <v>0</v>
      </c>
      <c r="AK159" s="14">
        <v>0</v>
      </c>
      <c r="AL159" s="14">
        <v>0</v>
      </c>
      <c r="AM159" s="14">
        <v>0</v>
      </c>
      <c r="AN159" s="14">
        <v>1518.44</v>
      </c>
      <c r="AO159" s="14">
        <v>0</v>
      </c>
      <c r="AP159" s="14">
        <v>1518.44</v>
      </c>
      <c r="AQ159" s="14">
        <v>0</v>
      </c>
      <c r="AR159" s="14">
        <v>0</v>
      </c>
      <c r="AS159" s="14">
        <v>106.78</v>
      </c>
      <c r="AT159" s="14">
        <v>0</v>
      </c>
      <c r="AU159" s="14">
        <v>1228.0999999999999</v>
      </c>
      <c r="AV159" s="14">
        <v>0</v>
      </c>
      <c r="AW159" s="14">
        <v>3692.12</v>
      </c>
      <c r="AX159" s="14">
        <v>0</v>
      </c>
      <c r="AY159" s="14">
        <v>0</v>
      </c>
      <c r="AZ159" s="15">
        <v>-0.14000000000000001</v>
      </c>
      <c r="BA159" s="14">
        <v>0</v>
      </c>
      <c r="BB159" s="14">
        <v>0</v>
      </c>
      <c r="BC159" s="14">
        <v>0</v>
      </c>
      <c r="BD159" s="14">
        <v>0</v>
      </c>
      <c r="BE159" s="14">
        <v>0</v>
      </c>
      <c r="BF159" s="14">
        <v>0</v>
      </c>
      <c r="BG159" s="14">
        <v>0</v>
      </c>
      <c r="BH159" s="14">
        <v>0</v>
      </c>
      <c r="BI159" s="14">
        <v>0</v>
      </c>
      <c r="BJ159" s="14">
        <v>6545.3</v>
      </c>
      <c r="BK159" s="14">
        <v>7094.5</v>
      </c>
      <c r="BL159" s="14">
        <v>0</v>
      </c>
      <c r="BM159" s="14">
        <v>0</v>
      </c>
      <c r="BN159" s="14">
        <v>822.72</v>
      </c>
      <c r="BO159" s="14">
        <v>263.04000000000002</v>
      </c>
      <c r="BP159" s="14">
        <v>0</v>
      </c>
      <c r="BQ159" s="14">
        <v>1467.16</v>
      </c>
      <c r="BR159" s="14">
        <v>0</v>
      </c>
      <c r="BS159" s="14">
        <v>0</v>
      </c>
      <c r="BT159" s="14">
        <v>0</v>
      </c>
      <c r="BU159" s="14">
        <v>1730.2</v>
      </c>
    </row>
    <row r="160" spans="1:73" s="1" customFormat="1" ht="11.25" x14ac:dyDescent="0.2">
      <c r="A160" s="2" t="s">
        <v>327</v>
      </c>
      <c r="B160" s="1" t="s">
        <v>328</v>
      </c>
      <c r="C160" s="51">
        <v>11925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400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903</v>
      </c>
      <c r="U160" s="14">
        <v>0</v>
      </c>
      <c r="V160" s="14">
        <v>549</v>
      </c>
      <c r="W160" s="14">
        <v>513.4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15307.9</v>
      </c>
      <c r="AH160" s="14">
        <v>0</v>
      </c>
      <c r="AI160" s="14">
        <v>0</v>
      </c>
      <c r="AJ160" s="14">
        <v>0</v>
      </c>
      <c r="AK160" s="14">
        <v>0</v>
      </c>
      <c r="AL160" s="14">
        <v>0</v>
      </c>
      <c r="AM160" s="14">
        <v>0</v>
      </c>
      <c r="AN160" s="14">
        <v>1950.79</v>
      </c>
      <c r="AO160" s="14">
        <v>0</v>
      </c>
      <c r="AP160" s="14">
        <v>1950.79</v>
      </c>
      <c r="AQ160" s="14">
        <v>0</v>
      </c>
      <c r="AR160" s="14">
        <v>0</v>
      </c>
      <c r="AS160" s="14">
        <v>125.26</v>
      </c>
      <c r="AT160" s="14">
        <v>0</v>
      </c>
      <c r="AU160" s="14">
        <v>1440.38</v>
      </c>
      <c r="AV160" s="14">
        <v>2701.58</v>
      </c>
      <c r="AW160" s="14">
        <v>0</v>
      </c>
      <c r="AX160" s="14">
        <v>0</v>
      </c>
      <c r="AY160" s="14">
        <v>0</v>
      </c>
      <c r="AZ160" s="14">
        <v>0.39</v>
      </c>
      <c r="BA160" s="14">
        <v>0</v>
      </c>
      <c r="BB160" s="14">
        <v>0</v>
      </c>
      <c r="BC160" s="14">
        <v>0</v>
      </c>
      <c r="BD160" s="14">
        <v>0</v>
      </c>
      <c r="BE160" s="14">
        <v>0</v>
      </c>
      <c r="BF160" s="14">
        <v>0</v>
      </c>
      <c r="BG160" s="14">
        <v>0</v>
      </c>
      <c r="BH160" s="14">
        <v>0</v>
      </c>
      <c r="BI160" s="14">
        <v>0</v>
      </c>
      <c r="BJ160" s="14">
        <v>6218.4</v>
      </c>
      <c r="BK160" s="14">
        <v>9089.5</v>
      </c>
      <c r="BL160" s="14">
        <v>0</v>
      </c>
      <c r="BM160" s="14">
        <v>0</v>
      </c>
      <c r="BN160" s="14">
        <v>935.92</v>
      </c>
      <c r="BO160" s="14">
        <v>342.47</v>
      </c>
      <c r="BP160" s="14">
        <v>0</v>
      </c>
      <c r="BQ160" s="14">
        <v>1774.96</v>
      </c>
      <c r="BR160" s="14">
        <v>0</v>
      </c>
      <c r="BS160" s="14">
        <v>0</v>
      </c>
      <c r="BT160" s="14">
        <v>0</v>
      </c>
      <c r="BU160" s="14">
        <v>2117.4299999999998</v>
      </c>
    </row>
    <row r="161" spans="1:73" s="1" customFormat="1" ht="11.25" x14ac:dyDescent="0.2">
      <c r="A161" s="2" t="s">
        <v>329</v>
      </c>
      <c r="B161" s="1" t="s">
        <v>330</v>
      </c>
      <c r="C161" s="51">
        <v>11925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400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903</v>
      </c>
      <c r="U161" s="14">
        <v>0</v>
      </c>
      <c r="V161" s="14">
        <v>549</v>
      </c>
      <c r="W161" s="14">
        <v>410.72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15205.22</v>
      </c>
      <c r="AH161" s="14">
        <v>0</v>
      </c>
      <c r="AI161" s="14">
        <v>0</v>
      </c>
      <c r="AJ161" s="14">
        <v>0</v>
      </c>
      <c r="AK161" s="14">
        <v>0</v>
      </c>
      <c r="AL161" s="14">
        <v>0</v>
      </c>
      <c r="AM161" s="14">
        <v>0</v>
      </c>
      <c r="AN161" s="14">
        <v>1928.85</v>
      </c>
      <c r="AO161" s="14">
        <v>0</v>
      </c>
      <c r="AP161" s="14">
        <v>1928.85</v>
      </c>
      <c r="AQ161" s="14">
        <v>0</v>
      </c>
      <c r="AR161" s="14">
        <v>0</v>
      </c>
      <c r="AS161" s="14">
        <v>125.26</v>
      </c>
      <c r="AT161" s="14">
        <v>0</v>
      </c>
      <c r="AU161" s="14">
        <v>1440.38</v>
      </c>
      <c r="AV161" s="14">
        <v>3178</v>
      </c>
      <c r="AW161" s="14">
        <v>3085.64</v>
      </c>
      <c r="AX161" s="14">
        <v>0</v>
      </c>
      <c r="AY161" s="14">
        <v>0</v>
      </c>
      <c r="AZ161" s="14">
        <v>0.09</v>
      </c>
      <c r="BA161" s="14">
        <v>0</v>
      </c>
      <c r="BB161" s="14">
        <v>0</v>
      </c>
      <c r="BC161" s="14">
        <v>0</v>
      </c>
      <c r="BD161" s="14">
        <v>0</v>
      </c>
      <c r="BE161" s="14">
        <v>1546.5</v>
      </c>
      <c r="BF161" s="14">
        <v>0</v>
      </c>
      <c r="BG161" s="14">
        <v>0</v>
      </c>
      <c r="BH161" s="14">
        <v>0</v>
      </c>
      <c r="BI161" s="14">
        <v>0</v>
      </c>
      <c r="BJ161" s="14">
        <v>11304.72</v>
      </c>
      <c r="BK161" s="14">
        <v>3900.5</v>
      </c>
      <c r="BL161" s="14">
        <v>0</v>
      </c>
      <c r="BM161" s="14">
        <v>0</v>
      </c>
      <c r="BN161" s="14">
        <v>926.88</v>
      </c>
      <c r="BO161" s="14">
        <v>336.14</v>
      </c>
      <c r="BP161" s="14">
        <v>0</v>
      </c>
      <c r="BQ161" s="14">
        <v>1750.42</v>
      </c>
      <c r="BR161" s="14">
        <v>0</v>
      </c>
      <c r="BS161" s="14">
        <v>0</v>
      </c>
      <c r="BT161" s="14">
        <v>0</v>
      </c>
      <c r="BU161" s="14">
        <v>2086.56</v>
      </c>
    </row>
    <row r="162" spans="1:73" s="1" customFormat="1" ht="11.25" x14ac:dyDescent="0.2">
      <c r="A162" s="2" t="s">
        <v>331</v>
      </c>
      <c r="B162" s="1" t="s">
        <v>332</v>
      </c>
      <c r="C162" s="51">
        <v>11925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903</v>
      </c>
      <c r="U162" s="14">
        <v>0</v>
      </c>
      <c r="V162" s="14">
        <v>549</v>
      </c>
      <c r="W162" s="14">
        <v>410.72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14787.24</v>
      </c>
      <c r="AH162" s="14">
        <v>0</v>
      </c>
      <c r="AI162" s="14">
        <v>0</v>
      </c>
      <c r="AJ162" s="14">
        <v>0</v>
      </c>
      <c r="AK162" s="14">
        <v>0</v>
      </c>
      <c r="AL162" s="14">
        <v>0</v>
      </c>
      <c r="AM162" s="14">
        <v>0</v>
      </c>
      <c r="AN162" s="14">
        <v>1839.57</v>
      </c>
      <c r="AO162" s="14">
        <v>0</v>
      </c>
      <c r="AP162" s="14">
        <v>1839.57</v>
      </c>
      <c r="AQ162" s="14">
        <v>0</v>
      </c>
      <c r="AR162" s="14">
        <v>0</v>
      </c>
      <c r="AS162" s="14">
        <v>125.26</v>
      </c>
      <c r="AT162" s="14">
        <v>0</v>
      </c>
      <c r="AU162" s="14">
        <v>1440.38</v>
      </c>
      <c r="AV162" s="14">
        <v>5000</v>
      </c>
      <c r="AW162" s="14">
        <v>0</v>
      </c>
      <c r="AX162" s="14">
        <v>0</v>
      </c>
      <c r="AY162" s="14">
        <v>0</v>
      </c>
      <c r="AZ162" s="14">
        <v>0.09</v>
      </c>
      <c r="BA162" s="14">
        <v>0</v>
      </c>
      <c r="BB162" s="14">
        <v>0</v>
      </c>
      <c r="BC162" s="14">
        <v>0</v>
      </c>
      <c r="BD162" s="14">
        <v>0</v>
      </c>
      <c r="BE162" s="14">
        <v>2485.44</v>
      </c>
      <c r="BF162" s="14">
        <v>0</v>
      </c>
      <c r="BG162" s="14">
        <v>0</v>
      </c>
      <c r="BH162" s="14">
        <v>0</v>
      </c>
      <c r="BI162" s="14">
        <v>0</v>
      </c>
      <c r="BJ162" s="14">
        <v>10890.74</v>
      </c>
      <c r="BK162" s="14">
        <v>3896.5</v>
      </c>
      <c r="BL162" s="14">
        <v>0</v>
      </c>
      <c r="BM162" s="14">
        <v>0</v>
      </c>
      <c r="BN162" s="14">
        <v>923.97</v>
      </c>
      <c r="BO162" s="14">
        <v>334.1</v>
      </c>
      <c r="BP162" s="14">
        <v>0</v>
      </c>
      <c r="BQ162" s="14">
        <v>1742.54</v>
      </c>
      <c r="BR162" s="14">
        <v>0</v>
      </c>
      <c r="BS162" s="14">
        <v>0</v>
      </c>
      <c r="BT162" s="14">
        <v>0</v>
      </c>
      <c r="BU162" s="14">
        <v>2076.64</v>
      </c>
    </row>
    <row r="163" spans="1:73" s="1" customFormat="1" ht="11.25" x14ac:dyDescent="0.2">
      <c r="A163" s="2" t="s">
        <v>333</v>
      </c>
      <c r="B163" s="1" t="s">
        <v>334</v>
      </c>
      <c r="C163" s="51">
        <v>11458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803.86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915</v>
      </c>
      <c r="U163" s="14">
        <v>0</v>
      </c>
      <c r="V163" s="14">
        <v>616</v>
      </c>
      <c r="W163" s="14">
        <v>410.72</v>
      </c>
      <c r="X163" s="14">
        <v>0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15205.41</v>
      </c>
      <c r="AH163" s="14">
        <v>0</v>
      </c>
      <c r="AI163" s="14">
        <v>0</v>
      </c>
      <c r="AJ163" s="14">
        <v>0</v>
      </c>
      <c r="AK163" s="14">
        <v>0</v>
      </c>
      <c r="AL163" s="14">
        <v>0</v>
      </c>
      <c r="AM163" s="14">
        <v>0</v>
      </c>
      <c r="AN163" s="14">
        <v>1843.04</v>
      </c>
      <c r="AO163" s="14">
        <v>0</v>
      </c>
      <c r="AP163" s="14">
        <v>1843.04</v>
      </c>
      <c r="AQ163" s="14">
        <v>0</v>
      </c>
      <c r="AR163" s="14">
        <v>0</v>
      </c>
      <c r="AS163" s="14">
        <v>120.58</v>
      </c>
      <c r="AT163" s="14">
        <v>0</v>
      </c>
      <c r="AU163" s="14">
        <v>1386.66</v>
      </c>
      <c r="AV163" s="14">
        <v>3116.06</v>
      </c>
      <c r="AW163" s="14">
        <v>0</v>
      </c>
      <c r="AX163" s="14">
        <v>0</v>
      </c>
      <c r="AY163" s="14">
        <v>0</v>
      </c>
      <c r="AZ163" s="14">
        <v>7.0000000000000007E-2</v>
      </c>
      <c r="BA163" s="14">
        <v>0</v>
      </c>
      <c r="BB163" s="14">
        <v>0</v>
      </c>
      <c r="BC163" s="14">
        <v>0</v>
      </c>
      <c r="BD163" s="14">
        <v>0</v>
      </c>
      <c r="BE163" s="14">
        <v>0</v>
      </c>
      <c r="BF163" s="14">
        <v>0</v>
      </c>
      <c r="BG163" s="14">
        <v>0</v>
      </c>
      <c r="BH163" s="14">
        <v>0</v>
      </c>
      <c r="BI163" s="14">
        <v>0</v>
      </c>
      <c r="BJ163" s="14">
        <v>6466.41</v>
      </c>
      <c r="BK163" s="14">
        <v>8739</v>
      </c>
      <c r="BL163" s="14">
        <v>0</v>
      </c>
      <c r="BM163" s="14">
        <v>0</v>
      </c>
      <c r="BN163" s="14">
        <v>906.63</v>
      </c>
      <c r="BO163" s="14">
        <v>321.93</v>
      </c>
      <c r="BP163" s="14">
        <v>0</v>
      </c>
      <c r="BQ163" s="14">
        <v>1695.36</v>
      </c>
      <c r="BR163" s="14">
        <v>0</v>
      </c>
      <c r="BS163" s="14">
        <v>0</v>
      </c>
      <c r="BT163" s="14">
        <v>0</v>
      </c>
      <c r="BU163" s="14">
        <v>2017.29</v>
      </c>
    </row>
    <row r="164" spans="1:73" s="1" customFormat="1" ht="11.25" x14ac:dyDescent="0.2">
      <c r="A164" s="2" t="s">
        <v>335</v>
      </c>
      <c r="B164" s="1" t="s">
        <v>336</v>
      </c>
      <c r="C164" s="51">
        <v>10838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400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802</v>
      </c>
      <c r="U164" s="14">
        <v>0</v>
      </c>
      <c r="V164" s="14">
        <v>369.1</v>
      </c>
      <c r="W164" s="14">
        <v>410.72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13801.19</v>
      </c>
      <c r="AH164" s="14">
        <v>0</v>
      </c>
      <c r="AI164" s="14">
        <v>0</v>
      </c>
      <c r="AJ164" s="14">
        <v>0</v>
      </c>
      <c r="AK164" s="14">
        <v>0</v>
      </c>
      <c r="AL164" s="14">
        <v>0</v>
      </c>
      <c r="AM164" s="14">
        <v>0</v>
      </c>
      <c r="AN164" s="14">
        <v>1628.95</v>
      </c>
      <c r="AO164" s="14">
        <v>0</v>
      </c>
      <c r="AP164" s="14">
        <v>1628.95</v>
      </c>
      <c r="AQ164" s="14">
        <v>0</v>
      </c>
      <c r="AR164" s="14">
        <v>0</v>
      </c>
      <c r="AS164" s="14">
        <v>114.38</v>
      </c>
      <c r="AT164" s="14">
        <v>0</v>
      </c>
      <c r="AU164" s="14">
        <v>1315.38</v>
      </c>
      <c r="AV164" s="14">
        <v>2672</v>
      </c>
      <c r="AW164" s="14">
        <v>3048.82</v>
      </c>
      <c r="AX164" s="14">
        <v>0</v>
      </c>
      <c r="AY164" s="14">
        <v>0</v>
      </c>
      <c r="AZ164" s="15">
        <v>-0.14000000000000001</v>
      </c>
      <c r="BA164" s="14">
        <v>0</v>
      </c>
      <c r="BB164" s="14">
        <v>0</v>
      </c>
      <c r="BC164" s="14">
        <v>0</v>
      </c>
      <c r="BD164" s="14">
        <v>0</v>
      </c>
      <c r="BE164" s="14">
        <v>1380.8</v>
      </c>
      <c r="BF164" s="14">
        <v>0</v>
      </c>
      <c r="BG164" s="14">
        <v>0</v>
      </c>
      <c r="BH164" s="14">
        <v>0</v>
      </c>
      <c r="BI164" s="14">
        <v>0</v>
      </c>
      <c r="BJ164" s="14">
        <v>10160.19</v>
      </c>
      <c r="BK164" s="14">
        <v>3641</v>
      </c>
      <c r="BL164" s="14">
        <v>0</v>
      </c>
      <c r="BM164" s="14">
        <v>0</v>
      </c>
      <c r="BN164" s="14">
        <v>886.79</v>
      </c>
      <c r="BO164" s="14">
        <v>308</v>
      </c>
      <c r="BP164" s="14">
        <v>0</v>
      </c>
      <c r="BQ164" s="14">
        <v>1641.4</v>
      </c>
      <c r="BR164" s="14">
        <v>0</v>
      </c>
      <c r="BS164" s="14">
        <v>0</v>
      </c>
      <c r="BT164" s="14">
        <v>0</v>
      </c>
      <c r="BU164" s="14">
        <v>1949.4</v>
      </c>
    </row>
    <row r="165" spans="1:73" s="1" customFormat="1" ht="11.25" x14ac:dyDescent="0.2">
      <c r="A165" s="2" t="s">
        <v>337</v>
      </c>
      <c r="B165" s="1" t="s">
        <v>338</v>
      </c>
      <c r="C165" s="51">
        <v>11925</v>
      </c>
      <c r="D165" s="14">
        <v>0</v>
      </c>
      <c r="E165" s="14">
        <v>0</v>
      </c>
      <c r="F165" s="14">
        <v>0</v>
      </c>
      <c r="G165" s="14">
        <v>0</v>
      </c>
      <c r="H165" s="14">
        <v>3340</v>
      </c>
      <c r="I165" s="14">
        <v>0</v>
      </c>
      <c r="J165" s="14">
        <v>0</v>
      </c>
      <c r="K165" s="14">
        <v>0</v>
      </c>
      <c r="L165" s="14">
        <v>200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903</v>
      </c>
      <c r="U165" s="14">
        <v>0</v>
      </c>
      <c r="V165" s="14">
        <v>402.5</v>
      </c>
      <c r="W165" s="14">
        <v>410.72</v>
      </c>
      <c r="X165" s="14">
        <v>0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14858.72</v>
      </c>
      <c r="AH165" s="14">
        <v>0</v>
      </c>
      <c r="AI165" s="14">
        <v>0</v>
      </c>
      <c r="AJ165" s="14">
        <v>0</v>
      </c>
      <c r="AK165" s="14">
        <v>0</v>
      </c>
      <c r="AL165" s="14">
        <v>0</v>
      </c>
      <c r="AM165" s="14">
        <v>0</v>
      </c>
      <c r="AN165" s="14">
        <v>1269.77</v>
      </c>
      <c r="AO165" s="14">
        <v>0</v>
      </c>
      <c r="AP165" s="14">
        <v>1269.77</v>
      </c>
      <c r="AQ165" s="14">
        <v>0</v>
      </c>
      <c r="AR165" s="14">
        <v>0</v>
      </c>
      <c r="AS165" s="14">
        <v>125.26</v>
      </c>
      <c r="AT165" s="14">
        <v>0</v>
      </c>
      <c r="AU165" s="14">
        <v>1440.38</v>
      </c>
      <c r="AV165" s="14">
        <v>338</v>
      </c>
      <c r="AW165" s="14">
        <v>5925.72</v>
      </c>
      <c r="AX165" s="14">
        <v>0</v>
      </c>
      <c r="AY165" s="14">
        <v>0</v>
      </c>
      <c r="AZ165" s="15">
        <v>-0.37</v>
      </c>
      <c r="BA165" s="14">
        <v>0</v>
      </c>
      <c r="BB165" s="14">
        <v>0</v>
      </c>
      <c r="BC165" s="14">
        <v>0</v>
      </c>
      <c r="BD165" s="14">
        <v>0</v>
      </c>
      <c r="BE165" s="14">
        <v>1656.96</v>
      </c>
      <c r="BF165" s="14">
        <v>0</v>
      </c>
      <c r="BG165" s="14">
        <v>0</v>
      </c>
      <c r="BH165" s="14">
        <v>0</v>
      </c>
      <c r="BI165" s="14">
        <v>0</v>
      </c>
      <c r="BJ165" s="14">
        <v>10755.72</v>
      </c>
      <c r="BK165" s="14">
        <v>4103</v>
      </c>
      <c r="BL165" s="14">
        <v>0</v>
      </c>
      <c r="BM165" s="14">
        <v>0</v>
      </c>
      <c r="BN165" s="14">
        <v>681.62</v>
      </c>
      <c r="BO165" s="14">
        <v>330.4</v>
      </c>
      <c r="BP165" s="14">
        <v>0</v>
      </c>
      <c r="BQ165" s="14">
        <v>1282.19</v>
      </c>
      <c r="BR165" s="14">
        <v>0</v>
      </c>
      <c r="BS165" s="14">
        <v>0</v>
      </c>
      <c r="BT165" s="14">
        <v>0</v>
      </c>
      <c r="BU165" s="14">
        <v>1612.59</v>
      </c>
    </row>
    <row r="166" spans="1:73" s="1" customFormat="1" ht="11.25" x14ac:dyDescent="0.2">
      <c r="A166" s="2" t="s">
        <v>339</v>
      </c>
      <c r="B166" s="1" t="s">
        <v>340</v>
      </c>
      <c r="C166" s="51">
        <v>11458</v>
      </c>
      <c r="D166" s="14">
        <v>0</v>
      </c>
      <c r="E166" s="14">
        <v>0</v>
      </c>
      <c r="F166" s="14">
        <v>0</v>
      </c>
      <c r="G166" s="14">
        <v>0</v>
      </c>
      <c r="H166" s="14">
        <v>401.93</v>
      </c>
      <c r="I166" s="14">
        <v>401.93</v>
      </c>
      <c r="J166" s="14">
        <v>0</v>
      </c>
      <c r="K166" s="14">
        <v>0</v>
      </c>
      <c r="L166" s="14">
        <v>200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915</v>
      </c>
      <c r="U166" s="14">
        <v>0</v>
      </c>
      <c r="V166" s="14">
        <v>595.46</v>
      </c>
      <c r="W166" s="14">
        <v>410.72</v>
      </c>
      <c r="X166" s="14">
        <v>0</v>
      </c>
      <c r="Y166" s="14">
        <v>0</v>
      </c>
      <c r="Z166" s="14">
        <v>0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14897.53</v>
      </c>
      <c r="AH166" s="14">
        <v>0</v>
      </c>
      <c r="AI166" s="14">
        <v>0</v>
      </c>
      <c r="AJ166" s="14">
        <v>0</v>
      </c>
      <c r="AK166" s="14">
        <v>0</v>
      </c>
      <c r="AL166" s="14">
        <v>0</v>
      </c>
      <c r="AM166" s="14">
        <v>0</v>
      </c>
      <c r="AN166" s="14">
        <v>1734.35</v>
      </c>
      <c r="AO166" s="14">
        <v>0</v>
      </c>
      <c r="AP166" s="14">
        <v>1734.35</v>
      </c>
      <c r="AQ166" s="14">
        <v>0</v>
      </c>
      <c r="AR166" s="14">
        <v>0</v>
      </c>
      <c r="AS166" s="14">
        <v>120.58</v>
      </c>
      <c r="AT166" s="14">
        <v>0</v>
      </c>
      <c r="AU166" s="14">
        <v>1386.64</v>
      </c>
      <c r="AV166" s="14">
        <v>2540</v>
      </c>
      <c r="AW166" s="14">
        <v>3189.52</v>
      </c>
      <c r="AX166" s="14">
        <v>0</v>
      </c>
      <c r="AY166" s="14">
        <v>0</v>
      </c>
      <c r="AZ166" s="15">
        <v>-0.04</v>
      </c>
      <c r="BA166" s="14">
        <v>0</v>
      </c>
      <c r="BB166" s="14">
        <v>0</v>
      </c>
      <c r="BC166" s="14">
        <v>0</v>
      </c>
      <c r="BD166" s="14">
        <v>0</v>
      </c>
      <c r="BE166" s="14">
        <v>828.48</v>
      </c>
      <c r="BF166" s="14">
        <v>0</v>
      </c>
      <c r="BG166" s="14">
        <v>0</v>
      </c>
      <c r="BH166" s="14">
        <v>0</v>
      </c>
      <c r="BI166" s="14">
        <v>0</v>
      </c>
      <c r="BJ166" s="14">
        <v>9799.5300000000007</v>
      </c>
      <c r="BK166" s="14">
        <v>5098</v>
      </c>
      <c r="BL166" s="14">
        <v>0</v>
      </c>
      <c r="BM166" s="14">
        <v>0</v>
      </c>
      <c r="BN166" s="14">
        <v>871.77</v>
      </c>
      <c r="BO166" s="14">
        <v>317.86</v>
      </c>
      <c r="BP166" s="14">
        <v>0</v>
      </c>
      <c r="BQ166" s="14">
        <v>1625.41</v>
      </c>
      <c r="BR166" s="14">
        <v>0</v>
      </c>
      <c r="BS166" s="14">
        <v>0</v>
      </c>
      <c r="BT166" s="14">
        <v>0</v>
      </c>
      <c r="BU166" s="14">
        <v>1943.27</v>
      </c>
    </row>
    <row r="167" spans="1:73" s="1" customFormat="1" ht="11.25" x14ac:dyDescent="0.2">
      <c r="A167" s="2" t="s">
        <v>341</v>
      </c>
      <c r="B167" s="1" t="s">
        <v>342</v>
      </c>
      <c r="C167" s="51">
        <v>11925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200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903</v>
      </c>
      <c r="U167" s="14">
        <v>0</v>
      </c>
      <c r="V167" s="14">
        <v>549</v>
      </c>
      <c r="W167" s="14">
        <v>308.04000000000002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14902.54</v>
      </c>
      <c r="AH167" s="14">
        <v>0</v>
      </c>
      <c r="AI167" s="14">
        <v>0</v>
      </c>
      <c r="AJ167" s="14">
        <v>0</v>
      </c>
      <c r="AK167" s="14">
        <v>0</v>
      </c>
      <c r="AL167" s="14">
        <v>0</v>
      </c>
      <c r="AM167" s="14">
        <v>0</v>
      </c>
      <c r="AN167" s="14">
        <v>1864.19</v>
      </c>
      <c r="AO167" s="14">
        <v>0</v>
      </c>
      <c r="AP167" s="14">
        <v>1864.19</v>
      </c>
      <c r="AQ167" s="14">
        <v>0</v>
      </c>
      <c r="AR167" s="14">
        <v>0</v>
      </c>
      <c r="AS167" s="14">
        <v>125.26</v>
      </c>
      <c r="AT167" s="14">
        <v>0</v>
      </c>
      <c r="AU167" s="14">
        <v>1440.38</v>
      </c>
      <c r="AV167" s="14">
        <v>1340</v>
      </c>
      <c r="AW167" s="14">
        <v>4922.5200000000004</v>
      </c>
      <c r="AX167" s="14">
        <v>0</v>
      </c>
      <c r="AY167" s="14">
        <v>0</v>
      </c>
      <c r="AZ167" s="15">
        <v>-0.31</v>
      </c>
      <c r="BA167" s="14">
        <v>0</v>
      </c>
      <c r="BB167" s="14">
        <v>0</v>
      </c>
      <c r="BC167" s="14">
        <v>0</v>
      </c>
      <c r="BD167" s="14">
        <v>0</v>
      </c>
      <c r="BE167" s="14">
        <v>0</v>
      </c>
      <c r="BF167" s="14">
        <v>0</v>
      </c>
      <c r="BG167" s="14">
        <v>0</v>
      </c>
      <c r="BH167" s="14">
        <v>0</v>
      </c>
      <c r="BI167" s="14">
        <v>0</v>
      </c>
      <c r="BJ167" s="14">
        <v>9692.0400000000009</v>
      </c>
      <c r="BK167" s="14">
        <v>5210.5</v>
      </c>
      <c r="BL167" s="14">
        <v>0</v>
      </c>
      <c r="BM167" s="14">
        <v>0</v>
      </c>
      <c r="BN167" s="14">
        <v>921.96</v>
      </c>
      <c r="BO167" s="14">
        <v>332.69</v>
      </c>
      <c r="BP167" s="14">
        <v>0</v>
      </c>
      <c r="BQ167" s="14">
        <v>1737.04</v>
      </c>
      <c r="BR167" s="14">
        <v>0</v>
      </c>
      <c r="BS167" s="14">
        <v>0</v>
      </c>
      <c r="BT167" s="14">
        <v>0</v>
      </c>
      <c r="BU167" s="14">
        <v>2069.73</v>
      </c>
    </row>
    <row r="168" spans="1:73" s="1" customFormat="1" ht="11.25" x14ac:dyDescent="0.2">
      <c r="A168" s="2" t="s">
        <v>343</v>
      </c>
      <c r="B168" s="1" t="s">
        <v>344</v>
      </c>
      <c r="C168" s="51">
        <v>10079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200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737</v>
      </c>
      <c r="U168" s="14">
        <v>0</v>
      </c>
      <c r="V168" s="14">
        <v>455</v>
      </c>
      <c r="W168" s="14">
        <v>308.04000000000002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12735.11</v>
      </c>
      <c r="AH168" s="14">
        <v>0</v>
      </c>
      <c r="AI168" s="14">
        <v>0</v>
      </c>
      <c r="AJ168" s="14">
        <v>0</v>
      </c>
      <c r="AK168" s="14">
        <v>0</v>
      </c>
      <c r="AL168" s="14">
        <v>0</v>
      </c>
      <c r="AM168" s="14">
        <v>0</v>
      </c>
      <c r="AN168" s="14">
        <v>1401.23</v>
      </c>
      <c r="AO168" s="14">
        <v>0</v>
      </c>
      <c r="AP168" s="14">
        <v>1401.23</v>
      </c>
      <c r="AQ168" s="14">
        <v>0</v>
      </c>
      <c r="AR168" s="14">
        <v>0</v>
      </c>
      <c r="AS168" s="14">
        <v>106.8</v>
      </c>
      <c r="AT168" s="14">
        <v>0</v>
      </c>
      <c r="AU168" s="14">
        <v>1228.0999999999999</v>
      </c>
      <c r="AV168" s="14">
        <v>0</v>
      </c>
      <c r="AW168" s="14">
        <v>0</v>
      </c>
      <c r="AX168" s="14">
        <v>0</v>
      </c>
      <c r="AY168" s="14">
        <v>0</v>
      </c>
      <c r="AZ168" s="15">
        <v>-0.02</v>
      </c>
      <c r="BA168" s="14">
        <v>0</v>
      </c>
      <c r="BB168" s="14">
        <v>0</v>
      </c>
      <c r="BC168" s="14">
        <v>0</v>
      </c>
      <c r="BD168" s="14">
        <v>0</v>
      </c>
      <c r="BE168" s="14">
        <v>0</v>
      </c>
      <c r="BF168" s="14">
        <v>0</v>
      </c>
      <c r="BG168" s="14">
        <v>0</v>
      </c>
      <c r="BH168" s="14">
        <v>0</v>
      </c>
      <c r="BI168" s="14">
        <v>0</v>
      </c>
      <c r="BJ168" s="14">
        <v>2736.11</v>
      </c>
      <c r="BK168" s="14">
        <v>9999</v>
      </c>
      <c r="BL168" s="14">
        <v>0</v>
      </c>
      <c r="BM168" s="14">
        <v>0</v>
      </c>
      <c r="BN168" s="14">
        <v>856.4</v>
      </c>
      <c r="BO168" s="14">
        <v>286.67</v>
      </c>
      <c r="BP168" s="14">
        <v>0</v>
      </c>
      <c r="BQ168" s="14">
        <v>1558.75</v>
      </c>
      <c r="BR168" s="14">
        <v>0</v>
      </c>
      <c r="BS168" s="14">
        <v>0</v>
      </c>
      <c r="BT168" s="14">
        <v>0</v>
      </c>
      <c r="BU168" s="14">
        <v>1845.42</v>
      </c>
    </row>
    <row r="169" spans="1:73" s="1" customFormat="1" ht="11.25" x14ac:dyDescent="0.2">
      <c r="A169" s="2" t="s">
        <v>345</v>
      </c>
      <c r="B169" s="1" t="s">
        <v>346</v>
      </c>
      <c r="C169" s="51">
        <v>8593.5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687</v>
      </c>
      <c r="U169" s="14">
        <v>0</v>
      </c>
      <c r="V169" s="14">
        <v>462</v>
      </c>
      <c r="W169" s="14">
        <v>308.04000000000002</v>
      </c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10790.27</v>
      </c>
      <c r="AH169" s="14">
        <v>0</v>
      </c>
      <c r="AI169" s="14">
        <v>0</v>
      </c>
      <c r="AJ169" s="14">
        <v>0</v>
      </c>
      <c r="AK169" s="14">
        <v>0</v>
      </c>
      <c r="AL169" s="14">
        <v>0</v>
      </c>
      <c r="AM169" s="14">
        <v>0</v>
      </c>
      <c r="AN169" s="14">
        <v>1035.94</v>
      </c>
      <c r="AO169" s="14">
        <v>0</v>
      </c>
      <c r="AP169" s="14">
        <v>1035.94</v>
      </c>
      <c r="AQ169" s="14">
        <v>0</v>
      </c>
      <c r="AR169" s="14">
        <v>0</v>
      </c>
      <c r="AS169" s="14">
        <v>90.44</v>
      </c>
      <c r="AT169" s="14">
        <v>0</v>
      </c>
      <c r="AU169" s="14">
        <v>1040</v>
      </c>
      <c r="AV169" s="14">
        <v>3500.68</v>
      </c>
      <c r="AW169" s="14">
        <v>0</v>
      </c>
      <c r="AX169" s="14">
        <v>0</v>
      </c>
      <c r="AY169" s="14">
        <v>0</v>
      </c>
      <c r="AZ169" s="14">
        <v>0.21</v>
      </c>
      <c r="BA169" s="14">
        <v>0</v>
      </c>
      <c r="BB169" s="14">
        <v>0</v>
      </c>
      <c r="BC169" s="14">
        <v>0</v>
      </c>
      <c r="BD169" s="14">
        <v>0</v>
      </c>
      <c r="BE169" s="14">
        <v>0</v>
      </c>
      <c r="BF169" s="14">
        <v>0</v>
      </c>
      <c r="BG169" s="14">
        <v>0</v>
      </c>
      <c r="BH169" s="14">
        <v>0</v>
      </c>
      <c r="BI169" s="14">
        <v>0</v>
      </c>
      <c r="BJ169" s="14">
        <v>5667.27</v>
      </c>
      <c r="BK169" s="14">
        <v>5123</v>
      </c>
      <c r="BL169" s="14">
        <v>0</v>
      </c>
      <c r="BM169" s="14">
        <v>0</v>
      </c>
      <c r="BN169" s="14">
        <v>823.27</v>
      </c>
      <c r="BO169" s="14">
        <v>263.42</v>
      </c>
      <c r="BP169" s="14">
        <v>0</v>
      </c>
      <c r="BQ169" s="14">
        <v>1468.64</v>
      </c>
      <c r="BR169" s="14">
        <v>0</v>
      </c>
      <c r="BS169" s="14">
        <v>0</v>
      </c>
      <c r="BT169" s="14">
        <v>0</v>
      </c>
      <c r="BU169" s="14">
        <v>1732.06</v>
      </c>
    </row>
    <row r="170" spans="1:73" s="1" customFormat="1" ht="11.25" x14ac:dyDescent="0.2">
      <c r="A170" s="2" t="s">
        <v>347</v>
      </c>
      <c r="B170" s="1" t="s">
        <v>348</v>
      </c>
      <c r="C170" s="51">
        <v>11925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400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903</v>
      </c>
      <c r="U170" s="14">
        <v>0</v>
      </c>
      <c r="V170" s="14">
        <v>549</v>
      </c>
      <c r="W170" s="14">
        <v>308.04000000000002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15102.54</v>
      </c>
      <c r="AH170" s="14">
        <v>0</v>
      </c>
      <c r="AI170" s="14">
        <v>0</v>
      </c>
      <c r="AJ170" s="14">
        <v>0</v>
      </c>
      <c r="AK170" s="14">
        <v>0</v>
      </c>
      <c r="AL170" s="14">
        <v>0</v>
      </c>
      <c r="AM170" s="14">
        <v>0</v>
      </c>
      <c r="AN170" s="14">
        <v>1906.91</v>
      </c>
      <c r="AO170" s="14">
        <v>0</v>
      </c>
      <c r="AP170" s="14">
        <v>1906.91</v>
      </c>
      <c r="AQ170" s="14">
        <v>0</v>
      </c>
      <c r="AR170" s="14">
        <v>0</v>
      </c>
      <c r="AS170" s="14">
        <v>125.26</v>
      </c>
      <c r="AT170" s="14">
        <v>0</v>
      </c>
      <c r="AU170" s="14">
        <v>1440.38</v>
      </c>
      <c r="AV170" s="14">
        <v>4641.34</v>
      </c>
      <c r="AW170" s="14">
        <v>0</v>
      </c>
      <c r="AX170" s="14">
        <v>0</v>
      </c>
      <c r="AY170" s="14">
        <v>0</v>
      </c>
      <c r="AZ170" s="14">
        <v>0.15</v>
      </c>
      <c r="BA170" s="14">
        <v>0</v>
      </c>
      <c r="BB170" s="14">
        <v>0</v>
      </c>
      <c r="BC170" s="14">
        <v>0</v>
      </c>
      <c r="BD170" s="14">
        <v>0</v>
      </c>
      <c r="BE170" s="14">
        <v>0</v>
      </c>
      <c r="BF170" s="14">
        <v>0</v>
      </c>
      <c r="BG170" s="14">
        <v>0</v>
      </c>
      <c r="BH170" s="14">
        <v>0</v>
      </c>
      <c r="BI170" s="14">
        <v>0</v>
      </c>
      <c r="BJ170" s="14">
        <v>8114.04</v>
      </c>
      <c r="BK170" s="14">
        <v>6988.5</v>
      </c>
      <c r="BL170" s="14">
        <v>0</v>
      </c>
      <c r="BM170" s="14">
        <v>0</v>
      </c>
      <c r="BN170" s="14">
        <v>923.91</v>
      </c>
      <c r="BO170" s="14">
        <v>334.05</v>
      </c>
      <c r="BP170" s="14">
        <v>0</v>
      </c>
      <c r="BQ170" s="14">
        <v>1742.33</v>
      </c>
      <c r="BR170" s="14">
        <v>0</v>
      </c>
      <c r="BS170" s="14">
        <v>0</v>
      </c>
      <c r="BT170" s="14">
        <v>0</v>
      </c>
      <c r="BU170" s="14">
        <v>2076.38</v>
      </c>
    </row>
    <row r="171" spans="1:73" s="1" customFormat="1" ht="11.25" x14ac:dyDescent="0.2">
      <c r="A171" s="2" t="s">
        <v>349</v>
      </c>
      <c r="B171" s="1" t="s">
        <v>350</v>
      </c>
      <c r="C171" s="51">
        <v>7066.5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200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547</v>
      </c>
      <c r="U171" s="14">
        <v>0</v>
      </c>
      <c r="V171" s="14">
        <v>340</v>
      </c>
      <c r="W171" s="14">
        <v>308.04000000000002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9007.09</v>
      </c>
      <c r="AH171" s="14">
        <v>0</v>
      </c>
      <c r="AI171" s="14">
        <v>0</v>
      </c>
      <c r="AJ171" s="14">
        <v>0</v>
      </c>
      <c r="AK171" s="14">
        <v>0</v>
      </c>
      <c r="AL171" s="14">
        <v>0</v>
      </c>
      <c r="AM171" s="14">
        <v>0</v>
      </c>
      <c r="AN171" s="14">
        <v>739.85</v>
      </c>
      <c r="AO171" s="14">
        <v>0</v>
      </c>
      <c r="AP171" s="14">
        <v>739.85</v>
      </c>
      <c r="AQ171" s="14">
        <v>0</v>
      </c>
      <c r="AR171" s="14">
        <v>0</v>
      </c>
      <c r="AS171" s="14">
        <v>0</v>
      </c>
      <c r="AT171" s="14">
        <v>0</v>
      </c>
      <c r="AU171" s="14">
        <v>847.14</v>
      </c>
      <c r="AV171" s="14">
        <v>0</v>
      </c>
      <c r="AW171" s="14">
        <v>0</v>
      </c>
      <c r="AX171" s="14">
        <v>0</v>
      </c>
      <c r="AY171" s="14">
        <v>0</v>
      </c>
      <c r="AZ171" s="14">
        <v>0.1</v>
      </c>
      <c r="BA171" s="14">
        <v>0</v>
      </c>
      <c r="BB171" s="14">
        <v>0</v>
      </c>
      <c r="BC171" s="14">
        <v>0</v>
      </c>
      <c r="BD171" s="14">
        <v>0</v>
      </c>
      <c r="BE171" s="14">
        <v>0</v>
      </c>
      <c r="BF171" s="14">
        <v>0</v>
      </c>
      <c r="BG171" s="14">
        <v>0</v>
      </c>
      <c r="BH171" s="14">
        <v>0</v>
      </c>
      <c r="BI171" s="14">
        <v>0</v>
      </c>
      <c r="BJ171" s="14">
        <v>1587.09</v>
      </c>
      <c r="BK171" s="14">
        <v>7420</v>
      </c>
      <c r="BL171" s="14">
        <v>0</v>
      </c>
      <c r="BM171" s="14">
        <v>0</v>
      </c>
      <c r="BN171" s="14">
        <v>731.01</v>
      </c>
      <c r="BO171" s="14">
        <v>198.68</v>
      </c>
      <c r="BP171" s="14">
        <v>0</v>
      </c>
      <c r="BQ171" s="14">
        <v>1217.78</v>
      </c>
      <c r="BR171" s="14">
        <v>0</v>
      </c>
      <c r="BS171" s="14">
        <v>0</v>
      </c>
      <c r="BT171" s="14">
        <v>0</v>
      </c>
      <c r="BU171" s="14">
        <v>1416.46</v>
      </c>
    </row>
    <row r="172" spans="1:73" s="1" customFormat="1" ht="11.25" x14ac:dyDescent="0.2">
      <c r="A172" s="2" t="s">
        <v>351</v>
      </c>
      <c r="B172" s="1" t="s">
        <v>352</v>
      </c>
      <c r="C172" s="51">
        <v>11925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200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903</v>
      </c>
      <c r="U172" s="14">
        <v>0</v>
      </c>
      <c r="V172" s="14">
        <v>530.70000000000005</v>
      </c>
      <c r="W172" s="14">
        <v>308.04000000000002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14466.74</v>
      </c>
      <c r="AH172" s="14">
        <v>0</v>
      </c>
      <c r="AI172" s="14">
        <v>0</v>
      </c>
      <c r="AJ172" s="14">
        <v>0</v>
      </c>
      <c r="AK172" s="14">
        <v>0</v>
      </c>
      <c r="AL172" s="14">
        <v>0</v>
      </c>
      <c r="AM172" s="14">
        <v>0</v>
      </c>
      <c r="AN172" s="14">
        <v>1771.11</v>
      </c>
      <c r="AO172" s="14">
        <v>0</v>
      </c>
      <c r="AP172" s="14">
        <v>1771.11</v>
      </c>
      <c r="AQ172" s="14">
        <v>0</v>
      </c>
      <c r="AR172" s="14">
        <v>0</v>
      </c>
      <c r="AS172" s="14">
        <v>125.26</v>
      </c>
      <c r="AT172" s="14">
        <v>686.68</v>
      </c>
      <c r="AU172" s="14">
        <v>1440.38</v>
      </c>
      <c r="AV172" s="14">
        <v>972</v>
      </c>
      <c r="AW172" s="14">
        <v>5291.08</v>
      </c>
      <c r="AX172" s="14">
        <v>0</v>
      </c>
      <c r="AY172" s="14">
        <v>0</v>
      </c>
      <c r="AZ172" s="15">
        <v>-0.19</v>
      </c>
      <c r="BA172" s="14">
        <v>0</v>
      </c>
      <c r="BB172" s="14">
        <v>0</v>
      </c>
      <c r="BC172" s="14">
        <v>0</v>
      </c>
      <c r="BD172" s="14">
        <v>0</v>
      </c>
      <c r="BE172" s="14">
        <v>1408.42</v>
      </c>
      <c r="BF172" s="14">
        <v>0</v>
      </c>
      <c r="BG172" s="14">
        <v>0</v>
      </c>
      <c r="BH172" s="14">
        <v>0</v>
      </c>
      <c r="BI172" s="14">
        <v>0</v>
      </c>
      <c r="BJ172" s="14">
        <v>11694.74</v>
      </c>
      <c r="BK172" s="14">
        <v>2772</v>
      </c>
      <c r="BL172" s="14">
        <v>0</v>
      </c>
      <c r="BM172" s="14">
        <v>0</v>
      </c>
      <c r="BN172" s="14">
        <v>913.16</v>
      </c>
      <c r="BO172" s="14">
        <v>315.98</v>
      </c>
      <c r="BP172" s="14">
        <v>0</v>
      </c>
      <c r="BQ172" s="14">
        <v>1687.3</v>
      </c>
      <c r="BR172" s="14">
        <v>0</v>
      </c>
      <c r="BS172" s="14">
        <v>0</v>
      </c>
      <c r="BT172" s="14">
        <v>0</v>
      </c>
      <c r="BU172" s="14">
        <v>2003.28</v>
      </c>
    </row>
    <row r="173" spans="1:73" s="1" customFormat="1" ht="11.25" x14ac:dyDescent="0.2">
      <c r="A173" s="2" t="s">
        <v>353</v>
      </c>
      <c r="B173" s="1" t="s">
        <v>354</v>
      </c>
      <c r="C173" s="51">
        <v>11925</v>
      </c>
      <c r="D173" s="14">
        <v>0</v>
      </c>
      <c r="E173" s="14">
        <v>0</v>
      </c>
      <c r="F173" s="14">
        <v>0</v>
      </c>
      <c r="G173" s="14">
        <v>0</v>
      </c>
      <c r="H173" s="14">
        <v>12942.5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903</v>
      </c>
      <c r="U173" s="14">
        <v>0</v>
      </c>
      <c r="V173" s="14">
        <v>0</v>
      </c>
      <c r="W173" s="14">
        <v>308.04000000000002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14153.54</v>
      </c>
      <c r="AH173" s="14">
        <v>0</v>
      </c>
      <c r="AI173" s="14">
        <v>0</v>
      </c>
      <c r="AJ173" s="14">
        <v>0</v>
      </c>
      <c r="AK173" s="14">
        <v>0</v>
      </c>
      <c r="AL173" s="15">
        <v>-415.05</v>
      </c>
      <c r="AM173" s="15">
        <v>-363.98</v>
      </c>
      <c r="AN173" s="14">
        <v>51.08</v>
      </c>
      <c r="AO173" s="14">
        <v>0</v>
      </c>
      <c r="AP173" s="14">
        <v>0</v>
      </c>
      <c r="AQ173" s="14">
        <v>0</v>
      </c>
      <c r="AR173" s="14">
        <v>0</v>
      </c>
      <c r="AS173" s="14">
        <v>125.26</v>
      </c>
      <c r="AT173" s="14">
        <v>0</v>
      </c>
      <c r="AU173" s="14">
        <v>1440.38</v>
      </c>
      <c r="AV173" s="14">
        <v>5665.99</v>
      </c>
      <c r="AW173" s="14">
        <v>0</v>
      </c>
      <c r="AX173" s="14">
        <v>0</v>
      </c>
      <c r="AY173" s="14">
        <v>0</v>
      </c>
      <c r="AZ173" s="15">
        <v>-7.0000000000000007E-2</v>
      </c>
      <c r="BA173" s="14">
        <v>0</v>
      </c>
      <c r="BB173" s="14">
        <v>0</v>
      </c>
      <c r="BC173" s="14">
        <v>0</v>
      </c>
      <c r="BD173" s="14">
        <v>0</v>
      </c>
      <c r="BE173" s="14">
        <v>1656.96</v>
      </c>
      <c r="BF173" s="14">
        <v>0</v>
      </c>
      <c r="BG173" s="14">
        <v>0</v>
      </c>
      <c r="BH173" s="14">
        <v>0</v>
      </c>
      <c r="BI173" s="14">
        <v>0</v>
      </c>
      <c r="BJ173" s="14">
        <v>8524.5400000000009</v>
      </c>
      <c r="BK173" s="14">
        <v>5629</v>
      </c>
      <c r="BL173" s="14">
        <v>0</v>
      </c>
      <c r="BM173" s="14">
        <v>0</v>
      </c>
      <c r="BN173" s="14">
        <v>0</v>
      </c>
      <c r="BO173" s="14">
        <v>335.07</v>
      </c>
      <c r="BP173" s="14">
        <v>0</v>
      </c>
      <c r="BQ173" s="14">
        <v>0</v>
      </c>
      <c r="BR173" s="14">
        <v>0</v>
      </c>
      <c r="BS173" s="14">
        <v>0</v>
      </c>
      <c r="BT173" s="14">
        <v>0</v>
      </c>
      <c r="BU173" s="14">
        <v>335.07</v>
      </c>
    </row>
    <row r="174" spans="1:73" s="1" customFormat="1" ht="11.25" x14ac:dyDescent="0.2">
      <c r="A174" s="2" t="s">
        <v>355</v>
      </c>
      <c r="B174" s="1" t="s">
        <v>356</v>
      </c>
      <c r="C174" s="51">
        <v>11925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903</v>
      </c>
      <c r="U174" s="14">
        <v>0</v>
      </c>
      <c r="V174" s="14">
        <v>549</v>
      </c>
      <c r="W174" s="14">
        <v>308.04000000000002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14702.54</v>
      </c>
      <c r="AH174" s="14">
        <v>0</v>
      </c>
      <c r="AI174" s="14">
        <v>0</v>
      </c>
      <c r="AJ174" s="14">
        <v>0</v>
      </c>
      <c r="AK174" s="14">
        <v>0</v>
      </c>
      <c r="AL174" s="14">
        <v>0</v>
      </c>
      <c r="AM174" s="14">
        <v>0</v>
      </c>
      <c r="AN174" s="14">
        <v>1821.47</v>
      </c>
      <c r="AO174" s="14">
        <v>0</v>
      </c>
      <c r="AP174" s="14">
        <v>1821.47</v>
      </c>
      <c r="AQ174" s="14">
        <v>0</v>
      </c>
      <c r="AR174" s="14">
        <v>0</v>
      </c>
      <c r="AS174" s="14">
        <v>125.26</v>
      </c>
      <c r="AT174" s="14">
        <v>239.22</v>
      </c>
      <c r="AU174" s="14">
        <v>1440.38</v>
      </c>
      <c r="AV174" s="14">
        <v>6262</v>
      </c>
      <c r="AW174" s="14">
        <v>0</v>
      </c>
      <c r="AX174" s="14">
        <v>0</v>
      </c>
      <c r="AY174" s="14">
        <v>0</v>
      </c>
      <c r="AZ174" s="14">
        <v>0.21</v>
      </c>
      <c r="BA174" s="14">
        <v>0</v>
      </c>
      <c r="BB174" s="14">
        <v>0</v>
      </c>
      <c r="BC174" s="14">
        <v>0</v>
      </c>
      <c r="BD174" s="14">
        <v>0</v>
      </c>
      <c r="BE174" s="14">
        <v>0</v>
      </c>
      <c r="BF174" s="14">
        <v>0</v>
      </c>
      <c r="BG174" s="14">
        <v>0</v>
      </c>
      <c r="BH174" s="14">
        <v>0</v>
      </c>
      <c r="BI174" s="14">
        <v>0</v>
      </c>
      <c r="BJ174" s="14">
        <v>9888.5400000000009</v>
      </c>
      <c r="BK174" s="14">
        <v>4814</v>
      </c>
      <c r="BL174" s="14">
        <v>0</v>
      </c>
      <c r="BM174" s="14">
        <v>0</v>
      </c>
      <c r="BN174" s="14">
        <v>915.42</v>
      </c>
      <c r="BO174" s="14">
        <v>328.09</v>
      </c>
      <c r="BP174" s="14">
        <v>0</v>
      </c>
      <c r="BQ174" s="14">
        <v>1719.25</v>
      </c>
      <c r="BR174" s="14">
        <v>0</v>
      </c>
      <c r="BS174" s="14">
        <v>0</v>
      </c>
      <c r="BT174" s="14">
        <v>0</v>
      </c>
      <c r="BU174" s="14">
        <v>2047.34</v>
      </c>
    </row>
    <row r="175" spans="1:73" s="1" customFormat="1" ht="11.25" x14ac:dyDescent="0.2">
      <c r="A175" s="2" t="s">
        <v>357</v>
      </c>
      <c r="B175" s="1" t="s">
        <v>358</v>
      </c>
      <c r="C175" s="51">
        <v>12456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200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1016</v>
      </c>
      <c r="U175" s="14">
        <v>0</v>
      </c>
      <c r="V175" s="14">
        <v>684</v>
      </c>
      <c r="W175" s="14">
        <v>205.36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15161.36</v>
      </c>
      <c r="AH175" s="14">
        <v>0</v>
      </c>
      <c r="AI175" s="14">
        <v>0</v>
      </c>
      <c r="AJ175" s="14">
        <v>0</v>
      </c>
      <c r="AK175" s="14">
        <v>0</v>
      </c>
      <c r="AL175" s="14">
        <v>0</v>
      </c>
      <c r="AM175" s="14">
        <v>0</v>
      </c>
      <c r="AN175" s="14">
        <v>1919.49</v>
      </c>
      <c r="AO175" s="14">
        <v>0</v>
      </c>
      <c r="AP175" s="14">
        <v>1919.49</v>
      </c>
      <c r="AQ175" s="14">
        <v>0</v>
      </c>
      <c r="AR175" s="14">
        <v>0</v>
      </c>
      <c r="AS175" s="14">
        <v>130.56</v>
      </c>
      <c r="AT175" s="14">
        <v>0</v>
      </c>
      <c r="AU175" s="14">
        <v>1501.44</v>
      </c>
      <c r="AV175" s="14">
        <v>3788</v>
      </c>
      <c r="AW175" s="14">
        <v>0</v>
      </c>
      <c r="AX175" s="14">
        <v>0</v>
      </c>
      <c r="AY175" s="14">
        <v>0</v>
      </c>
      <c r="AZ175" s="14">
        <v>0.39</v>
      </c>
      <c r="BA175" s="14">
        <v>0</v>
      </c>
      <c r="BB175" s="14">
        <v>0</v>
      </c>
      <c r="BC175" s="14">
        <v>0</v>
      </c>
      <c r="BD175" s="14">
        <v>0</v>
      </c>
      <c r="BE175" s="14">
        <v>828.48</v>
      </c>
      <c r="BF175" s="14">
        <v>0</v>
      </c>
      <c r="BG175" s="14">
        <v>0</v>
      </c>
      <c r="BH175" s="14">
        <v>0</v>
      </c>
      <c r="BI175" s="14">
        <v>0</v>
      </c>
      <c r="BJ175" s="14">
        <v>8168.36</v>
      </c>
      <c r="BK175" s="14">
        <v>6993</v>
      </c>
      <c r="BL175" s="14">
        <v>0</v>
      </c>
      <c r="BM175" s="14">
        <v>0</v>
      </c>
      <c r="BN175" s="14">
        <v>940.85</v>
      </c>
      <c r="BO175" s="14">
        <v>334.78</v>
      </c>
      <c r="BP175" s="14">
        <v>0</v>
      </c>
      <c r="BQ175" s="14">
        <v>1761.06</v>
      </c>
      <c r="BR175" s="14">
        <v>0</v>
      </c>
      <c r="BS175" s="14">
        <v>0</v>
      </c>
      <c r="BT175" s="14">
        <v>0</v>
      </c>
      <c r="BU175" s="14">
        <v>2095.84</v>
      </c>
    </row>
    <row r="176" spans="1:73" s="1" customFormat="1" ht="11.25" x14ac:dyDescent="0.2">
      <c r="A176" s="2" t="s">
        <v>359</v>
      </c>
      <c r="B176" s="1" t="s">
        <v>360</v>
      </c>
      <c r="C176" s="51">
        <v>12456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1016</v>
      </c>
      <c r="U176" s="14">
        <v>0</v>
      </c>
      <c r="V176" s="14">
        <v>684</v>
      </c>
      <c r="W176" s="14">
        <v>205.36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15246.66</v>
      </c>
      <c r="AH176" s="14">
        <v>0</v>
      </c>
      <c r="AI176" s="14">
        <v>0</v>
      </c>
      <c r="AJ176" s="14">
        <v>0</v>
      </c>
      <c r="AK176" s="14">
        <v>0</v>
      </c>
      <c r="AL176" s="14">
        <v>0</v>
      </c>
      <c r="AM176" s="14">
        <v>0</v>
      </c>
      <c r="AN176" s="14">
        <v>1937.71</v>
      </c>
      <c r="AO176" s="14">
        <v>0</v>
      </c>
      <c r="AP176" s="14">
        <v>1937.71</v>
      </c>
      <c r="AQ176" s="14">
        <v>0</v>
      </c>
      <c r="AR176" s="14">
        <v>0</v>
      </c>
      <c r="AS176" s="14">
        <v>124.56</v>
      </c>
      <c r="AT176" s="14">
        <v>0</v>
      </c>
      <c r="AU176" s="14">
        <v>1501.44</v>
      </c>
      <c r="AV176" s="14">
        <v>6131.48</v>
      </c>
      <c r="AW176" s="14">
        <v>0</v>
      </c>
      <c r="AX176" s="14">
        <v>0</v>
      </c>
      <c r="AY176" s="14">
        <v>0</v>
      </c>
      <c r="AZ176" s="15">
        <v>-0.03</v>
      </c>
      <c r="BA176" s="14">
        <v>0</v>
      </c>
      <c r="BB176" s="14">
        <v>0</v>
      </c>
      <c r="BC176" s="14">
        <v>0</v>
      </c>
      <c r="BD176" s="14">
        <v>0</v>
      </c>
      <c r="BE176" s="14">
        <v>0</v>
      </c>
      <c r="BF176" s="14">
        <v>0</v>
      </c>
      <c r="BG176" s="14">
        <v>0</v>
      </c>
      <c r="BH176" s="14">
        <v>0</v>
      </c>
      <c r="BI176" s="14">
        <v>0</v>
      </c>
      <c r="BJ176" s="14">
        <v>9695.16</v>
      </c>
      <c r="BK176" s="14">
        <v>5551.5</v>
      </c>
      <c r="BL176" s="14">
        <v>0</v>
      </c>
      <c r="BM176" s="14">
        <v>0</v>
      </c>
      <c r="BN176" s="14">
        <v>991</v>
      </c>
      <c r="BO176" s="14">
        <v>381.13</v>
      </c>
      <c r="BP176" s="14">
        <v>0</v>
      </c>
      <c r="BQ176" s="14">
        <v>1924.77</v>
      </c>
      <c r="BR176" s="14">
        <v>0</v>
      </c>
      <c r="BS176" s="14">
        <v>0</v>
      </c>
      <c r="BT176" s="14">
        <v>0</v>
      </c>
      <c r="BU176" s="14">
        <v>2305.9</v>
      </c>
    </row>
    <row r="177" spans="1:73" s="1" customFormat="1" ht="11.25" x14ac:dyDescent="0.2">
      <c r="A177" s="2" t="s">
        <v>361</v>
      </c>
      <c r="B177" s="1" t="s">
        <v>362</v>
      </c>
      <c r="C177" s="51">
        <v>11925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200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903</v>
      </c>
      <c r="U177" s="14">
        <v>0</v>
      </c>
      <c r="V177" s="14">
        <v>549</v>
      </c>
      <c r="W177" s="14">
        <v>205.36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14780.72</v>
      </c>
      <c r="AH177" s="14">
        <v>0</v>
      </c>
      <c r="AI177" s="14">
        <v>0</v>
      </c>
      <c r="AJ177" s="14">
        <v>0</v>
      </c>
      <c r="AK177" s="14">
        <v>0</v>
      </c>
      <c r="AL177" s="14">
        <v>0</v>
      </c>
      <c r="AM177" s="14">
        <v>0</v>
      </c>
      <c r="AN177" s="14">
        <v>1838.18</v>
      </c>
      <c r="AO177" s="14">
        <v>0</v>
      </c>
      <c r="AP177" s="14">
        <v>1838.18</v>
      </c>
      <c r="AQ177" s="14">
        <v>0</v>
      </c>
      <c r="AR177" s="14">
        <v>0</v>
      </c>
      <c r="AS177" s="14">
        <v>125.26</v>
      </c>
      <c r="AT177" s="14">
        <v>0</v>
      </c>
      <c r="AU177" s="14">
        <v>1440.38</v>
      </c>
      <c r="AV177" s="14">
        <v>2257.1799999999998</v>
      </c>
      <c r="AW177" s="14">
        <v>0</v>
      </c>
      <c r="AX177" s="14">
        <v>0</v>
      </c>
      <c r="AY177" s="14">
        <v>0</v>
      </c>
      <c r="AZ177" s="15">
        <v>-0.28000000000000003</v>
      </c>
      <c r="BA177" s="14">
        <v>0</v>
      </c>
      <c r="BB177" s="14">
        <v>0</v>
      </c>
      <c r="BC177" s="14">
        <v>0</v>
      </c>
      <c r="BD177" s="14">
        <v>0</v>
      </c>
      <c r="BE177" s="14">
        <v>0</v>
      </c>
      <c r="BF177" s="14">
        <v>0</v>
      </c>
      <c r="BG177" s="14">
        <v>0</v>
      </c>
      <c r="BH177" s="14">
        <v>0</v>
      </c>
      <c r="BI177" s="14">
        <v>0</v>
      </c>
      <c r="BJ177" s="14">
        <v>5660.72</v>
      </c>
      <c r="BK177" s="14">
        <v>9120</v>
      </c>
      <c r="BL177" s="14">
        <v>0</v>
      </c>
      <c r="BM177" s="14">
        <v>0</v>
      </c>
      <c r="BN177" s="14">
        <v>920.94</v>
      </c>
      <c r="BO177" s="14">
        <v>331.97</v>
      </c>
      <c r="BP177" s="14">
        <v>0</v>
      </c>
      <c r="BQ177" s="14">
        <v>1734.26</v>
      </c>
      <c r="BR177" s="14">
        <v>0</v>
      </c>
      <c r="BS177" s="14">
        <v>0</v>
      </c>
      <c r="BT177" s="14">
        <v>0</v>
      </c>
      <c r="BU177" s="14">
        <v>2066.23</v>
      </c>
    </row>
    <row r="178" spans="1:73" s="1" customFormat="1" ht="11.25" x14ac:dyDescent="0.2">
      <c r="A178" s="2" t="s">
        <v>363</v>
      </c>
      <c r="B178" s="1" t="s">
        <v>364</v>
      </c>
      <c r="C178" s="51">
        <v>12456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1016</v>
      </c>
      <c r="U178" s="14">
        <v>0</v>
      </c>
      <c r="V178" s="14">
        <v>684</v>
      </c>
      <c r="W178" s="14">
        <v>205.36</v>
      </c>
      <c r="X178" s="14">
        <v>0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15396.56</v>
      </c>
      <c r="AH178" s="14">
        <v>0</v>
      </c>
      <c r="AI178" s="14">
        <v>0</v>
      </c>
      <c r="AJ178" s="14">
        <v>0</v>
      </c>
      <c r="AK178" s="14">
        <v>0</v>
      </c>
      <c r="AL178" s="14">
        <v>0</v>
      </c>
      <c r="AM178" s="14">
        <v>0</v>
      </c>
      <c r="AN178" s="14">
        <v>1969.73</v>
      </c>
      <c r="AO178" s="14">
        <v>0</v>
      </c>
      <c r="AP178" s="14">
        <v>1969.73</v>
      </c>
      <c r="AQ178" s="14">
        <v>0</v>
      </c>
      <c r="AR178" s="14">
        <v>0</v>
      </c>
      <c r="AS178" s="14">
        <v>130.56</v>
      </c>
      <c r="AT178" s="14">
        <v>2539.5</v>
      </c>
      <c r="AU178" s="14">
        <v>1501.44</v>
      </c>
      <c r="AV178" s="14">
        <v>5610</v>
      </c>
      <c r="AW178" s="14">
        <v>0</v>
      </c>
      <c r="AX178" s="14">
        <v>0</v>
      </c>
      <c r="AY178" s="14">
        <v>0</v>
      </c>
      <c r="AZ178" s="15">
        <v>-0.17</v>
      </c>
      <c r="BA178" s="14">
        <v>0</v>
      </c>
      <c r="BB178" s="14">
        <v>0</v>
      </c>
      <c r="BC178" s="14">
        <v>0</v>
      </c>
      <c r="BD178" s="14">
        <v>0</v>
      </c>
      <c r="BE178" s="14">
        <v>0</v>
      </c>
      <c r="BF178" s="14">
        <v>0</v>
      </c>
      <c r="BG178" s="14">
        <v>0</v>
      </c>
      <c r="BH178" s="14">
        <v>0</v>
      </c>
      <c r="BI178" s="14">
        <v>0</v>
      </c>
      <c r="BJ178" s="14">
        <v>11751.06</v>
      </c>
      <c r="BK178" s="14">
        <v>3645.5</v>
      </c>
      <c r="BL178" s="14">
        <v>0</v>
      </c>
      <c r="BM178" s="14">
        <v>0</v>
      </c>
      <c r="BN178" s="14">
        <v>938.32</v>
      </c>
      <c r="BO178" s="14">
        <v>344.16</v>
      </c>
      <c r="BP178" s="14">
        <v>0</v>
      </c>
      <c r="BQ178" s="14">
        <v>1781.51</v>
      </c>
      <c r="BR178" s="14">
        <v>0</v>
      </c>
      <c r="BS178" s="14">
        <v>0</v>
      </c>
      <c r="BT178" s="14">
        <v>0</v>
      </c>
      <c r="BU178" s="14">
        <v>2125.67</v>
      </c>
    </row>
    <row r="179" spans="1:73" s="1" customFormat="1" ht="11.25" x14ac:dyDescent="0.2">
      <c r="A179" s="2" t="s">
        <v>365</v>
      </c>
      <c r="B179" s="1" t="s">
        <v>366</v>
      </c>
      <c r="C179" s="51">
        <v>12456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400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1016</v>
      </c>
      <c r="U179" s="14">
        <v>0</v>
      </c>
      <c r="V179" s="14">
        <v>684</v>
      </c>
      <c r="W179" s="14">
        <v>205.36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15796.56</v>
      </c>
      <c r="AH179" s="14">
        <v>0</v>
      </c>
      <c r="AI179" s="14">
        <v>0</v>
      </c>
      <c r="AJ179" s="14">
        <v>0</v>
      </c>
      <c r="AK179" s="14">
        <v>0</v>
      </c>
      <c r="AL179" s="14">
        <v>0</v>
      </c>
      <c r="AM179" s="14">
        <v>0</v>
      </c>
      <c r="AN179" s="14">
        <v>2055.17</v>
      </c>
      <c r="AO179" s="14">
        <v>0</v>
      </c>
      <c r="AP179" s="14">
        <v>2055.17</v>
      </c>
      <c r="AQ179" s="14">
        <v>0</v>
      </c>
      <c r="AR179" s="14">
        <v>0</v>
      </c>
      <c r="AS179" s="14">
        <v>130.56</v>
      </c>
      <c r="AT179" s="14">
        <v>0</v>
      </c>
      <c r="AU179" s="14">
        <v>1501.44</v>
      </c>
      <c r="AV179" s="14">
        <v>5116</v>
      </c>
      <c r="AW179" s="14">
        <v>0</v>
      </c>
      <c r="AX179" s="14">
        <v>0</v>
      </c>
      <c r="AY179" s="14">
        <v>0</v>
      </c>
      <c r="AZ179" s="15">
        <v>-0.09</v>
      </c>
      <c r="BA179" s="14">
        <v>0</v>
      </c>
      <c r="BB179" s="14">
        <v>0</v>
      </c>
      <c r="BC179" s="14">
        <v>0</v>
      </c>
      <c r="BD179" s="14">
        <v>0</v>
      </c>
      <c r="BE179" s="14">
        <v>828.48</v>
      </c>
      <c r="BF179" s="14">
        <v>0</v>
      </c>
      <c r="BG179" s="14">
        <v>0</v>
      </c>
      <c r="BH179" s="14">
        <v>0</v>
      </c>
      <c r="BI179" s="14">
        <v>0</v>
      </c>
      <c r="BJ179" s="14">
        <v>9631.56</v>
      </c>
      <c r="BK179" s="14">
        <v>6165</v>
      </c>
      <c r="BL179" s="14">
        <v>0</v>
      </c>
      <c r="BM179" s="14">
        <v>0</v>
      </c>
      <c r="BN179" s="14">
        <v>954.14</v>
      </c>
      <c r="BO179" s="14">
        <v>355.26</v>
      </c>
      <c r="BP179" s="14">
        <v>0</v>
      </c>
      <c r="BQ179" s="14">
        <v>1824.52</v>
      </c>
      <c r="BR179" s="14">
        <v>0</v>
      </c>
      <c r="BS179" s="14">
        <v>0</v>
      </c>
      <c r="BT179" s="14">
        <v>0</v>
      </c>
      <c r="BU179" s="14">
        <v>2179.7800000000002</v>
      </c>
    </row>
    <row r="180" spans="1:73" s="1" customFormat="1" ht="11.25" x14ac:dyDescent="0.2">
      <c r="A180" s="2" t="s">
        <v>367</v>
      </c>
      <c r="B180" s="1" t="s">
        <v>368</v>
      </c>
      <c r="C180" s="51">
        <v>10079</v>
      </c>
      <c r="D180" s="14">
        <v>0</v>
      </c>
      <c r="E180" s="14">
        <v>0</v>
      </c>
      <c r="F180" s="14">
        <v>0</v>
      </c>
      <c r="G180" s="14">
        <v>0</v>
      </c>
      <c r="H180" s="14">
        <v>1067.9100000000001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737</v>
      </c>
      <c r="U180" s="14">
        <v>0</v>
      </c>
      <c r="V180" s="14">
        <v>424.58</v>
      </c>
      <c r="W180" s="14">
        <v>205.36</v>
      </c>
      <c r="X180" s="14">
        <v>0</v>
      </c>
      <c r="Y180" s="14">
        <v>0</v>
      </c>
      <c r="Z180" s="14">
        <v>0</v>
      </c>
      <c r="AA180" s="14">
        <v>0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12364.93</v>
      </c>
      <c r="AH180" s="14">
        <v>0</v>
      </c>
      <c r="AI180" s="14">
        <v>0</v>
      </c>
      <c r="AJ180" s="14">
        <v>0</v>
      </c>
      <c r="AK180" s="14">
        <v>0</v>
      </c>
      <c r="AL180" s="14">
        <v>0</v>
      </c>
      <c r="AM180" s="14">
        <v>0</v>
      </c>
      <c r="AN180" s="14">
        <v>1129.33</v>
      </c>
      <c r="AO180" s="14">
        <v>0</v>
      </c>
      <c r="AP180" s="14">
        <v>1129.33</v>
      </c>
      <c r="AQ180" s="14">
        <v>0</v>
      </c>
      <c r="AR180" s="14">
        <v>0</v>
      </c>
      <c r="AS180" s="14">
        <v>106.8</v>
      </c>
      <c r="AT180" s="14">
        <v>0</v>
      </c>
      <c r="AU180" s="14">
        <v>1228.0999999999999</v>
      </c>
      <c r="AV180" s="14">
        <v>5213.4399999999996</v>
      </c>
      <c r="AW180" s="14">
        <v>0</v>
      </c>
      <c r="AX180" s="14">
        <v>0</v>
      </c>
      <c r="AY180" s="14">
        <v>0</v>
      </c>
      <c r="AZ180" s="15">
        <v>-0.24</v>
      </c>
      <c r="BA180" s="14">
        <v>0</v>
      </c>
      <c r="BB180" s="14">
        <v>0</v>
      </c>
      <c r="BC180" s="14">
        <v>0</v>
      </c>
      <c r="BD180" s="14">
        <v>0</v>
      </c>
      <c r="BE180" s="14">
        <v>0</v>
      </c>
      <c r="BF180" s="14">
        <v>0</v>
      </c>
      <c r="BG180" s="14">
        <v>0</v>
      </c>
      <c r="BH180" s="14">
        <v>0</v>
      </c>
      <c r="BI180" s="14">
        <v>0</v>
      </c>
      <c r="BJ180" s="14">
        <v>7677.43</v>
      </c>
      <c r="BK180" s="14">
        <v>4687.5</v>
      </c>
      <c r="BL180" s="14">
        <v>0</v>
      </c>
      <c r="BM180" s="14">
        <v>0</v>
      </c>
      <c r="BN180" s="14">
        <v>760.96</v>
      </c>
      <c r="BO180" s="14">
        <v>276.91000000000003</v>
      </c>
      <c r="BP180" s="14">
        <v>0</v>
      </c>
      <c r="BQ180" s="14">
        <v>1373.75</v>
      </c>
      <c r="BR180" s="14">
        <v>0</v>
      </c>
      <c r="BS180" s="14">
        <v>0</v>
      </c>
      <c r="BT180" s="14">
        <v>0</v>
      </c>
      <c r="BU180" s="14">
        <v>1650.66</v>
      </c>
    </row>
    <row r="181" spans="1:73" s="1" customFormat="1" ht="11.25" x14ac:dyDescent="0.2">
      <c r="A181" s="2" t="s">
        <v>371</v>
      </c>
      <c r="B181" s="1" t="s">
        <v>372</v>
      </c>
      <c r="C181" s="51">
        <v>12456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200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1016</v>
      </c>
      <c r="U181" s="14">
        <v>0</v>
      </c>
      <c r="V181" s="14">
        <v>684</v>
      </c>
      <c r="W181" s="14">
        <v>205.36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15596.56</v>
      </c>
      <c r="AH181" s="14">
        <v>0</v>
      </c>
      <c r="AI181" s="14">
        <v>0</v>
      </c>
      <c r="AJ181" s="14">
        <v>0</v>
      </c>
      <c r="AK181" s="14">
        <v>0</v>
      </c>
      <c r="AL181" s="14">
        <v>0</v>
      </c>
      <c r="AM181" s="14">
        <v>0</v>
      </c>
      <c r="AN181" s="14">
        <v>2012.45</v>
      </c>
      <c r="AO181" s="14">
        <v>0</v>
      </c>
      <c r="AP181" s="14">
        <v>2012.45</v>
      </c>
      <c r="AQ181" s="14">
        <v>0</v>
      </c>
      <c r="AR181" s="14">
        <v>0</v>
      </c>
      <c r="AS181" s="14">
        <v>130.56</v>
      </c>
      <c r="AT181" s="14">
        <v>0</v>
      </c>
      <c r="AU181" s="14">
        <v>1501.44</v>
      </c>
      <c r="AV181" s="14">
        <v>3888</v>
      </c>
      <c r="AW181" s="14">
        <v>0</v>
      </c>
      <c r="AX181" s="14">
        <v>0</v>
      </c>
      <c r="AY181" s="14">
        <v>0</v>
      </c>
      <c r="AZ181" s="14">
        <v>0.11</v>
      </c>
      <c r="BA181" s="14">
        <v>0</v>
      </c>
      <c r="BB181" s="14">
        <v>0</v>
      </c>
      <c r="BC181" s="14">
        <v>0</v>
      </c>
      <c r="BD181" s="14">
        <v>0</v>
      </c>
      <c r="BE181" s="14">
        <v>0</v>
      </c>
      <c r="BF181" s="14">
        <v>0</v>
      </c>
      <c r="BG181" s="14">
        <v>0</v>
      </c>
      <c r="BH181" s="14">
        <v>0</v>
      </c>
      <c r="BI181" s="14">
        <v>0</v>
      </c>
      <c r="BJ181" s="14">
        <v>7532.56</v>
      </c>
      <c r="BK181" s="14">
        <v>8064</v>
      </c>
      <c r="BL181" s="14">
        <v>0</v>
      </c>
      <c r="BM181" s="14">
        <v>0</v>
      </c>
      <c r="BN181" s="14">
        <v>937.92</v>
      </c>
      <c r="BO181" s="14">
        <v>343.87</v>
      </c>
      <c r="BP181" s="14">
        <v>0</v>
      </c>
      <c r="BQ181" s="14">
        <v>1780.42</v>
      </c>
      <c r="BR181" s="14">
        <v>0</v>
      </c>
      <c r="BS181" s="14">
        <v>0</v>
      </c>
      <c r="BT181" s="14">
        <v>0</v>
      </c>
      <c r="BU181" s="14">
        <v>2124.29</v>
      </c>
    </row>
    <row r="182" spans="1:73" s="1" customFormat="1" ht="11.25" x14ac:dyDescent="0.2">
      <c r="A182" s="2" t="s">
        <v>373</v>
      </c>
      <c r="B182" s="1" t="s">
        <v>374</v>
      </c>
      <c r="C182" s="51">
        <v>12456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870.4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1016</v>
      </c>
      <c r="U182" s="14">
        <v>0</v>
      </c>
      <c r="V182" s="14">
        <v>684</v>
      </c>
      <c r="W182" s="14">
        <v>205.36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16164.2</v>
      </c>
      <c r="AH182" s="14">
        <v>0</v>
      </c>
      <c r="AI182" s="14">
        <v>0</v>
      </c>
      <c r="AJ182" s="14">
        <v>0</v>
      </c>
      <c r="AK182" s="14">
        <v>0</v>
      </c>
      <c r="AL182" s="14">
        <v>0</v>
      </c>
      <c r="AM182" s="14">
        <v>0</v>
      </c>
      <c r="AN182" s="14">
        <v>2043.46</v>
      </c>
      <c r="AO182" s="14">
        <v>0</v>
      </c>
      <c r="AP182" s="14">
        <v>2043.46</v>
      </c>
      <c r="AQ182" s="14">
        <v>0</v>
      </c>
      <c r="AR182" s="14">
        <v>0</v>
      </c>
      <c r="AS182" s="14">
        <v>130.56</v>
      </c>
      <c r="AT182" s="14">
        <v>0</v>
      </c>
      <c r="AU182" s="14">
        <v>1501.44</v>
      </c>
      <c r="AV182" s="14">
        <v>3522</v>
      </c>
      <c r="AW182" s="14">
        <v>0</v>
      </c>
      <c r="AX182" s="14">
        <v>0</v>
      </c>
      <c r="AY182" s="14">
        <v>0</v>
      </c>
      <c r="AZ182" s="14">
        <v>0.24</v>
      </c>
      <c r="BA182" s="14">
        <v>0</v>
      </c>
      <c r="BB182" s="14">
        <v>0</v>
      </c>
      <c r="BC182" s="14">
        <v>0</v>
      </c>
      <c r="BD182" s="14">
        <v>0</v>
      </c>
      <c r="BE182" s="14">
        <v>0</v>
      </c>
      <c r="BF182" s="14">
        <v>0</v>
      </c>
      <c r="BG182" s="14">
        <v>0</v>
      </c>
      <c r="BH182" s="14">
        <v>0</v>
      </c>
      <c r="BI182" s="14">
        <v>0</v>
      </c>
      <c r="BJ182" s="14">
        <v>7197.7</v>
      </c>
      <c r="BK182" s="14">
        <v>8966.5</v>
      </c>
      <c r="BL182" s="14">
        <v>0</v>
      </c>
      <c r="BM182" s="14">
        <v>0</v>
      </c>
      <c r="BN182" s="14">
        <v>937.72</v>
      </c>
      <c r="BO182" s="14">
        <v>343.74</v>
      </c>
      <c r="BP182" s="14">
        <v>0</v>
      </c>
      <c r="BQ182" s="14">
        <v>1779.89</v>
      </c>
      <c r="BR182" s="14">
        <v>0</v>
      </c>
      <c r="BS182" s="14">
        <v>0</v>
      </c>
      <c r="BT182" s="14">
        <v>0</v>
      </c>
      <c r="BU182" s="14">
        <v>2123.63</v>
      </c>
    </row>
    <row r="183" spans="1:73" s="1" customFormat="1" ht="11.25" x14ac:dyDescent="0.2">
      <c r="A183" s="2" t="s">
        <v>375</v>
      </c>
      <c r="B183" s="1" t="s">
        <v>376</v>
      </c>
      <c r="C183" s="51">
        <v>11925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200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903</v>
      </c>
      <c r="U183" s="14">
        <v>0</v>
      </c>
      <c r="V183" s="14">
        <v>549</v>
      </c>
      <c r="W183" s="14">
        <v>205.36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14799.86</v>
      </c>
      <c r="AH183" s="14">
        <v>0</v>
      </c>
      <c r="AI183" s="14">
        <v>0</v>
      </c>
      <c r="AJ183" s="14">
        <v>0</v>
      </c>
      <c r="AK183" s="14">
        <v>0</v>
      </c>
      <c r="AL183" s="14">
        <v>0</v>
      </c>
      <c r="AM183" s="14">
        <v>0</v>
      </c>
      <c r="AN183" s="14">
        <v>1842.27</v>
      </c>
      <c r="AO183" s="14">
        <v>0</v>
      </c>
      <c r="AP183" s="14">
        <v>1842.27</v>
      </c>
      <c r="AQ183" s="14">
        <v>0</v>
      </c>
      <c r="AR183" s="14">
        <v>0</v>
      </c>
      <c r="AS183" s="14">
        <v>125.26</v>
      </c>
      <c r="AT183" s="14">
        <v>0</v>
      </c>
      <c r="AU183" s="14">
        <v>1440.38</v>
      </c>
      <c r="AV183" s="14">
        <v>3976</v>
      </c>
      <c r="AW183" s="14">
        <v>0</v>
      </c>
      <c r="AX183" s="14">
        <v>0</v>
      </c>
      <c r="AY183" s="14">
        <v>0</v>
      </c>
      <c r="AZ183" s="15">
        <v>-0.05</v>
      </c>
      <c r="BA183" s="14">
        <v>0</v>
      </c>
      <c r="BB183" s="14">
        <v>0</v>
      </c>
      <c r="BC183" s="14">
        <v>0</v>
      </c>
      <c r="BD183" s="14">
        <v>0</v>
      </c>
      <c r="BE183" s="14">
        <v>0</v>
      </c>
      <c r="BF183" s="14">
        <v>0</v>
      </c>
      <c r="BG183" s="14">
        <v>0</v>
      </c>
      <c r="BH183" s="14">
        <v>0</v>
      </c>
      <c r="BI183" s="14">
        <v>0</v>
      </c>
      <c r="BJ183" s="14">
        <v>7383.86</v>
      </c>
      <c r="BK183" s="14">
        <v>7416</v>
      </c>
      <c r="BL183" s="14">
        <v>0</v>
      </c>
      <c r="BM183" s="14">
        <v>0</v>
      </c>
      <c r="BN183" s="14">
        <v>912.67</v>
      </c>
      <c r="BO183" s="14">
        <v>326.16000000000003</v>
      </c>
      <c r="BP183" s="14">
        <v>0</v>
      </c>
      <c r="BQ183" s="14">
        <v>1711.75</v>
      </c>
      <c r="BR183" s="14">
        <v>0</v>
      </c>
      <c r="BS183" s="14">
        <v>0</v>
      </c>
      <c r="BT183" s="14">
        <v>0</v>
      </c>
      <c r="BU183" s="14">
        <v>2037.91</v>
      </c>
    </row>
    <row r="184" spans="1:73" s="1" customFormat="1" ht="11.25" x14ac:dyDescent="0.2">
      <c r="A184" s="2" t="s">
        <v>377</v>
      </c>
      <c r="B184" s="1" t="s">
        <v>378</v>
      </c>
      <c r="C184" s="51">
        <v>10079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200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737</v>
      </c>
      <c r="U184" s="14">
        <v>0</v>
      </c>
      <c r="V184" s="14">
        <v>455</v>
      </c>
      <c r="W184" s="14">
        <v>205.36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12573.84</v>
      </c>
      <c r="AH184" s="14">
        <v>0</v>
      </c>
      <c r="AI184" s="14">
        <v>0</v>
      </c>
      <c r="AJ184" s="14">
        <v>0</v>
      </c>
      <c r="AK184" s="14">
        <v>0</v>
      </c>
      <c r="AL184" s="14">
        <v>0</v>
      </c>
      <c r="AM184" s="14">
        <v>0</v>
      </c>
      <c r="AN184" s="14">
        <v>1366.79</v>
      </c>
      <c r="AO184" s="14">
        <v>0</v>
      </c>
      <c r="AP184" s="14">
        <v>1366.79</v>
      </c>
      <c r="AQ184" s="14">
        <v>0</v>
      </c>
      <c r="AR184" s="14">
        <v>0</v>
      </c>
      <c r="AS184" s="14">
        <v>106.8</v>
      </c>
      <c r="AT184" s="14">
        <v>0</v>
      </c>
      <c r="AU184" s="14">
        <v>1228.0999999999999</v>
      </c>
      <c r="AV184" s="14">
        <v>5340</v>
      </c>
      <c r="AW184" s="14">
        <v>0</v>
      </c>
      <c r="AX184" s="14">
        <v>0</v>
      </c>
      <c r="AY184" s="14">
        <v>0</v>
      </c>
      <c r="AZ184" s="15">
        <v>-0.35</v>
      </c>
      <c r="BA184" s="14">
        <v>0</v>
      </c>
      <c r="BB184" s="14">
        <v>0</v>
      </c>
      <c r="BC184" s="14">
        <v>0</v>
      </c>
      <c r="BD184" s="14">
        <v>0</v>
      </c>
      <c r="BE184" s="14">
        <v>0</v>
      </c>
      <c r="BF184" s="14">
        <v>0</v>
      </c>
      <c r="BG184" s="14">
        <v>0</v>
      </c>
      <c r="BH184" s="14">
        <v>0</v>
      </c>
      <c r="BI184" s="14">
        <v>0</v>
      </c>
      <c r="BJ184" s="14">
        <v>8041.34</v>
      </c>
      <c r="BK184" s="14">
        <v>4532.5</v>
      </c>
      <c r="BL184" s="14">
        <v>0</v>
      </c>
      <c r="BM184" s="14">
        <v>0</v>
      </c>
      <c r="BN184" s="14">
        <v>842.38</v>
      </c>
      <c r="BO184" s="14">
        <v>276.83</v>
      </c>
      <c r="BP184" s="14">
        <v>0</v>
      </c>
      <c r="BQ184" s="14">
        <v>1520.63</v>
      </c>
      <c r="BR184" s="14">
        <v>0</v>
      </c>
      <c r="BS184" s="14">
        <v>0</v>
      </c>
      <c r="BT184" s="14">
        <v>0</v>
      </c>
      <c r="BU184" s="14">
        <v>1797.46</v>
      </c>
    </row>
    <row r="185" spans="1:73" s="1" customFormat="1" ht="11.25" x14ac:dyDescent="0.2">
      <c r="A185" s="2" t="s">
        <v>379</v>
      </c>
      <c r="B185" s="1" t="s">
        <v>380</v>
      </c>
      <c r="C185" s="51">
        <v>11925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903</v>
      </c>
      <c r="U185" s="14">
        <v>0</v>
      </c>
      <c r="V185" s="14">
        <v>549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14394.5</v>
      </c>
      <c r="AH185" s="14">
        <v>0</v>
      </c>
      <c r="AI185" s="14">
        <v>0</v>
      </c>
      <c r="AJ185" s="14">
        <v>0</v>
      </c>
      <c r="AK185" s="14">
        <v>0</v>
      </c>
      <c r="AL185" s="14">
        <v>0</v>
      </c>
      <c r="AM185" s="14">
        <v>0</v>
      </c>
      <c r="AN185" s="14">
        <v>1755.69</v>
      </c>
      <c r="AO185" s="14">
        <v>0</v>
      </c>
      <c r="AP185" s="14">
        <v>1755.69</v>
      </c>
      <c r="AQ185" s="14">
        <v>0</v>
      </c>
      <c r="AR185" s="14">
        <v>0</v>
      </c>
      <c r="AS185" s="14">
        <v>125.26</v>
      </c>
      <c r="AT185" s="14">
        <v>0</v>
      </c>
      <c r="AU185" s="14">
        <v>1440.38</v>
      </c>
      <c r="AV185" s="14">
        <v>2268.36</v>
      </c>
      <c r="AW185" s="14">
        <v>0</v>
      </c>
      <c r="AX185" s="14">
        <v>0</v>
      </c>
      <c r="AY185" s="14">
        <v>0</v>
      </c>
      <c r="AZ185" s="15">
        <v>-0.19</v>
      </c>
      <c r="BA185" s="14">
        <v>0</v>
      </c>
      <c r="BB185" s="14">
        <v>0</v>
      </c>
      <c r="BC185" s="14">
        <v>0</v>
      </c>
      <c r="BD185" s="14">
        <v>0</v>
      </c>
      <c r="BE185" s="14">
        <v>0</v>
      </c>
      <c r="BF185" s="14">
        <v>0</v>
      </c>
      <c r="BG185" s="14">
        <v>0</v>
      </c>
      <c r="BH185" s="14">
        <v>0</v>
      </c>
      <c r="BI185" s="14">
        <v>0</v>
      </c>
      <c r="BJ185" s="14">
        <v>5589.5</v>
      </c>
      <c r="BK185" s="14">
        <v>8805</v>
      </c>
      <c r="BL185" s="14">
        <v>0</v>
      </c>
      <c r="BM185" s="14">
        <v>0</v>
      </c>
      <c r="BN185" s="14">
        <v>909.2</v>
      </c>
      <c r="BO185" s="14">
        <v>323.72000000000003</v>
      </c>
      <c r="BP185" s="14">
        <v>0</v>
      </c>
      <c r="BQ185" s="14">
        <v>1702.33</v>
      </c>
      <c r="BR185" s="14">
        <v>0</v>
      </c>
      <c r="BS185" s="14">
        <v>0</v>
      </c>
      <c r="BT185" s="14">
        <v>0</v>
      </c>
      <c r="BU185" s="14">
        <v>2026.05</v>
      </c>
    </row>
    <row r="186" spans="1:73" s="1" customFormat="1" ht="11.25" x14ac:dyDescent="0.2">
      <c r="A186" s="2" t="s">
        <v>381</v>
      </c>
      <c r="B186" s="1" t="s">
        <v>382</v>
      </c>
      <c r="C186" s="51">
        <v>12456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200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1016</v>
      </c>
      <c r="U186" s="14">
        <v>0</v>
      </c>
      <c r="V186" s="14">
        <v>684</v>
      </c>
      <c r="W186" s="14">
        <v>0</v>
      </c>
      <c r="X186" s="14">
        <v>0</v>
      </c>
      <c r="Y186" s="14">
        <v>0</v>
      </c>
      <c r="Z186" s="14">
        <v>0</v>
      </c>
      <c r="AA186" s="14">
        <v>0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14956</v>
      </c>
      <c r="AH186" s="14">
        <v>0</v>
      </c>
      <c r="AI186" s="14">
        <v>0</v>
      </c>
      <c r="AJ186" s="14">
        <v>0</v>
      </c>
      <c r="AK186" s="14">
        <v>0</v>
      </c>
      <c r="AL186" s="14">
        <v>0</v>
      </c>
      <c r="AM186" s="14">
        <v>0</v>
      </c>
      <c r="AN186" s="14">
        <v>1875.61</v>
      </c>
      <c r="AO186" s="14">
        <v>0</v>
      </c>
      <c r="AP186" s="14">
        <v>1875.61</v>
      </c>
      <c r="AQ186" s="14">
        <v>0</v>
      </c>
      <c r="AR186" s="14">
        <v>0</v>
      </c>
      <c r="AS186" s="14">
        <v>130.56</v>
      </c>
      <c r="AT186" s="14">
        <v>0</v>
      </c>
      <c r="AU186" s="14">
        <v>1501.44</v>
      </c>
      <c r="AV186" s="14">
        <v>4152</v>
      </c>
      <c r="AW186" s="14">
        <v>0</v>
      </c>
      <c r="AX186" s="14">
        <v>0</v>
      </c>
      <c r="AY186" s="14">
        <v>0</v>
      </c>
      <c r="AZ186" s="15">
        <v>-0.09</v>
      </c>
      <c r="BA186" s="14">
        <v>0</v>
      </c>
      <c r="BB186" s="14">
        <v>0</v>
      </c>
      <c r="BC186" s="14">
        <v>0</v>
      </c>
      <c r="BD186" s="14">
        <v>0</v>
      </c>
      <c r="BE186" s="14">
        <v>828.48</v>
      </c>
      <c r="BF186" s="14">
        <v>0</v>
      </c>
      <c r="BG186" s="14">
        <v>0</v>
      </c>
      <c r="BH186" s="14">
        <v>0</v>
      </c>
      <c r="BI186" s="14">
        <v>0</v>
      </c>
      <c r="BJ186" s="14">
        <v>8488</v>
      </c>
      <c r="BK186" s="14">
        <v>6468</v>
      </c>
      <c r="BL186" s="14">
        <v>0</v>
      </c>
      <c r="BM186" s="14">
        <v>0</v>
      </c>
      <c r="BN186" s="14">
        <v>934.83</v>
      </c>
      <c r="BO186" s="14">
        <v>330.68</v>
      </c>
      <c r="BP186" s="14">
        <v>0</v>
      </c>
      <c r="BQ186" s="14">
        <v>1745.03</v>
      </c>
      <c r="BR186" s="14">
        <v>0</v>
      </c>
      <c r="BS186" s="14">
        <v>0</v>
      </c>
      <c r="BT186" s="14">
        <v>0</v>
      </c>
      <c r="BU186" s="14">
        <v>2075.71</v>
      </c>
    </row>
    <row r="187" spans="1:73" s="1" customFormat="1" ht="11.25" x14ac:dyDescent="0.2">
      <c r="A187" s="2" t="s">
        <v>485</v>
      </c>
      <c r="B187" s="1" t="s">
        <v>486</v>
      </c>
      <c r="C187" s="51">
        <v>12456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1016</v>
      </c>
      <c r="U187" s="14">
        <v>0</v>
      </c>
      <c r="V187" s="14">
        <v>684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15191.2</v>
      </c>
      <c r="AH187" s="14">
        <v>0</v>
      </c>
      <c r="AI187" s="14">
        <v>0</v>
      </c>
      <c r="AJ187" s="14">
        <v>0</v>
      </c>
      <c r="AK187" s="14">
        <v>0</v>
      </c>
      <c r="AL187" s="14">
        <v>0</v>
      </c>
      <c r="AM187" s="14">
        <v>0</v>
      </c>
      <c r="AN187" s="14">
        <v>1925.85</v>
      </c>
      <c r="AO187" s="14">
        <v>0</v>
      </c>
      <c r="AP187" s="14">
        <v>1925.85</v>
      </c>
      <c r="AQ187" s="14">
        <v>0</v>
      </c>
      <c r="AR187" s="14">
        <v>0</v>
      </c>
      <c r="AS187" s="14">
        <v>130.56</v>
      </c>
      <c r="AT187" s="14">
        <v>0</v>
      </c>
      <c r="AU187" s="14">
        <v>1501.44</v>
      </c>
      <c r="AV187" s="14">
        <v>0</v>
      </c>
      <c r="AW187" s="14">
        <v>0</v>
      </c>
      <c r="AX187" s="14">
        <v>0</v>
      </c>
      <c r="AY187" s="14">
        <v>0</v>
      </c>
      <c r="AZ187" s="15">
        <v>-0.15</v>
      </c>
      <c r="BA187" s="14">
        <v>0</v>
      </c>
      <c r="BB187" s="14">
        <v>0</v>
      </c>
      <c r="BC187" s="14">
        <v>0</v>
      </c>
      <c r="BD187" s="14">
        <v>0</v>
      </c>
      <c r="BE187" s="14">
        <v>0</v>
      </c>
      <c r="BF187" s="14">
        <v>0</v>
      </c>
      <c r="BG187" s="14">
        <v>0</v>
      </c>
      <c r="BH187" s="14">
        <v>0</v>
      </c>
      <c r="BI187" s="14">
        <v>0</v>
      </c>
      <c r="BJ187" s="14">
        <v>3557.7</v>
      </c>
      <c r="BK187" s="14">
        <v>11633.5</v>
      </c>
      <c r="BL187" s="14">
        <v>0</v>
      </c>
      <c r="BM187" s="14">
        <v>0</v>
      </c>
      <c r="BN187" s="14">
        <v>931.77</v>
      </c>
      <c r="BO187" s="14">
        <v>339.57</v>
      </c>
      <c r="BP187" s="14">
        <v>0</v>
      </c>
      <c r="BQ187" s="14">
        <v>1763.71</v>
      </c>
      <c r="BR187" s="14">
        <v>0</v>
      </c>
      <c r="BS187" s="14">
        <v>0</v>
      </c>
      <c r="BT187" s="14">
        <v>0</v>
      </c>
      <c r="BU187" s="14">
        <v>2103.2800000000002</v>
      </c>
    </row>
    <row r="188" spans="1:73" s="1" customFormat="1" ht="11.25" x14ac:dyDescent="0.2">
      <c r="A188" s="2" t="s">
        <v>383</v>
      </c>
      <c r="B188" s="1" t="s">
        <v>384</v>
      </c>
      <c r="C188" s="51">
        <v>12456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200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1016</v>
      </c>
      <c r="U188" s="14">
        <v>0</v>
      </c>
      <c r="V188" s="14">
        <v>684</v>
      </c>
      <c r="W188" s="14">
        <v>0</v>
      </c>
      <c r="X188" s="14">
        <v>0</v>
      </c>
      <c r="Y188" s="14">
        <v>0</v>
      </c>
      <c r="Z188" s="14">
        <v>0</v>
      </c>
      <c r="AA188" s="14">
        <v>0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15391.2</v>
      </c>
      <c r="AH188" s="14">
        <v>0</v>
      </c>
      <c r="AI188" s="14">
        <v>0</v>
      </c>
      <c r="AJ188" s="14">
        <v>0</v>
      </c>
      <c r="AK188" s="14">
        <v>0</v>
      </c>
      <c r="AL188" s="14">
        <v>0</v>
      </c>
      <c r="AM188" s="14">
        <v>0</v>
      </c>
      <c r="AN188" s="14">
        <v>1968.57</v>
      </c>
      <c r="AO188" s="14">
        <v>0</v>
      </c>
      <c r="AP188" s="14">
        <v>1968.57</v>
      </c>
      <c r="AQ188" s="14">
        <v>0</v>
      </c>
      <c r="AR188" s="14">
        <v>0</v>
      </c>
      <c r="AS188" s="14">
        <v>130.56</v>
      </c>
      <c r="AT188" s="14">
        <v>0</v>
      </c>
      <c r="AU188" s="14">
        <v>1501.44</v>
      </c>
      <c r="AV188" s="14">
        <v>1100</v>
      </c>
      <c r="AW188" s="14">
        <v>0</v>
      </c>
      <c r="AX188" s="14">
        <v>0</v>
      </c>
      <c r="AY188" s="14">
        <v>0</v>
      </c>
      <c r="AZ188" s="14">
        <v>0.13</v>
      </c>
      <c r="BA188" s="14">
        <v>0</v>
      </c>
      <c r="BB188" s="14">
        <v>0</v>
      </c>
      <c r="BC188" s="14">
        <v>0</v>
      </c>
      <c r="BD188" s="14">
        <v>0</v>
      </c>
      <c r="BE188" s="14">
        <v>0</v>
      </c>
      <c r="BF188" s="14">
        <v>0</v>
      </c>
      <c r="BG188" s="14">
        <v>0</v>
      </c>
      <c r="BH188" s="14">
        <v>0</v>
      </c>
      <c r="BI188" s="14">
        <v>0</v>
      </c>
      <c r="BJ188" s="14">
        <v>4700.7</v>
      </c>
      <c r="BK188" s="14">
        <v>10690.5</v>
      </c>
      <c r="BL188" s="14">
        <v>0</v>
      </c>
      <c r="BM188" s="14">
        <v>0</v>
      </c>
      <c r="BN188" s="14">
        <v>935.85</v>
      </c>
      <c r="BO188" s="14">
        <v>342.43</v>
      </c>
      <c r="BP188" s="14">
        <v>0</v>
      </c>
      <c r="BQ188" s="14">
        <v>1774.79</v>
      </c>
      <c r="BR188" s="14">
        <v>0</v>
      </c>
      <c r="BS188" s="14">
        <v>0</v>
      </c>
      <c r="BT188" s="14">
        <v>0</v>
      </c>
      <c r="BU188" s="14">
        <v>2117.2199999999998</v>
      </c>
    </row>
    <row r="189" spans="1:73" s="1" customFormat="1" ht="11.25" x14ac:dyDescent="0.2">
      <c r="A189" s="2" t="s">
        <v>385</v>
      </c>
      <c r="B189" s="1" t="s">
        <v>386</v>
      </c>
      <c r="C189" s="51">
        <v>11925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903</v>
      </c>
      <c r="U189" s="14">
        <v>0</v>
      </c>
      <c r="V189" s="14">
        <v>530.70000000000005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13958.7</v>
      </c>
      <c r="AH189" s="14">
        <v>0</v>
      </c>
      <c r="AI189" s="14">
        <v>0</v>
      </c>
      <c r="AJ189" s="14">
        <v>0</v>
      </c>
      <c r="AK189" s="14">
        <v>0</v>
      </c>
      <c r="AL189" s="14">
        <v>0</v>
      </c>
      <c r="AM189" s="14">
        <v>0</v>
      </c>
      <c r="AN189" s="14">
        <v>1662.6</v>
      </c>
      <c r="AO189" s="14">
        <v>0</v>
      </c>
      <c r="AP189" s="14">
        <v>1662.6</v>
      </c>
      <c r="AQ189" s="14">
        <v>0</v>
      </c>
      <c r="AR189" s="14">
        <v>0</v>
      </c>
      <c r="AS189" s="14">
        <v>130.56</v>
      </c>
      <c r="AT189" s="14">
        <v>0</v>
      </c>
      <c r="AU189" s="14">
        <v>1440.38</v>
      </c>
      <c r="AV189" s="14">
        <v>4970</v>
      </c>
      <c r="AW189" s="14">
        <v>0</v>
      </c>
      <c r="AX189" s="14">
        <v>0</v>
      </c>
      <c r="AY189" s="14">
        <v>0</v>
      </c>
      <c r="AZ189" s="14">
        <v>0.16</v>
      </c>
      <c r="BA189" s="14">
        <v>0</v>
      </c>
      <c r="BB189" s="14">
        <v>0</v>
      </c>
      <c r="BC189" s="14">
        <v>0</v>
      </c>
      <c r="BD189" s="14">
        <v>0</v>
      </c>
      <c r="BE189" s="14">
        <v>2157</v>
      </c>
      <c r="BF189" s="14">
        <v>0</v>
      </c>
      <c r="BG189" s="14">
        <v>0</v>
      </c>
      <c r="BH189" s="14">
        <v>0</v>
      </c>
      <c r="BI189" s="14">
        <v>0</v>
      </c>
      <c r="BJ189" s="14">
        <v>10360.700000000001</v>
      </c>
      <c r="BK189" s="14">
        <v>3598</v>
      </c>
      <c r="BL189" s="14">
        <v>0</v>
      </c>
      <c r="BM189" s="14">
        <v>0</v>
      </c>
      <c r="BN189" s="14">
        <v>910.43</v>
      </c>
      <c r="BO189" s="14">
        <v>314.12</v>
      </c>
      <c r="BP189" s="14">
        <v>0</v>
      </c>
      <c r="BQ189" s="14">
        <v>1680.03</v>
      </c>
      <c r="BR189" s="14">
        <v>0</v>
      </c>
      <c r="BS189" s="14">
        <v>0</v>
      </c>
      <c r="BT189" s="14">
        <v>0</v>
      </c>
      <c r="BU189" s="14">
        <v>1994.15</v>
      </c>
    </row>
    <row r="190" spans="1:73" s="1" customFormat="1" ht="11.25" x14ac:dyDescent="0.2">
      <c r="A190" s="2" t="s">
        <v>387</v>
      </c>
      <c r="B190" s="1" t="s">
        <v>388</v>
      </c>
      <c r="C190" s="51">
        <v>12456</v>
      </c>
      <c r="D190" s="14">
        <v>0</v>
      </c>
      <c r="E190" s="14">
        <v>0</v>
      </c>
      <c r="F190" s="14">
        <v>0</v>
      </c>
      <c r="G190" s="14">
        <v>0</v>
      </c>
      <c r="H190" s="14">
        <v>2176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1016</v>
      </c>
      <c r="U190" s="14">
        <v>0</v>
      </c>
      <c r="V190" s="14">
        <v>570</v>
      </c>
      <c r="W190" s="14">
        <v>0</v>
      </c>
      <c r="X190" s="14">
        <v>0</v>
      </c>
      <c r="Y190" s="14">
        <v>0</v>
      </c>
      <c r="Z190" s="14">
        <v>0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14932.13</v>
      </c>
      <c r="AH190" s="14">
        <v>0</v>
      </c>
      <c r="AI190" s="14">
        <v>0</v>
      </c>
      <c r="AJ190" s="14">
        <v>0</v>
      </c>
      <c r="AK190" s="14">
        <v>0</v>
      </c>
      <c r="AL190" s="14">
        <v>0</v>
      </c>
      <c r="AM190" s="14">
        <v>0</v>
      </c>
      <c r="AN190" s="14">
        <v>1434.56</v>
      </c>
      <c r="AO190" s="14">
        <v>0</v>
      </c>
      <c r="AP190" s="14">
        <v>1434.56</v>
      </c>
      <c r="AQ190" s="14">
        <v>0</v>
      </c>
      <c r="AR190" s="14">
        <v>0</v>
      </c>
      <c r="AS190" s="14">
        <v>130.56</v>
      </c>
      <c r="AT190" s="14">
        <v>0</v>
      </c>
      <c r="AU190" s="14">
        <v>1501.44</v>
      </c>
      <c r="AV190" s="14">
        <v>2884.16</v>
      </c>
      <c r="AW190" s="14">
        <v>0</v>
      </c>
      <c r="AX190" s="14">
        <v>0</v>
      </c>
      <c r="AY190" s="14">
        <v>0</v>
      </c>
      <c r="AZ190" s="15">
        <v>-0.09</v>
      </c>
      <c r="BA190" s="14">
        <v>0</v>
      </c>
      <c r="BB190" s="14">
        <v>0</v>
      </c>
      <c r="BC190" s="14">
        <v>0</v>
      </c>
      <c r="BD190" s="14">
        <v>0</v>
      </c>
      <c r="BE190" s="14">
        <v>0</v>
      </c>
      <c r="BF190" s="14">
        <v>0</v>
      </c>
      <c r="BG190" s="14">
        <v>0</v>
      </c>
      <c r="BH190" s="14">
        <v>0</v>
      </c>
      <c r="BI190" s="14">
        <v>0</v>
      </c>
      <c r="BJ190" s="14">
        <v>5950.63</v>
      </c>
      <c r="BK190" s="14">
        <v>8981.5</v>
      </c>
      <c r="BL190" s="14">
        <v>0</v>
      </c>
      <c r="BM190" s="14">
        <v>0</v>
      </c>
      <c r="BN190" s="14">
        <v>787.52</v>
      </c>
      <c r="BO190" s="14">
        <v>344.62</v>
      </c>
      <c r="BP190" s="14">
        <v>0</v>
      </c>
      <c r="BQ190" s="14">
        <v>1495.66</v>
      </c>
      <c r="BR190" s="14">
        <v>0</v>
      </c>
      <c r="BS190" s="14">
        <v>0</v>
      </c>
      <c r="BT190" s="14">
        <v>0</v>
      </c>
      <c r="BU190" s="14">
        <v>1840.28</v>
      </c>
    </row>
    <row r="191" spans="1:73" s="1" customFormat="1" ht="11.25" x14ac:dyDescent="0.2">
      <c r="A191" s="2" t="s">
        <v>389</v>
      </c>
      <c r="B191" s="1" t="s">
        <v>390</v>
      </c>
      <c r="C191" s="51">
        <v>12456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1016</v>
      </c>
      <c r="U191" s="14">
        <v>0</v>
      </c>
      <c r="V191" s="14">
        <v>684</v>
      </c>
      <c r="W191" s="14">
        <v>0</v>
      </c>
      <c r="X191" s="14">
        <v>0</v>
      </c>
      <c r="Y191" s="14">
        <v>0</v>
      </c>
      <c r="Z191" s="14">
        <v>0</v>
      </c>
      <c r="AA191" s="14">
        <v>0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15191.2</v>
      </c>
      <c r="AH191" s="14">
        <v>0</v>
      </c>
      <c r="AI191" s="14">
        <v>0</v>
      </c>
      <c r="AJ191" s="14">
        <v>0</v>
      </c>
      <c r="AK191" s="14">
        <v>0</v>
      </c>
      <c r="AL191" s="14">
        <v>0</v>
      </c>
      <c r="AM191" s="14">
        <v>0</v>
      </c>
      <c r="AN191" s="14">
        <v>1925.85</v>
      </c>
      <c r="AO191" s="14">
        <v>0</v>
      </c>
      <c r="AP191" s="14">
        <v>1925.85</v>
      </c>
      <c r="AQ191" s="14">
        <v>0</v>
      </c>
      <c r="AR191" s="14">
        <v>0</v>
      </c>
      <c r="AS191" s="14">
        <v>130.56</v>
      </c>
      <c r="AT191" s="14">
        <v>0</v>
      </c>
      <c r="AU191" s="14">
        <v>1501.44</v>
      </c>
      <c r="AV191" s="14">
        <v>6228</v>
      </c>
      <c r="AW191" s="14">
        <v>0</v>
      </c>
      <c r="AX191" s="14">
        <v>0</v>
      </c>
      <c r="AY191" s="14">
        <v>0</v>
      </c>
      <c r="AZ191" s="14">
        <v>0.35</v>
      </c>
      <c r="BA191" s="14">
        <v>0</v>
      </c>
      <c r="BB191" s="14">
        <v>0</v>
      </c>
      <c r="BC191" s="14">
        <v>0</v>
      </c>
      <c r="BD191" s="14">
        <v>0</v>
      </c>
      <c r="BE191" s="14">
        <v>0</v>
      </c>
      <c r="BF191" s="14">
        <v>0</v>
      </c>
      <c r="BG191" s="14">
        <v>0</v>
      </c>
      <c r="BH191" s="14">
        <v>0</v>
      </c>
      <c r="BI191" s="14">
        <v>0</v>
      </c>
      <c r="BJ191" s="14">
        <v>9786.2000000000007</v>
      </c>
      <c r="BK191" s="14">
        <v>5405</v>
      </c>
      <c r="BL191" s="14">
        <v>0</v>
      </c>
      <c r="BM191" s="14">
        <v>0</v>
      </c>
      <c r="BN191" s="14">
        <v>941.91</v>
      </c>
      <c r="BO191" s="14">
        <v>346.68</v>
      </c>
      <c r="BP191" s="14">
        <v>0</v>
      </c>
      <c r="BQ191" s="14">
        <v>1791.27</v>
      </c>
      <c r="BR191" s="14">
        <v>0</v>
      </c>
      <c r="BS191" s="14">
        <v>0</v>
      </c>
      <c r="BT191" s="14">
        <v>0</v>
      </c>
      <c r="BU191" s="14">
        <v>2137.9499999999998</v>
      </c>
    </row>
    <row r="192" spans="1:73" s="1" customFormat="1" ht="11.25" x14ac:dyDescent="0.2">
      <c r="A192" s="2" t="s">
        <v>391</v>
      </c>
      <c r="B192" s="1" t="s">
        <v>392</v>
      </c>
      <c r="C192" s="51">
        <v>12456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1016</v>
      </c>
      <c r="U192" s="14">
        <v>0</v>
      </c>
      <c r="V192" s="14">
        <v>684</v>
      </c>
      <c r="W192" s="14">
        <v>0</v>
      </c>
      <c r="X192" s="14">
        <v>0</v>
      </c>
      <c r="Y192" s="14">
        <v>0</v>
      </c>
      <c r="Z192" s="14">
        <v>0</v>
      </c>
      <c r="AA192" s="14">
        <v>0</v>
      </c>
      <c r="AB192" s="14">
        <v>0</v>
      </c>
      <c r="AC192" s="14">
        <v>0</v>
      </c>
      <c r="AD192" s="14">
        <v>0</v>
      </c>
      <c r="AE192" s="14">
        <v>0</v>
      </c>
      <c r="AF192" s="14">
        <v>0</v>
      </c>
      <c r="AG192" s="14">
        <v>15096.91</v>
      </c>
      <c r="AH192" s="14">
        <v>0</v>
      </c>
      <c r="AI192" s="14">
        <v>0</v>
      </c>
      <c r="AJ192" s="14">
        <v>0</v>
      </c>
      <c r="AK192" s="14">
        <v>0</v>
      </c>
      <c r="AL192" s="14">
        <v>0</v>
      </c>
      <c r="AM192" s="14">
        <v>0</v>
      </c>
      <c r="AN192" s="14">
        <v>1905.71</v>
      </c>
      <c r="AO192" s="14">
        <v>0</v>
      </c>
      <c r="AP192" s="14">
        <v>1905.71</v>
      </c>
      <c r="AQ192" s="14">
        <v>0</v>
      </c>
      <c r="AR192" s="14">
        <v>0</v>
      </c>
      <c r="AS192" s="14">
        <v>130.56</v>
      </c>
      <c r="AT192" s="14">
        <v>0</v>
      </c>
      <c r="AU192" s="14">
        <v>1501.44</v>
      </c>
      <c r="AV192" s="14">
        <v>5185.12</v>
      </c>
      <c r="AW192" s="14">
        <v>0</v>
      </c>
      <c r="AX192" s="14">
        <v>0</v>
      </c>
      <c r="AY192" s="14">
        <v>0</v>
      </c>
      <c r="AZ192" s="14">
        <v>0.08</v>
      </c>
      <c r="BA192" s="14">
        <v>0</v>
      </c>
      <c r="BB192" s="14">
        <v>0</v>
      </c>
      <c r="BC192" s="14">
        <v>0</v>
      </c>
      <c r="BD192" s="14">
        <v>0</v>
      </c>
      <c r="BE192" s="14">
        <v>0</v>
      </c>
      <c r="BF192" s="14">
        <v>0</v>
      </c>
      <c r="BG192" s="14">
        <v>0</v>
      </c>
      <c r="BH192" s="14">
        <v>0</v>
      </c>
      <c r="BI192" s="14">
        <v>0</v>
      </c>
      <c r="BJ192" s="14">
        <v>8722.91</v>
      </c>
      <c r="BK192" s="14">
        <v>6374</v>
      </c>
      <c r="BL192" s="14">
        <v>0</v>
      </c>
      <c r="BM192" s="14">
        <v>0</v>
      </c>
      <c r="BN192" s="14">
        <v>931.77</v>
      </c>
      <c r="BO192" s="14">
        <v>339.57</v>
      </c>
      <c r="BP192" s="14">
        <v>0</v>
      </c>
      <c r="BQ192" s="14">
        <v>1763.71</v>
      </c>
      <c r="BR192" s="14">
        <v>0</v>
      </c>
      <c r="BS192" s="14">
        <v>0</v>
      </c>
      <c r="BT192" s="14">
        <v>0</v>
      </c>
      <c r="BU192" s="14">
        <v>2103.2800000000002</v>
      </c>
    </row>
    <row r="193" spans="1:73" s="1" customFormat="1" ht="11.25" x14ac:dyDescent="0.2">
      <c r="A193" s="2" t="s">
        <v>393</v>
      </c>
      <c r="B193" s="1" t="s">
        <v>394</v>
      </c>
      <c r="C193" s="51">
        <v>12456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1016</v>
      </c>
      <c r="U193" s="14">
        <v>0</v>
      </c>
      <c r="V193" s="14">
        <v>684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15040.69</v>
      </c>
      <c r="AH193" s="14">
        <v>0</v>
      </c>
      <c r="AI193" s="14">
        <v>0</v>
      </c>
      <c r="AJ193" s="14">
        <v>0</v>
      </c>
      <c r="AK193" s="14">
        <v>0</v>
      </c>
      <c r="AL193" s="14">
        <v>0</v>
      </c>
      <c r="AM193" s="14">
        <v>0</v>
      </c>
      <c r="AN193" s="14">
        <v>1893.71</v>
      </c>
      <c r="AO193" s="14">
        <v>0</v>
      </c>
      <c r="AP193" s="14">
        <v>1893.71</v>
      </c>
      <c r="AQ193" s="14">
        <v>0</v>
      </c>
      <c r="AR193" s="14">
        <v>0</v>
      </c>
      <c r="AS193" s="14">
        <v>130.56</v>
      </c>
      <c r="AT193" s="14">
        <v>0</v>
      </c>
      <c r="AU193" s="14">
        <v>1501.44</v>
      </c>
      <c r="AV193" s="14">
        <v>2488</v>
      </c>
      <c r="AW193" s="14">
        <v>0</v>
      </c>
      <c r="AX193" s="14">
        <v>0</v>
      </c>
      <c r="AY193" s="14">
        <v>0</v>
      </c>
      <c r="AZ193" s="15">
        <v>-0.1</v>
      </c>
      <c r="BA193" s="14">
        <v>0</v>
      </c>
      <c r="BB193" s="14">
        <v>0</v>
      </c>
      <c r="BC193" s="14">
        <v>0</v>
      </c>
      <c r="BD193" s="14">
        <v>0</v>
      </c>
      <c r="BE193" s="14">
        <v>2043.58</v>
      </c>
      <c r="BF193" s="14">
        <v>0</v>
      </c>
      <c r="BG193" s="14">
        <v>0</v>
      </c>
      <c r="BH193" s="14">
        <v>0</v>
      </c>
      <c r="BI193" s="14">
        <v>0</v>
      </c>
      <c r="BJ193" s="14">
        <v>8057.19</v>
      </c>
      <c r="BK193" s="14">
        <v>6983.5</v>
      </c>
      <c r="BL193" s="14">
        <v>0</v>
      </c>
      <c r="BM193" s="14">
        <v>0</v>
      </c>
      <c r="BN193" s="14">
        <v>932.71</v>
      </c>
      <c r="BO193" s="14">
        <v>340.22</v>
      </c>
      <c r="BP193" s="14">
        <v>0</v>
      </c>
      <c r="BQ193" s="14">
        <v>1766.25</v>
      </c>
      <c r="BR193" s="14">
        <v>0</v>
      </c>
      <c r="BS193" s="14">
        <v>0</v>
      </c>
      <c r="BT193" s="14">
        <v>0</v>
      </c>
      <c r="BU193" s="14">
        <v>2106.4699999999998</v>
      </c>
    </row>
    <row r="194" spans="1:73" s="1" customFormat="1" ht="11.25" x14ac:dyDescent="0.2">
      <c r="A194" s="2" t="s">
        <v>395</v>
      </c>
      <c r="B194" s="1" t="s">
        <v>396</v>
      </c>
      <c r="C194" s="49">
        <v>12525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903</v>
      </c>
      <c r="U194" s="14">
        <v>0</v>
      </c>
      <c r="V194" s="14">
        <v>530.70000000000005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13958.7</v>
      </c>
      <c r="AH194" s="14">
        <v>0</v>
      </c>
      <c r="AI194" s="14">
        <v>0</v>
      </c>
      <c r="AJ194" s="14">
        <v>0</v>
      </c>
      <c r="AK194" s="14">
        <v>0</v>
      </c>
      <c r="AL194" s="14">
        <v>0</v>
      </c>
      <c r="AM194" s="14">
        <v>0</v>
      </c>
      <c r="AN194" s="14">
        <v>1662.6</v>
      </c>
      <c r="AO194" s="14">
        <v>0</v>
      </c>
      <c r="AP194" s="14">
        <v>1662.6</v>
      </c>
      <c r="AQ194" s="14">
        <v>0</v>
      </c>
      <c r="AR194" s="14">
        <v>0</v>
      </c>
      <c r="AS194" s="14">
        <v>125.26</v>
      </c>
      <c r="AT194" s="14">
        <v>0</v>
      </c>
      <c r="AU194" s="14">
        <v>1440.38</v>
      </c>
      <c r="AV194" s="14">
        <v>0</v>
      </c>
      <c r="AW194" s="14">
        <v>0</v>
      </c>
      <c r="AX194" s="14">
        <v>0</v>
      </c>
      <c r="AY194" s="14">
        <v>0</v>
      </c>
      <c r="AZ194" s="15">
        <v>-0.04</v>
      </c>
      <c r="BA194" s="14">
        <v>0</v>
      </c>
      <c r="BB194" s="14">
        <v>0</v>
      </c>
      <c r="BC194" s="14">
        <v>0</v>
      </c>
      <c r="BD194" s="14">
        <v>0</v>
      </c>
      <c r="BE194" s="14">
        <v>0</v>
      </c>
      <c r="BF194" s="14">
        <v>0</v>
      </c>
      <c r="BG194" s="14">
        <v>0</v>
      </c>
      <c r="BH194" s="14">
        <v>0</v>
      </c>
      <c r="BI194" s="14">
        <v>0</v>
      </c>
      <c r="BJ194" s="14">
        <v>3228.2</v>
      </c>
      <c r="BK194" s="14">
        <v>10730.5</v>
      </c>
      <c r="BL194" s="14">
        <v>0</v>
      </c>
      <c r="BM194" s="14">
        <v>0</v>
      </c>
      <c r="BN194" s="14">
        <v>912.09</v>
      </c>
      <c r="BO194" s="14">
        <v>315.25</v>
      </c>
      <c r="BP194" s="14">
        <v>0</v>
      </c>
      <c r="BQ194" s="14">
        <v>1684.46</v>
      </c>
      <c r="BR194" s="14">
        <v>0</v>
      </c>
      <c r="BS194" s="14">
        <v>0</v>
      </c>
      <c r="BT194" s="14">
        <v>0</v>
      </c>
      <c r="BU194" s="14">
        <v>1999.71</v>
      </c>
    </row>
    <row r="195" spans="1:73" s="1" customFormat="1" ht="11.25" x14ac:dyDescent="0.2">
      <c r="A195" s="2" t="s">
        <v>397</v>
      </c>
      <c r="B195" s="1" t="s">
        <v>398</v>
      </c>
      <c r="C195" s="39">
        <v>12456</v>
      </c>
      <c r="D195" s="14">
        <v>0</v>
      </c>
      <c r="E195" s="14">
        <v>0</v>
      </c>
      <c r="F195" s="14">
        <v>0</v>
      </c>
      <c r="G195" s="14">
        <v>0</v>
      </c>
      <c r="H195" s="14">
        <v>11285.2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1016</v>
      </c>
      <c r="U195" s="14">
        <v>0</v>
      </c>
      <c r="V195" s="14">
        <v>114</v>
      </c>
      <c r="W195" s="14">
        <v>0</v>
      </c>
      <c r="X195" s="14">
        <v>0</v>
      </c>
      <c r="Y195" s="14">
        <v>0</v>
      </c>
      <c r="Z195" s="14">
        <v>0</v>
      </c>
      <c r="AA195" s="14">
        <v>0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14591.2</v>
      </c>
      <c r="AH195" s="14">
        <v>0</v>
      </c>
      <c r="AI195" s="14">
        <v>0</v>
      </c>
      <c r="AJ195" s="14">
        <v>0</v>
      </c>
      <c r="AK195" s="14">
        <v>0</v>
      </c>
      <c r="AL195" s="15">
        <v>-359.6</v>
      </c>
      <c r="AM195" s="15">
        <v>-195.35</v>
      </c>
      <c r="AN195" s="14">
        <v>201.96</v>
      </c>
      <c r="AO195" s="14">
        <v>0</v>
      </c>
      <c r="AP195" s="14">
        <v>37.71</v>
      </c>
      <c r="AQ195" s="14">
        <v>0</v>
      </c>
      <c r="AR195" s="14">
        <v>0</v>
      </c>
      <c r="AS195" s="14">
        <v>130.56</v>
      </c>
      <c r="AT195" s="14">
        <v>0</v>
      </c>
      <c r="AU195" s="14">
        <v>1501.44</v>
      </c>
      <c r="AV195" s="14">
        <v>2902</v>
      </c>
      <c r="AW195" s="14">
        <v>0</v>
      </c>
      <c r="AX195" s="14">
        <v>0</v>
      </c>
      <c r="AY195" s="14">
        <v>0</v>
      </c>
      <c r="AZ195" s="15">
        <v>-0.36</v>
      </c>
      <c r="BA195" s="14">
        <v>0</v>
      </c>
      <c r="BB195" s="14">
        <v>0</v>
      </c>
      <c r="BC195" s="14">
        <v>0</v>
      </c>
      <c r="BD195" s="14">
        <v>0</v>
      </c>
      <c r="BE195" s="14">
        <v>2071.1999999999998</v>
      </c>
      <c r="BF195" s="14">
        <v>0</v>
      </c>
      <c r="BG195" s="14">
        <v>0</v>
      </c>
      <c r="BH195" s="14">
        <v>0</v>
      </c>
      <c r="BI195" s="14">
        <v>0</v>
      </c>
      <c r="BJ195" s="14">
        <v>6447.2</v>
      </c>
      <c r="BK195" s="14">
        <v>8144</v>
      </c>
      <c r="BL195" s="14">
        <v>0</v>
      </c>
      <c r="BM195" s="14">
        <v>0</v>
      </c>
      <c r="BN195" s="14">
        <v>168</v>
      </c>
      <c r="BO195" s="14">
        <v>416.69</v>
      </c>
      <c r="BP195" s="14">
        <v>0</v>
      </c>
      <c r="BQ195" s="14">
        <v>332.66</v>
      </c>
      <c r="BR195" s="14">
        <v>0</v>
      </c>
      <c r="BS195" s="14">
        <v>0</v>
      </c>
      <c r="BT195" s="14">
        <v>0</v>
      </c>
      <c r="BU195" s="14">
        <v>749.35</v>
      </c>
    </row>
    <row r="196" spans="1:73" s="1" customFormat="1" ht="11.25" x14ac:dyDescent="0.2">
      <c r="A196" s="2" t="s">
        <v>399</v>
      </c>
      <c r="B196" s="1" t="s">
        <v>400</v>
      </c>
      <c r="C196" s="39">
        <v>12456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1016</v>
      </c>
      <c r="U196" s="14">
        <v>0</v>
      </c>
      <c r="V196" s="14">
        <v>684</v>
      </c>
      <c r="W196" s="14">
        <v>0</v>
      </c>
      <c r="X196" s="14">
        <v>0</v>
      </c>
      <c r="Y196" s="14">
        <v>0</v>
      </c>
      <c r="Z196" s="14">
        <v>0</v>
      </c>
      <c r="AA196" s="14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15162.79</v>
      </c>
      <c r="AH196" s="14">
        <v>0</v>
      </c>
      <c r="AI196" s="14">
        <v>0</v>
      </c>
      <c r="AJ196" s="14">
        <v>0</v>
      </c>
      <c r="AK196" s="14">
        <v>0</v>
      </c>
      <c r="AL196" s="14">
        <v>0</v>
      </c>
      <c r="AM196" s="14">
        <v>0</v>
      </c>
      <c r="AN196" s="14">
        <v>1919.78</v>
      </c>
      <c r="AO196" s="14">
        <v>0</v>
      </c>
      <c r="AP196" s="14">
        <v>1919.78</v>
      </c>
      <c r="AQ196" s="14">
        <v>0</v>
      </c>
      <c r="AR196" s="14">
        <v>0</v>
      </c>
      <c r="AS196" s="14">
        <v>130.56</v>
      </c>
      <c r="AT196" s="14">
        <v>0</v>
      </c>
      <c r="AU196" s="14">
        <v>1501.44</v>
      </c>
      <c r="AV196" s="14">
        <v>0</v>
      </c>
      <c r="AW196" s="14">
        <v>0</v>
      </c>
      <c r="AX196" s="14">
        <v>0</v>
      </c>
      <c r="AY196" s="14">
        <v>0</v>
      </c>
      <c r="AZ196" s="14">
        <v>0.01</v>
      </c>
      <c r="BA196" s="14">
        <v>0</v>
      </c>
      <c r="BB196" s="14">
        <v>0</v>
      </c>
      <c r="BC196" s="14">
        <v>0</v>
      </c>
      <c r="BD196" s="14">
        <v>0</v>
      </c>
      <c r="BE196" s="14">
        <v>0</v>
      </c>
      <c r="BF196" s="14">
        <v>0</v>
      </c>
      <c r="BG196" s="14">
        <v>0</v>
      </c>
      <c r="BH196" s="14">
        <v>0</v>
      </c>
      <c r="BI196" s="14">
        <v>0</v>
      </c>
      <c r="BJ196" s="14">
        <v>3551.79</v>
      </c>
      <c r="BK196" s="14">
        <v>11611</v>
      </c>
      <c r="BL196" s="14">
        <v>0</v>
      </c>
      <c r="BM196" s="14">
        <v>0</v>
      </c>
      <c r="BN196" s="14">
        <v>945.91</v>
      </c>
      <c r="BO196" s="14">
        <v>349.49</v>
      </c>
      <c r="BP196" s="14">
        <v>0</v>
      </c>
      <c r="BQ196" s="14">
        <v>1802.17</v>
      </c>
      <c r="BR196" s="14">
        <v>0</v>
      </c>
      <c r="BS196" s="14">
        <v>0</v>
      </c>
      <c r="BT196" s="14">
        <v>0</v>
      </c>
      <c r="BU196" s="14">
        <v>2151.66</v>
      </c>
    </row>
    <row r="197" spans="1:73" s="1" customFormat="1" ht="11.25" x14ac:dyDescent="0.2">
      <c r="A197" s="2" t="s">
        <v>401</v>
      </c>
      <c r="B197" s="1" t="s">
        <v>402</v>
      </c>
      <c r="C197" s="39">
        <v>12456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1016</v>
      </c>
      <c r="U197" s="14">
        <v>0</v>
      </c>
      <c r="V197" s="14">
        <v>684</v>
      </c>
      <c r="W197" s="14">
        <v>0</v>
      </c>
      <c r="X197" s="14">
        <v>0</v>
      </c>
      <c r="Y197" s="14">
        <v>0</v>
      </c>
      <c r="Z197" s="14">
        <v>0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15184.55</v>
      </c>
      <c r="AH197" s="14">
        <v>0</v>
      </c>
      <c r="AI197" s="14">
        <v>0</v>
      </c>
      <c r="AJ197" s="14">
        <v>0</v>
      </c>
      <c r="AK197" s="14">
        <v>0</v>
      </c>
      <c r="AL197" s="14">
        <v>0</v>
      </c>
      <c r="AM197" s="14">
        <v>0</v>
      </c>
      <c r="AN197" s="14">
        <v>1924.43</v>
      </c>
      <c r="AO197" s="14">
        <v>0</v>
      </c>
      <c r="AP197" s="14">
        <v>1924.43</v>
      </c>
      <c r="AQ197" s="14">
        <v>0</v>
      </c>
      <c r="AR197" s="14">
        <v>0</v>
      </c>
      <c r="AS197" s="14">
        <v>130.56</v>
      </c>
      <c r="AT197" s="14">
        <v>0</v>
      </c>
      <c r="AU197" s="14">
        <v>1501.44</v>
      </c>
      <c r="AV197" s="14">
        <v>2076</v>
      </c>
      <c r="AW197" s="14">
        <v>0</v>
      </c>
      <c r="AX197" s="14">
        <v>0</v>
      </c>
      <c r="AY197" s="14">
        <v>0</v>
      </c>
      <c r="AZ197" s="15">
        <v>-0.36</v>
      </c>
      <c r="BA197" s="14">
        <v>0</v>
      </c>
      <c r="BB197" s="14">
        <v>0</v>
      </c>
      <c r="BC197" s="14">
        <v>0</v>
      </c>
      <c r="BD197" s="14">
        <v>0</v>
      </c>
      <c r="BE197" s="14">
        <v>1199.98</v>
      </c>
      <c r="BF197" s="14">
        <v>0</v>
      </c>
      <c r="BG197" s="14">
        <v>0</v>
      </c>
      <c r="BH197" s="14">
        <v>0</v>
      </c>
      <c r="BI197" s="14">
        <v>0</v>
      </c>
      <c r="BJ197" s="14">
        <v>6832.05</v>
      </c>
      <c r="BK197" s="14">
        <v>8352.5</v>
      </c>
      <c r="BL197" s="14">
        <v>0</v>
      </c>
      <c r="BM197" s="14">
        <v>0</v>
      </c>
      <c r="BN197" s="14">
        <v>925.98</v>
      </c>
      <c r="BO197" s="14">
        <v>335.5</v>
      </c>
      <c r="BP197" s="14">
        <v>0</v>
      </c>
      <c r="BQ197" s="14">
        <v>1747.96</v>
      </c>
      <c r="BR197" s="14">
        <v>0</v>
      </c>
      <c r="BS197" s="14">
        <v>0</v>
      </c>
      <c r="BT197" s="14">
        <v>0</v>
      </c>
      <c r="BU197" s="14">
        <v>2083.46</v>
      </c>
    </row>
    <row r="198" spans="1:73" s="1" customFormat="1" ht="11.25" x14ac:dyDescent="0.2">
      <c r="A198" s="2" t="s">
        <v>405</v>
      </c>
      <c r="B198" s="1" t="s">
        <v>406</v>
      </c>
      <c r="C198" s="39">
        <v>11458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200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915</v>
      </c>
      <c r="U198" s="14">
        <v>0</v>
      </c>
      <c r="V198" s="14">
        <v>616</v>
      </c>
      <c r="W198" s="14">
        <v>0</v>
      </c>
      <c r="X198" s="14">
        <v>0</v>
      </c>
      <c r="Y198" s="14">
        <v>0</v>
      </c>
      <c r="Z198" s="14">
        <v>0</v>
      </c>
      <c r="AA198" s="14">
        <v>0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14190.83</v>
      </c>
      <c r="AH198" s="14">
        <v>0</v>
      </c>
      <c r="AI198" s="14">
        <v>0</v>
      </c>
      <c r="AJ198" s="14">
        <v>0</v>
      </c>
      <c r="AK198" s="14">
        <v>0</v>
      </c>
      <c r="AL198" s="14">
        <v>0</v>
      </c>
      <c r="AM198" s="14">
        <v>0</v>
      </c>
      <c r="AN198" s="14">
        <v>1712.18</v>
      </c>
      <c r="AO198" s="14">
        <v>0</v>
      </c>
      <c r="AP198" s="14">
        <v>1712.18</v>
      </c>
      <c r="AQ198" s="14">
        <v>0</v>
      </c>
      <c r="AR198" s="14">
        <v>0</v>
      </c>
      <c r="AS198" s="14">
        <v>120.58</v>
      </c>
      <c r="AT198" s="14">
        <v>0</v>
      </c>
      <c r="AU198" s="14">
        <v>1386.66</v>
      </c>
      <c r="AV198" s="14">
        <v>1114</v>
      </c>
      <c r="AW198" s="14">
        <v>0</v>
      </c>
      <c r="AX198" s="14">
        <v>0</v>
      </c>
      <c r="AY198" s="14">
        <v>0</v>
      </c>
      <c r="AZ198" s="15">
        <v>-0.09</v>
      </c>
      <c r="BA198" s="14">
        <v>0</v>
      </c>
      <c r="BB198" s="14">
        <v>0</v>
      </c>
      <c r="BC198" s="14">
        <v>0</v>
      </c>
      <c r="BD198" s="14">
        <v>0</v>
      </c>
      <c r="BE198" s="14">
        <v>0</v>
      </c>
      <c r="BF198" s="14">
        <v>0</v>
      </c>
      <c r="BG198" s="14">
        <v>0</v>
      </c>
      <c r="BH198" s="14">
        <v>0</v>
      </c>
      <c r="BI198" s="14">
        <v>0</v>
      </c>
      <c r="BJ198" s="14">
        <v>4333.33</v>
      </c>
      <c r="BK198" s="14">
        <v>9857.5</v>
      </c>
      <c r="BL198" s="14">
        <v>0</v>
      </c>
      <c r="BM198" s="14">
        <v>0</v>
      </c>
      <c r="BN198" s="14">
        <v>900.52</v>
      </c>
      <c r="BO198" s="14">
        <v>317.64999999999998</v>
      </c>
      <c r="BP198" s="14">
        <v>0</v>
      </c>
      <c r="BQ198" s="14">
        <v>1678.75</v>
      </c>
      <c r="BR198" s="14">
        <v>0</v>
      </c>
      <c r="BS198" s="14">
        <v>0</v>
      </c>
      <c r="BT198" s="14">
        <v>0</v>
      </c>
      <c r="BU198" s="14">
        <v>1996.4</v>
      </c>
    </row>
    <row r="199" spans="1:73" s="1" customFormat="1" ht="11.25" x14ac:dyDescent="0.2">
      <c r="A199" s="2" t="s">
        <v>407</v>
      </c>
      <c r="B199" s="1" t="s">
        <v>408</v>
      </c>
      <c r="C199" s="39">
        <v>12456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870.4</v>
      </c>
      <c r="O199" s="14">
        <v>0</v>
      </c>
      <c r="P199" s="14">
        <v>0</v>
      </c>
      <c r="Q199" s="14">
        <v>1961.38</v>
      </c>
      <c r="R199" s="14">
        <v>20031.12</v>
      </c>
      <c r="S199" s="14">
        <v>0</v>
      </c>
      <c r="T199" s="14">
        <v>67.72</v>
      </c>
      <c r="U199" s="14">
        <v>0</v>
      </c>
      <c r="V199" s="14">
        <v>45.6</v>
      </c>
      <c r="W199" s="14">
        <v>0</v>
      </c>
      <c r="X199" s="14">
        <v>0</v>
      </c>
      <c r="Y199" s="14">
        <v>0</v>
      </c>
      <c r="Z199" s="14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23846.62</v>
      </c>
      <c r="AH199" s="14">
        <v>6.76</v>
      </c>
      <c r="AI199" s="14">
        <v>12.18</v>
      </c>
      <c r="AJ199" s="14">
        <v>9.07</v>
      </c>
      <c r="AK199" s="14">
        <v>0</v>
      </c>
      <c r="AL199" s="15">
        <v>-188.71</v>
      </c>
      <c r="AM199" s="14">
        <v>0</v>
      </c>
      <c r="AN199" s="14">
        <v>105.88</v>
      </c>
      <c r="AO199" s="14">
        <v>4156.1899999999996</v>
      </c>
      <c r="AP199" s="14">
        <v>0</v>
      </c>
      <c r="AQ199" s="14">
        <v>0</v>
      </c>
      <c r="AR199" s="14">
        <v>0</v>
      </c>
      <c r="AS199" s="14">
        <v>0</v>
      </c>
      <c r="AT199" s="14">
        <v>0</v>
      </c>
      <c r="AU199" s="14">
        <v>100.09</v>
      </c>
      <c r="AV199" s="14">
        <v>0</v>
      </c>
      <c r="AW199" s="14">
        <v>0</v>
      </c>
      <c r="AX199" s="14">
        <v>0</v>
      </c>
      <c r="AY199" s="14">
        <v>0</v>
      </c>
      <c r="AZ199" s="14">
        <v>0.34</v>
      </c>
      <c r="BA199" s="14">
        <v>0</v>
      </c>
      <c r="BB199" s="14">
        <v>0</v>
      </c>
      <c r="BC199" s="14">
        <v>0</v>
      </c>
      <c r="BD199" s="14">
        <v>0</v>
      </c>
      <c r="BE199" s="14">
        <v>0</v>
      </c>
      <c r="BF199" s="14">
        <v>0</v>
      </c>
      <c r="BG199" s="14">
        <v>0</v>
      </c>
      <c r="BH199" s="14">
        <v>0</v>
      </c>
      <c r="BI199" s="14">
        <v>0</v>
      </c>
      <c r="BJ199" s="14">
        <v>4256.62</v>
      </c>
      <c r="BK199" s="14">
        <v>19590</v>
      </c>
      <c r="BL199" s="14">
        <v>18.940000000000001</v>
      </c>
      <c r="BM199" s="14">
        <v>34.090000000000003</v>
      </c>
      <c r="BN199" s="14">
        <v>59.74</v>
      </c>
      <c r="BO199" s="14">
        <v>21.65</v>
      </c>
      <c r="BP199" s="14">
        <v>0</v>
      </c>
      <c r="BQ199" s="14">
        <v>112.77</v>
      </c>
      <c r="BR199" s="14">
        <v>54.11</v>
      </c>
      <c r="BS199" s="14">
        <v>10.82</v>
      </c>
      <c r="BT199" s="14">
        <v>0</v>
      </c>
      <c r="BU199" s="14">
        <v>199.35</v>
      </c>
    </row>
    <row r="200" spans="1:73" s="1" customFormat="1" ht="11.25" x14ac:dyDescent="0.2">
      <c r="A200" s="2" t="s">
        <v>409</v>
      </c>
      <c r="B200" s="1" t="s">
        <v>410</v>
      </c>
      <c r="C200" s="39">
        <v>14133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1093</v>
      </c>
      <c r="U200" s="14">
        <v>0</v>
      </c>
      <c r="V200" s="14">
        <v>679</v>
      </c>
      <c r="W200" s="14">
        <v>0</v>
      </c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16935.740000000002</v>
      </c>
      <c r="AH200" s="14">
        <v>0</v>
      </c>
      <c r="AI200" s="14">
        <v>0</v>
      </c>
      <c r="AJ200" s="14">
        <v>0</v>
      </c>
      <c r="AK200" s="14">
        <v>0</v>
      </c>
      <c r="AL200" s="14">
        <v>0</v>
      </c>
      <c r="AM200" s="14">
        <v>0</v>
      </c>
      <c r="AN200" s="14">
        <v>2298.4899999999998</v>
      </c>
      <c r="AO200" s="14">
        <v>0</v>
      </c>
      <c r="AP200" s="14">
        <v>2298.4899999999998</v>
      </c>
      <c r="AQ200" s="14">
        <v>0</v>
      </c>
      <c r="AR200" s="14">
        <v>0</v>
      </c>
      <c r="AS200" s="14">
        <v>0</v>
      </c>
      <c r="AT200" s="14">
        <v>0</v>
      </c>
      <c r="AU200" s="14">
        <v>1694.3</v>
      </c>
      <c r="AV200" s="14">
        <v>0</v>
      </c>
      <c r="AW200" s="14">
        <v>0</v>
      </c>
      <c r="AX200" s="14">
        <v>0</v>
      </c>
      <c r="AY200" s="14">
        <v>0</v>
      </c>
      <c r="AZ200" s="14">
        <v>0.49</v>
      </c>
      <c r="BA200" s="14">
        <v>0</v>
      </c>
      <c r="BB200" s="14">
        <v>0</v>
      </c>
      <c r="BC200" s="14">
        <v>0</v>
      </c>
      <c r="BD200" s="14">
        <v>0</v>
      </c>
      <c r="BE200" s="14">
        <v>1656.96</v>
      </c>
      <c r="BF200" s="14">
        <v>0</v>
      </c>
      <c r="BG200" s="14">
        <v>0</v>
      </c>
      <c r="BH200" s="14">
        <v>0</v>
      </c>
      <c r="BI200" s="14">
        <v>0</v>
      </c>
      <c r="BJ200" s="14">
        <v>5650.24</v>
      </c>
      <c r="BK200" s="14">
        <v>11285.5</v>
      </c>
      <c r="BL200" s="14">
        <v>0</v>
      </c>
      <c r="BM200" s="14">
        <v>0</v>
      </c>
      <c r="BN200" s="14">
        <v>1001.89</v>
      </c>
      <c r="BO200" s="14">
        <v>388.78</v>
      </c>
      <c r="BP200" s="14">
        <v>0</v>
      </c>
      <c r="BQ200" s="14">
        <v>1954.41</v>
      </c>
      <c r="BR200" s="14">
        <v>0</v>
      </c>
      <c r="BS200" s="14">
        <v>0</v>
      </c>
      <c r="BT200" s="14">
        <v>0</v>
      </c>
      <c r="BU200" s="14">
        <v>2343.19</v>
      </c>
    </row>
    <row r="201" spans="1:73" s="1" customFormat="1" ht="11.25" x14ac:dyDescent="0.2">
      <c r="A201" s="2" t="s">
        <v>568</v>
      </c>
      <c r="B201" s="1" t="s">
        <v>569</v>
      </c>
      <c r="C201" s="39">
        <v>11925</v>
      </c>
      <c r="D201" s="14">
        <v>0</v>
      </c>
      <c r="E201" s="14">
        <v>0</v>
      </c>
      <c r="F201" s="14">
        <v>0</v>
      </c>
      <c r="G201" s="14">
        <v>0</v>
      </c>
      <c r="H201" s="14">
        <v>4175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903</v>
      </c>
      <c r="U201" s="14">
        <v>0</v>
      </c>
      <c r="V201" s="14">
        <v>384.3</v>
      </c>
      <c r="W201" s="14">
        <v>0</v>
      </c>
      <c r="X201" s="14">
        <v>0</v>
      </c>
      <c r="Y201" s="14">
        <v>0</v>
      </c>
      <c r="Z201" s="14">
        <v>0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14229.8</v>
      </c>
      <c r="AH201" s="14">
        <v>0</v>
      </c>
      <c r="AI201" s="14">
        <v>0</v>
      </c>
      <c r="AJ201" s="14">
        <v>0</v>
      </c>
      <c r="AK201" s="14">
        <v>0</v>
      </c>
      <c r="AL201" s="15">
        <v>-155.07</v>
      </c>
      <c r="AM201" s="14">
        <v>0</v>
      </c>
      <c r="AN201" s="14">
        <v>1058.72</v>
      </c>
      <c r="AO201" s="14">
        <v>0</v>
      </c>
      <c r="AP201" s="14">
        <v>903.65</v>
      </c>
      <c r="AQ201" s="14">
        <v>0</v>
      </c>
      <c r="AR201" s="14">
        <v>0</v>
      </c>
      <c r="AS201" s="14">
        <v>125.24</v>
      </c>
      <c r="AT201" s="14">
        <v>0</v>
      </c>
      <c r="AU201" s="14">
        <v>1440.38</v>
      </c>
      <c r="AV201" s="14">
        <v>4491.04</v>
      </c>
      <c r="AW201" s="14">
        <v>0</v>
      </c>
      <c r="AX201" s="14">
        <v>0</v>
      </c>
      <c r="AY201" s="14">
        <v>0</v>
      </c>
      <c r="AZ201" s="15">
        <v>-0.01</v>
      </c>
      <c r="BA201" s="14">
        <v>0</v>
      </c>
      <c r="BB201" s="14">
        <v>0</v>
      </c>
      <c r="BC201" s="14">
        <v>0</v>
      </c>
      <c r="BD201" s="14">
        <v>0</v>
      </c>
      <c r="BE201" s="14">
        <v>0</v>
      </c>
      <c r="BF201" s="14">
        <v>0</v>
      </c>
      <c r="BG201" s="14">
        <v>0</v>
      </c>
      <c r="BH201" s="14">
        <v>0</v>
      </c>
      <c r="BI201" s="14">
        <v>0</v>
      </c>
      <c r="BJ201" s="14">
        <v>6960.3</v>
      </c>
      <c r="BK201" s="14">
        <v>7269.5</v>
      </c>
      <c r="BL201" s="14">
        <v>0</v>
      </c>
      <c r="BM201" s="14">
        <v>0</v>
      </c>
      <c r="BN201" s="14">
        <v>601.22</v>
      </c>
      <c r="BO201" s="14">
        <v>308.5</v>
      </c>
      <c r="BP201" s="14">
        <v>0</v>
      </c>
      <c r="BQ201" s="14">
        <v>1113.23</v>
      </c>
      <c r="BR201" s="14">
        <v>0</v>
      </c>
      <c r="BS201" s="14">
        <v>0</v>
      </c>
      <c r="BT201" s="14">
        <v>0</v>
      </c>
      <c r="BU201" s="14">
        <v>1421.73</v>
      </c>
    </row>
    <row r="202" spans="1:73" s="1" customFormat="1" ht="11.25" x14ac:dyDescent="0.2">
      <c r="A202" s="2" t="s">
        <v>588</v>
      </c>
      <c r="B202" s="1" t="s">
        <v>589</v>
      </c>
      <c r="C202" s="49">
        <v>12524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835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469.25</v>
      </c>
      <c r="P202" s="14">
        <v>1877.03</v>
      </c>
      <c r="Q202" s="14">
        <v>0</v>
      </c>
      <c r="R202" s="14">
        <v>6920.21</v>
      </c>
      <c r="S202" s="14">
        <v>0</v>
      </c>
      <c r="T202" s="14">
        <v>421.4</v>
      </c>
      <c r="U202" s="14">
        <v>0</v>
      </c>
      <c r="V202" s="14">
        <v>256.2</v>
      </c>
      <c r="W202" s="14">
        <v>0</v>
      </c>
      <c r="X202" s="14">
        <v>0</v>
      </c>
      <c r="Y202" s="14">
        <v>0</v>
      </c>
      <c r="Z202" s="14">
        <v>0</v>
      </c>
      <c r="AA202" s="14">
        <v>0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16624.09</v>
      </c>
      <c r="AH202" s="14">
        <v>43.54</v>
      </c>
      <c r="AI202" s="14">
        <v>78.37</v>
      </c>
      <c r="AJ202" s="14">
        <v>57.21</v>
      </c>
      <c r="AK202" s="14">
        <v>0</v>
      </c>
      <c r="AL202" s="14">
        <v>0</v>
      </c>
      <c r="AM202" s="14">
        <v>0</v>
      </c>
      <c r="AN202" s="14">
        <v>1245.1199999999999</v>
      </c>
      <c r="AO202" s="14">
        <v>936.74</v>
      </c>
      <c r="AP202" s="14">
        <v>0</v>
      </c>
      <c r="AQ202" s="14">
        <v>0</v>
      </c>
      <c r="AR202" s="14">
        <v>0</v>
      </c>
      <c r="AS202" s="14">
        <v>0</v>
      </c>
      <c r="AT202" s="14">
        <v>0</v>
      </c>
      <c r="AU202" s="14">
        <v>672.17</v>
      </c>
      <c r="AV202" s="14">
        <v>0</v>
      </c>
      <c r="AW202" s="14">
        <v>0</v>
      </c>
      <c r="AX202" s="14">
        <v>0</v>
      </c>
      <c r="AY202" s="14">
        <v>0</v>
      </c>
      <c r="AZ202" s="14">
        <v>0.06</v>
      </c>
      <c r="BA202" s="14">
        <v>0</v>
      </c>
      <c r="BB202" s="14">
        <v>0</v>
      </c>
      <c r="BC202" s="14">
        <v>0</v>
      </c>
      <c r="BD202" s="14">
        <v>1245.1199999999999</v>
      </c>
      <c r="BE202" s="14">
        <v>0</v>
      </c>
      <c r="BF202" s="14">
        <v>0</v>
      </c>
      <c r="BG202" s="14">
        <v>0</v>
      </c>
      <c r="BH202" s="14">
        <v>0</v>
      </c>
      <c r="BI202" s="14">
        <v>0</v>
      </c>
      <c r="BJ202" s="14">
        <v>2854.09</v>
      </c>
      <c r="BK202" s="14">
        <v>13770</v>
      </c>
      <c r="BL202" s="14">
        <v>121.91</v>
      </c>
      <c r="BM202" s="14">
        <v>219.43</v>
      </c>
      <c r="BN202" s="14">
        <v>400.79</v>
      </c>
      <c r="BO202" s="14">
        <v>139.32</v>
      </c>
      <c r="BP202" s="14">
        <v>0</v>
      </c>
      <c r="BQ202" s="14">
        <v>742.13</v>
      </c>
      <c r="BR202" s="14">
        <v>348.31</v>
      </c>
      <c r="BS202" s="14">
        <v>69.66</v>
      </c>
      <c r="BT202" s="14">
        <v>0</v>
      </c>
      <c r="BU202" s="14">
        <v>1299.42</v>
      </c>
    </row>
    <row r="203" spans="1:73" s="7" customFormat="1" ht="11.25" x14ac:dyDescent="0.2">
      <c r="A203" s="17" t="s">
        <v>101</v>
      </c>
      <c r="C203" s="7" t="s">
        <v>102</v>
      </c>
      <c r="D203" s="7" t="s">
        <v>102</v>
      </c>
      <c r="E203" s="7" t="s">
        <v>102</v>
      </c>
      <c r="F203" s="7" t="s">
        <v>102</v>
      </c>
      <c r="G203" s="7" t="s">
        <v>102</v>
      </c>
      <c r="H203" s="7" t="s">
        <v>102</v>
      </c>
      <c r="I203" s="7" t="s">
        <v>102</v>
      </c>
      <c r="J203" s="7" t="s">
        <v>102</v>
      </c>
      <c r="K203" s="7" t="s">
        <v>102</v>
      </c>
      <c r="L203" s="7" t="s">
        <v>102</v>
      </c>
      <c r="M203" s="7" t="s">
        <v>102</v>
      </c>
      <c r="N203" s="7" t="s">
        <v>102</v>
      </c>
      <c r="O203" s="7" t="s">
        <v>102</v>
      </c>
      <c r="P203" s="7" t="s">
        <v>102</v>
      </c>
      <c r="Q203" s="7" t="s">
        <v>102</v>
      </c>
      <c r="R203" s="7" t="s">
        <v>102</v>
      </c>
      <c r="S203" s="7" t="s">
        <v>102</v>
      </c>
      <c r="T203" s="7" t="s">
        <v>102</v>
      </c>
      <c r="U203" s="7" t="s">
        <v>102</v>
      </c>
      <c r="V203" s="7" t="s">
        <v>102</v>
      </c>
      <c r="W203" s="7" t="s">
        <v>102</v>
      </c>
      <c r="X203" s="7" t="s">
        <v>102</v>
      </c>
      <c r="Y203" s="7" t="s">
        <v>102</v>
      </c>
      <c r="Z203" s="7" t="s">
        <v>102</v>
      </c>
      <c r="AA203" s="7" t="s">
        <v>102</v>
      </c>
      <c r="AB203" s="7" t="s">
        <v>102</v>
      </c>
      <c r="AC203" s="7" t="s">
        <v>102</v>
      </c>
      <c r="AD203" s="7" t="s">
        <v>102</v>
      </c>
      <c r="AE203" s="7" t="s">
        <v>102</v>
      </c>
      <c r="AF203" s="7" t="s">
        <v>102</v>
      </c>
      <c r="AG203" s="7" t="s">
        <v>102</v>
      </c>
      <c r="AH203" s="7" t="s">
        <v>102</v>
      </c>
      <c r="AI203" s="7" t="s">
        <v>102</v>
      </c>
      <c r="AJ203" s="7" t="s">
        <v>102</v>
      </c>
      <c r="AK203" s="7" t="s">
        <v>102</v>
      </c>
      <c r="AL203" s="7" t="s">
        <v>102</v>
      </c>
      <c r="AM203" s="7" t="s">
        <v>102</v>
      </c>
      <c r="AN203" s="7" t="s">
        <v>102</v>
      </c>
      <c r="AO203" s="7" t="s">
        <v>102</v>
      </c>
      <c r="AP203" s="7" t="s">
        <v>102</v>
      </c>
      <c r="AQ203" s="7" t="s">
        <v>102</v>
      </c>
      <c r="AR203" s="7" t="s">
        <v>102</v>
      </c>
      <c r="AS203" s="7" t="s">
        <v>102</v>
      </c>
      <c r="AT203" s="7" t="s">
        <v>102</v>
      </c>
      <c r="AU203" s="7" t="s">
        <v>102</v>
      </c>
      <c r="AV203" s="7" t="s">
        <v>102</v>
      </c>
      <c r="AW203" s="7" t="s">
        <v>102</v>
      </c>
      <c r="AX203" s="7" t="s">
        <v>102</v>
      </c>
      <c r="AY203" s="7" t="s">
        <v>102</v>
      </c>
      <c r="AZ203" s="7" t="s">
        <v>102</v>
      </c>
      <c r="BA203" s="7" t="s">
        <v>102</v>
      </c>
      <c r="BB203" s="7" t="s">
        <v>102</v>
      </c>
      <c r="BC203" s="7" t="s">
        <v>102</v>
      </c>
      <c r="BD203" s="7" t="s">
        <v>102</v>
      </c>
      <c r="BE203" s="7" t="s">
        <v>102</v>
      </c>
      <c r="BF203" s="7" t="s">
        <v>102</v>
      </c>
      <c r="BG203" s="7" t="s">
        <v>102</v>
      </c>
      <c r="BH203" s="7" t="s">
        <v>102</v>
      </c>
      <c r="BI203" s="7" t="s">
        <v>102</v>
      </c>
      <c r="BJ203" s="7" t="s">
        <v>102</v>
      </c>
      <c r="BK203" s="7" t="s">
        <v>102</v>
      </c>
      <c r="BL203" s="7" t="s">
        <v>102</v>
      </c>
      <c r="BM203" s="7" t="s">
        <v>102</v>
      </c>
      <c r="BN203" s="7" t="s">
        <v>102</v>
      </c>
      <c r="BO203" s="7" t="s">
        <v>102</v>
      </c>
      <c r="BP203" s="7" t="s">
        <v>102</v>
      </c>
      <c r="BQ203" s="7" t="s">
        <v>102</v>
      </c>
      <c r="BR203" s="7" t="s">
        <v>102</v>
      </c>
      <c r="BS203" s="7" t="s">
        <v>102</v>
      </c>
      <c r="BT203" s="7" t="s">
        <v>102</v>
      </c>
      <c r="BU203" s="7" t="s">
        <v>102</v>
      </c>
    </row>
    <row r="204" spans="1:73" s="1" customFormat="1" ht="11.25" x14ac:dyDescent="0.2">
      <c r="A204" s="2"/>
      <c r="C204" s="19">
        <f>SUM(C158:C203)</f>
        <v>530997</v>
      </c>
      <c r="D204" s="19">
        <v>0</v>
      </c>
      <c r="E204" s="19">
        <v>0</v>
      </c>
      <c r="F204" s="19">
        <v>0</v>
      </c>
      <c r="G204" s="19">
        <v>0</v>
      </c>
      <c r="H204" s="19">
        <v>35388.54</v>
      </c>
      <c r="I204" s="19">
        <v>3623.13</v>
      </c>
      <c r="J204" s="19">
        <v>0</v>
      </c>
      <c r="K204" s="19">
        <v>0</v>
      </c>
      <c r="L204" s="19">
        <v>5200</v>
      </c>
      <c r="M204" s="19">
        <v>0</v>
      </c>
      <c r="N204" s="19">
        <v>870.4</v>
      </c>
      <c r="O204" s="19">
        <v>469.25</v>
      </c>
      <c r="P204" s="19">
        <v>1877.03</v>
      </c>
      <c r="Q204" s="19">
        <v>1961.38</v>
      </c>
      <c r="R204" s="19">
        <v>26951.33</v>
      </c>
      <c r="S204" s="19">
        <v>0</v>
      </c>
      <c r="T204" s="19">
        <v>40015.120000000003</v>
      </c>
      <c r="U204" s="19">
        <v>0</v>
      </c>
      <c r="V204" s="19">
        <v>23897.84</v>
      </c>
      <c r="W204" s="19">
        <v>8625.84</v>
      </c>
      <c r="X204" s="19">
        <v>0</v>
      </c>
      <c r="Y204" s="19">
        <v>0</v>
      </c>
      <c r="Z204" s="19">
        <v>0</v>
      </c>
      <c r="AA204" s="19">
        <v>0</v>
      </c>
      <c r="AB204" s="19">
        <v>0</v>
      </c>
      <c r="AC204" s="19">
        <v>0</v>
      </c>
      <c r="AD204" s="19">
        <v>0</v>
      </c>
      <c r="AE204" s="19">
        <v>0</v>
      </c>
      <c r="AF204" s="19">
        <v>0</v>
      </c>
      <c r="AG204" s="19">
        <v>665523.5</v>
      </c>
      <c r="AH204" s="19">
        <v>50.3</v>
      </c>
      <c r="AI204" s="19">
        <v>90.55</v>
      </c>
      <c r="AJ204" s="19">
        <v>66.28</v>
      </c>
      <c r="AK204" s="19">
        <v>0</v>
      </c>
      <c r="AL204" s="20">
        <v>-1118.43</v>
      </c>
      <c r="AM204" s="20">
        <v>-559.33000000000004</v>
      </c>
      <c r="AN204" s="19">
        <v>72825.600000000006</v>
      </c>
      <c r="AO204" s="19">
        <v>5092.93</v>
      </c>
      <c r="AP204" s="19">
        <v>71104.2</v>
      </c>
      <c r="AQ204" s="19">
        <v>0</v>
      </c>
      <c r="AR204" s="19">
        <v>0</v>
      </c>
      <c r="AS204" s="19">
        <v>5086.12</v>
      </c>
      <c r="AT204" s="19">
        <v>3465.4</v>
      </c>
      <c r="AU204" s="19">
        <v>61810.559999999998</v>
      </c>
      <c r="AV204" s="19">
        <v>130604.43</v>
      </c>
      <c r="AW204" s="19">
        <v>29155.42</v>
      </c>
      <c r="AX204" s="19">
        <v>0</v>
      </c>
      <c r="AY204" s="19">
        <v>0</v>
      </c>
      <c r="AZ204" s="20">
        <v>-7.0000000000000007E-2</v>
      </c>
      <c r="BA204" s="19">
        <v>0</v>
      </c>
      <c r="BB204" s="19">
        <v>0</v>
      </c>
      <c r="BC204" s="19">
        <v>0</v>
      </c>
      <c r="BD204" s="19">
        <v>1245.1199999999999</v>
      </c>
      <c r="BE204" s="19">
        <v>22577.72</v>
      </c>
      <c r="BF204" s="19">
        <v>0</v>
      </c>
      <c r="BG204" s="19">
        <v>0</v>
      </c>
      <c r="BH204" s="19">
        <v>0</v>
      </c>
      <c r="BI204" s="19">
        <v>0</v>
      </c>
      <c r="BJ204" s="19">
        <v>329582.5</v>
      </c>
      <c r="BK204" s="19">
        <v>335941</v>
      </c>
      <c r="BL204" s="19">
        <v>140.85</v>
      </c>
      <c r="BM204" s="19">
        <v>253.52</v>
      </c>
      <c r="BN204" s="19">
        <v>37231.72</v>
      </c>
      <c r="BO204" s="19">
        <v>14210.04</v>
      </c>
      <c r="BP204" s="19">
        <v>0</v>
      </c>
      <c r="BQ204" s="19">
        <v>69689.55</v>
      </c>
      <c r="BR204" s="19">
        <v>402.42</v>
      </c>
      <c r="BS204" s="19">
        <v>80.48</v>
      </c>
      <c r="BT204" s="19">
        <v>0</v>
      </c>
      <c r="BU204" s="19">
        <v>84382.49</v>
      </c>
    </row>
    <row r="205" spans="1:73" s="1" customFormat="1" ht="11.25" x14ac:dyDescent="0.2">
      <c r="A205" s="2"/>
    </row>
    <row r="206" spans="1:73" s="1" customFormat="1" ht="11.25" x14ac:dyDescent="0.2">
      <c r="A206" s="12" t="s">
        <v>411</v>
      </c>
    </row>
    <row r="207" spans="1:73" s="1" customFormat="1" ht="11.25" x14ac:dyDescent="0.2">
      <c r="A207" s="2" t="s">
        <v>412</v>
      </c>
      <c r="B207" s="1" t="s">
        <v>413</v>
      </c>
      <c r="C207" s="51">
        <v>12456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250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1016</v>
      </c>
      <c r="U207" s="14">
        <v>0</v>
      </c>
      <c r="V207" s="14">
        <v>684</v>
      </c>
      <c r="W207" s="14">
        <v>410.72</v>
      </c>
      <c r="X207" s="14">
        <v>0</v>
      </c>
      <c r="Y207" s="14">
        <v>0</v>
      </c>
      <c r="Z207" s="14">
        <v>0</v>
      </c>
      <c r="AA207" s="14">
        <v>0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15845.27</v>
      </c>
      <c r="AH207" s="14">
        <v>0</v>
      </c>
      <c r="AI207" s="14">
        <v>0</v>
      </c>
      <c r="AJ207" s="14">
        <v>0</v>
      </c>
      <c r="AK207" s="14">
        <v>0</v>
      </c>
      <c r="AL207" s="14">
        <v>0</v>
      </c>
      <c r="AM207" s="14">
        <v>0</v>
      </c>
      <c r="AN207" s="14">
        <v>2065.5700000000002</v>
      </c>
      <c r="AO207" s="14">
        <v>0</v>
      </c>
      <c r="AP207" s="14">
        <v>2065.5700000000002</v>
      </c>
      <c r="AQ207" s="14">
        <v>0</v>
      </c>
      <c r="AR207" s="14">
        <v>0</v>
      </c>
      <c r="AS207" s="14">
        <v>130.56</v>
      </c>
      <c r="AT207" s="14">
        <v>0</v>
      </c>
      <c r="AU207" s="14">
        <v>1501.44</v>
      </c>
      <c r="AV207" s="14">
        <v>2000</v>
      </c>
      <c r="AW207" s="14">
        <v>3746.3</v>
      </c>
      <c r="AX207" s="14">
        <v>0</v>
      </c>
      <c r="AY207" s="14">
        <v>0</v>
      </c>
      <c r="AZ207" s="15">
        <v>-0.1</v>
      </c>
      <c r="BA207" s="14">
        <v>0</v>
      </c>
      <c r="BB207" s="14">
        <v>0</v>
      </c>
      <c r="BC207" s="14">
        <v>0</v>
      </c>
      <c r="BD207" s="14">
        <v>0</v>
      </c>
      <c r="BE207" s="14">
        <v>0</v>
      </c>
      <c r="BF207" s="14">
        <v>0</v>
      </c>
      <c r="BG207" s="14">
        <v>0</v>
      </c>
      <c r="BH207" s="14">
        <v>0</v>
      </c>
      <c r="BI207" s="14">
        <v>0</v>
      </c>
      <c r="BJ207" s="14">
        <v>9443.77</v>
      </c>
      <c r="BK207" s="14">
        <v>6401.5</v>
      </c>
      <c r="BL207" s="14">
        <v>0</v>
      </c>
      <c r="BM207" s="14">
        <v>0</v>
      </c>
      <c r="BN207" s="14">
        <v>960.88</v>
      </c>
      <c r="BO207" s="14">
        <v>359.99</v>
      </c>
      <c r="BP207" s="14">
        <v>0</v>
      </c>
      <c r="BQ207" s="14">
        <v>1842.87</v>
      </c>
      <c r="BR207" s="14">
        <v>0</v>
      </c>
      <c r="BS207" s="14">
        <v>0</v>
      </c>
      <c r="BT207" s="14">
        <v>0</v>
      </c>
      <c r="BU207" s="14">
        <v>2202.86</v>
      </c>
    </row>
    <row r="208" spans="1:73" s="1" customFormat="1" ht="11.25" x14ac:dyDescent="0.2">
      <c r="A208" s="2" t="s">
        <v>414</v>
      </c>
      <c r="B208" s="1" t="s">
        <v>415</v>
      </c>
      <c r="C208" s="51">
        <v>10079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200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737</v>
      </c>
      <c r="U208" s="14">
        <v>0</v>
      </c>
      <c r="V208" s="14">
        <v>455</v>
      </c>
      <c r="W208" s="14">
        <v>410.72</v>
      </c>
      <c r="X208" s="14">
        <v>0</v>
      </c>
      <c r="Y208" s="14">
        <v>0</v>
      </c>
      <c r="Z208" s="14">
        <v>0</v>
      </c>
      <c r="AA208" s="14">
        <v>0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12837.79</v>
      </c>
      <c r="AH208" s="14">
        <v>0</v>
      </c>
      <c r="AI208" s="14">
        <v>0</v>
      </c>
      <c r="AJ208" s="14">
        <v>0</v>
      </c>
      <c r="AK208" s="14">
        <v>0</v>
      </c>
      <c r="AL208" s="14">
        <v>0</v>
      </c>
      <c r="AM208" s="14">
        <v>0</v>
      </c>
      <c r="AN208" s="14">
        <v>1423.17</v>
      </c>
      <c r="AO208" s="14">
        <v>0</v>
      </c>
      <c r="AP208" s="14">
        <v>1423.17</v>
      </c>
      <c r="AQ208" s="14">
        <v>0</v>
      </c>
      <c r="AR208" s="14">
        <v>0</v>
      </c>
      <c r="AS208" s="14">
        <v>106.8</v>
      </c>
      <c r="AT208" s="14">
        <v>2193.02</v>
      </c>
      <c r="AU208" s="14">
        <v>1228.0999999999999</v>
      </c>
      <c r="AV208" s="14">
        <v>3360</v>
      </c>
      <c r="AW208" s="14">
        <v>0</v>
      </c>
      <c r="AX208" s="14">
        <v>0</v>
      </c>
      <c r="AY208" s="14">
        <v>0</v>
      </c>
      <c r="AZ208" s="14">
        <v>0.2</v>
      </c>
      <c r="BA208" s="14">
        <v>0</v>
      </c>
      <c r="BB208" s="14">
        <v>0</v>
      </c>
      <c r="BC208" s="14">
        <v>0</v>
      </c>
      <c r="BD208" s="14">
        <v>0</v>
      </c>
      <c r="BE208" s="14">
        <v>0</v>
      </c>
      <c r="BF208" s="14">
        <v>0</v>
      </c>
      <c r="BG208" s="14">
        <v>0</v>
      </c>
      <c r="BH208" s="14">
        <v>0</v>
      </c>
      <c r="BI208" s="14">
        <v>0</v>
      </c>
      <c r="BJ208" s="14">
        <v>8311.2900000000009</v>
      </c>
      <c r="BK208" s="14">
        <v>4526.5</v>
      </c>
      <c r="BL208" s="14">
        <v>0</v>
      </c>
      <c r="BM208" s="14">
        <v>0</v>
      </c>
      <c r="BN208" s="14">
        <v>853.57</v>
      </c>
      <c r="BO208" s="14">
        <v>284.7</v>
      </c>
      <c r="BP208" s="14">
        <v>0</v>
      </c>
      <c r="BQ208" s="14">
        <v>1551.08</v>
      </c>
      <c r="BR208" s="14">
        <v>0</v>
      </c>
      <c r="BS208" s="14">
        <v>0</v>
      </c>
      <c r="BT208" s="14">
        <v>0</v>
      </c>
      <c r="BU208" s="14">
        <v>1835.78</v>
      </c>
    </row>
    <row r="209" spans="1:73" s="1" customFormat="1" ht="11.25" x14ac:dyDescent="0.2">
      <c r="A209" s="2" t="s">
        <v>416</v>
      </c>
      <c r="B209" s="1" t="s">
        <v>417</v>
      </c>
      <c r="C209" s="51">
        <v>12456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250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1016</v>
      </c>
      <c r="U209" s="14">
        <v>0</v>
      </c>
      <c r="V209" s="14">
        <v>684</v>
      </c>
      <c r="W209" s="14">
        <v>410.72</v>
      </c>
      <c r="X209" s="14">
        <v>0</v>
      </c>
      <c r="Y209" s="14">
        <v>0</v>
      </c>
      <c r="Z209" s="14">
        <v>0</v>
      </c>
      <c r="AA209" s="14">
        <v>0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15851.92</v>
      </c>
      <c r="AH209" s="14">
        <v>0</v>
      </c>
      <c r="AI209" s="14">
        <v>0</v>
      </c>
      <c r="AJ209" s="14">
        <v>0</v>
      </c>
      <c r="AK209" s="14">
        <v>0</v>
      </c>
      <c r="AL209" s="14">
        <v>0</v>
      </c>
      <c r="AM209" s="14">
        <v>0</v>
      </c>
      <c r="AN209" s="14">
        <v>2066.9899999999998</v>
      </c>
      <c r="AO209" s="14">
        <v>0</v>
      </c>
      <c r="AP209" s="14">
        <v>2066.9899999999998</v>
      </c>
      <c r="AQ209" s="14">
        <v>0</v>
      </c>
      <c r="AR209" s="14">
        <v>0</v>
      </c>
      <c r="AS209" s="14">
        <v>124.56</v>
      </c>
      <c r="AT209" s="14">
        <v>0</v>
      </c>
      <c r="AU209" s="14">
        <v>1501.44</v>
      </c>
      <c r="AV209" s="14">
        <v>4478.42</v>
      </c>
      <c r="AW209" s="14">
        <v>0</v>
      </c>
      <c r="AX209" s="14">
        <v>0</v>
      </c>
      <c r="AY209" s="14">
        <v>0</v>
      </c>
      <c r="AZ209" s="14">
        <v>0.01</v>
      </c>
      <c r="BA209" s="14">
        <v>0</v>
      </c>
      <c r="BB209" s="14">
        <v>0</v>
      </c>
      <c r="BC209" s="14">
        <v>0</v>
      </c>
      <c r="BD209" s="14">
        <v>0</v>
      </c>
      <c r="BE209" s="14">
        <v>0</v>
      </c>
      <c r="BF209" s="14">
        <v>0</v>
      </c>
      <c r="BG209" s="14">
        <v>0</v>
      </c>
      <c r="BH209" s="14">
        <v>0</v>
      </c>
      <c r="BI209" s="14">
        <v>0</v>
      </c>
      <c r="BJ209" s="14">
        <v>8171.42</v>
      </c>
      <c r="BK209" s="14">
        <v>7680.5</v>
      </c>
      <c r="BL209" s="14">
        <v>0</v>
      </c>
      <c r="BM209" s="14">
        <v>0</v>
      </c>
      <c r="BN209" s="14">
        <v>945.11</v>
      </c>
      <c r="BO209" s="14">
        <v>348.93</v>
      </c>
      <c r="BP209" s="14">
        <v>0</v>
      </c>
      <c r="BQ209" s="14">
        <v>1799.99</v>
      </c>
      <c r="BR209" s="14">
        <v>0</v>
      </c>
      <c r="BS209" s="14">
        <v>0</v>
      </c>
      <c r="BT209" s="14">
        <v>0</v>
      </c>
      <c r="BU209" s="14">
        <v>2148.92</v>
      </c>
    </row>
    <row r="210" spans="1:73" s="1" customFormat="1" ht="11.25" x14ac:dyDescent="0.2">
      <c r="A210" s="2" t="s">
        <v>420</v>
      </c>
      <c r="B210" s="1" t="s">
        <v>421</v>
      </c>
      <c r="C210" s="51">
        <v>10079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400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737</v>
      </c>
      <c r="U210" s="14">
        <v>0</v>
      </c>
      <c r="V210" s="14">
        <v>455</v>
      </c>
      <c r="W210" s="14">
        <v>308.04000000000002</v>
      </c>
      <c r="X210" s="14">
        <v>0</v>
      </c>
      <c r="Y210" s="14">
        <v>0</v>
      </c>
      <c r="Z210" s="14">
        <v>0</v>
      </c>
      <c r="AA210" s="14">
        <v>0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12935.11</v>
      </c>
      <c r="AH210" s="14">
        <v>0</v>
      </c>
      <c r="AI210" s="14">
        <v>0</v>
      </c>
      <c r="AJ210" s="14">
        <v>0</v>
      </c>
      <c r="AK210" s="14">
        <v>0</v>
      </c>
      <c r="AL210" s="14">
        <v>0</v>
      </c>
      <c r="AM210" s="14">
        <v>0</v>
      </c>
      <c r="AN210" s="14">
        <v>1443.95</v>
      </c>
      <c r="AO210" s="14">
        <v>0</v>
      </c>
      <c r="AP210" s="14">
        <v>1443.95</v>
      </c>
      <c r="AQ210" s="14">
        <v>0</v>
      </c>
      <c r="AR210" s="14">
        <v>0</v>
      </c>
      <c r="AS210" s="14">
        <v>106.8</v>
      </c>
      <c r="AT210" s="14">
        <v>0</v>
      </c>
      <c r="AU210" s="14">
        <v>1228.0999999999999</v>
      </c>
      <c r="AV210" s="14">
        <v>0</v>
      </c>
      <c r="AW210" s="14">
        <v>0</v>
      </c>
      <c r="AX210" s="14">
        <v>0</v>
      </c>
      <c r="AY210" s="14">
        <v>0</v>
      </c>
      <c r="AZ210" s="15">
        <v>-0.24</v>
      </c>
      <c r="BA210" s="14">
        <v>0</v>
      </c>
      <c r="BB210" s="14">
        <v>0</v>
      </c>
      <c r="BC210" s="14">
        <v>0</v>
      </c>
      <c r="BD210" s="14">
        <v>0</v>
      </c>
      <c r="BE210" s="14">
        <v>0</v>
      </c>
      <c r="BF210" s="14">
        <v>0</v>
      </c>
      <c r="BG210" s="14">
        <v>0</v>
      </c>
      <c r="BH210" s="14">
        <v>0</v>
      </c>
      <c r="BI210" s="14">
        <v>0</v>
      </c>
      <c r="BJ210" s="14">
        <v>2778.61</v>
      </c>
      <c r="BK210" s="14">
        <v>10156.5</v>
      </c>
      <c r="BL210" s="14">
        <v>0</v>
      </c>
      <c r="BM210" s="14">
        <v>0</v>
      </c>
      <c r="BN210" s="14">
        <v>854.01</v>
      </c>
      <c r="BO210" s="14">
        <v>285</v>
      </c>
      <c r="BP210" s="14">
        <v>0</v>
      </c>
      <c r="BQ210" s="14">
        <v>1552.27</v>
      </c>
      <c r="BR210" s="14">
        <v>0</v>
      </c>
      <c r="BS210" s="14">
        <v>0</v>
      </c>
      <c r="BT210" s="14">
        <v>0</v>
      </c>
      <c r="BU210" s="14">
        <v>1837.27</v>
      </c>
    </row>
    <row r="211" spans="1:73" s="1" customFormat="1" ht="11.25" x14ac:dyDescent="0.2">
      <c r="A211" s="2" t="s">
        <v>422</v>
      </c>
      <c r="B211" s="1" t="s">
        <v>423</v>
      </c>
      <c r="C211" s="51">
        <v>12456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1016</v>
      </c>
      <c r="U211" s="14">
        <v>0</v>
      </c>
      <c r="V211" s="14">
        <v>684</v>
      </c>
      <c r="W211" s="14">
        <v>205.36</v>
      </c>
      <c r="X211" s="14">
        <v>0</v>
      </c>
      <c r="Y211" s="14">
        <v>0</v>
      </c>
      <c r="Z211" s="14">
        <v>0</v>
      </c>
      <c r="AA211" s="14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15396.56</v>
      </c>
      <c r="AH211" s="14">
        <v>0</v>
      </c>
      <c r="AI211" s="14">
        <v>0</v>
      </c>
      <c r="AJ211" s="14">
        <v>0</v>
      </c>
      <c r="AK211" s="14">
        <v>0</v>
      </c>
      <c r="AL211" s="14">
        <v>0</v>
      </c>
      <c r="AM211" s="14">
        <v>0</v>
      </c>
      <c r="AN211" s="14">
        <v>1969.73</v>
      </c>
      <c r="AO211" s="14">
        <v>0</v>
      </c>
      <c r="AP211" s="14">
        <v>1969.73</v>
      </c>
      <c r="AQ211" s="14">
        <v>0</v>
      </c>
      <c r="AR211" s="14">
        <v>0</v>
      </c>
      <c r="AS211" s="14">
        <v>130.56</v>
      </c>
      <c r="AT211" s="14">
        <v>0</v>
      </c>
      <c r="AU211" s="14">
        <v>1501.44</v>
      </c>
      <c r="AV211" s="14">
        <v>5596</v>
      </c>
      <c r="AW211" s="14">
        <v>0</v>
      </c>
      <c r="AX211" s="14">
        <v>0</v>
      </c>
      <c r="AY211" s="14">
        <v>0</v>
      </c>
      <c r="AZ211" s="15">
        <v>-0.15</v>
      </c>
      <c r="BA211" s="14">
        <v>0</v>
      </c>
      <c r="BB211" s="14">
        <v>0</v>
      </c>
      <c r="BC211" s="14">
        <v>0</v>
      </c>
      <c r="BD211" s="14">
        <v>0</v>
      </c>
      <c r="BE211" s="14">
        <v>828.48</v>
      </c>
      <c r="BF211" s="14">
        <v>0</v>
      </c>
      <c r="BG211" s="14">
        <v>0</v>
      </c>
      <c r="BH211" s="14">
        <v>0</v>
      </c>
      <c r="BI211" s="14">
        <v>0</v>
      </c>
      <c r="BJ211" s="14">
        <v>10026.06</v>
      </c>
      <c r="BK211" s="14">
        <v>5370.5</v>
      </c>
      <c r="BL211" s="14">
        <v>0</v>
      </c>
      <c r="BM211" s="14">
        <v>0</v>
      </c>
      <c r="BN211" s="14">
        <v>936.27</v>
      </c>
      <c r="BO211" s="14">
        <v>342.72</v>
      </c>
      <c r="BP211" s="14">
        <v>0</v>
      </c>
      <c r="BQ211" s="14">
        <v>1775.94</v>
      </c>
      <c r="BR211" s="14">
        <v>0</v>
      </c>
      <c r="BS211" s="14">
        <v>0</v>
      </c>
      <c r="BT211" s="14">
        <v>0</v>
      </c>
      <c r="BU211" s="14">
        <v>2118.66</v>
      </c>
    </row>
    <row r="212" spans="1:73" s="1" customFormat="1" ht="11.25" x14ac:dyDescent="0.2">
      <c r="A212" s="2" t="s">
        <v>424</v>
      </c>
      <c r="B212" s="1" t="s">
        <v>425</v>
      </c>
      <c r="C212" s="51">
        <v>10079</v>
      </c>
      <c r="D212" s="14">
        <v>0</v>
      </c>
      <c r="E212" s="14">
        <v>0</v>
      </c>
      <c r="F212" s="14">
        <v>0</v>
      </c>
      <c r="G212" s="14">
        <v>0</v>
      </c>
      <c r="H212" s="14">
        <v>3559.7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737</v>
      </c>
      <c r="U212" s="14">
        <v>0</v>
      </c>
      <c r="V212" s="14">
        <v>303.3</v>
      </c>
      <c r="W212" s="14">
        <v>205.36</v>
      </c>
      <c r="X212" s="14">
        <v>0</v>
      </c>
      <c r="Y212" s="14">
        <v>0</v>
      </c>
      <c r="Z212" s="14">
        <v>0</v>
      </c>
      <c r="AA212" s="14">
        <v>0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  <c r="AG212" s="14">
        <v>12257.74</v>
      </c>
      <c r="AH212" s="14">
        <v>0</v>
      </c>
      <c r="AI212" s="14">
        <v>0</v>
      </c>
      <c r="AJ212" s="14">
        <v>0</v>
      </c>
      <c r="AK212" s="14">
        <v>0</v>
      </c>
      <c r="AL212" s="15">
        <v>-174.78</v>
      </c>
      <c r="AM212" s="15">
        <v>-38.65</v>
      </c>
      <c r="AN212" s="14">
        <v>816.25</v>
      </c>
      <c r="AO212" s="14">
        <v>0</v>
      </c>
      <c r="AP212" s="14">
        <v>680.12</v>
      </c>
      <c r="AQ212" s="14">
        <v>0</v>
      </c>
      <c r="AR212" s="14">
        <v>0</v>
      </c>
      <c r="AS212" s="14">
        <v>106.8</v>
      </c>
      <c r="AT212" s="14">
        <v>0</v>
      </c>
      <c r="AU212" s="14">
        <v>1228.0999999999999</v>
      </c>
      <c r="AV212" s="14">
        <v>704</v>
      </c>
      <c r="AW212" s="14">
        <v>0</v>
      </c>
      <c r="AX212" s="14">
        <v>0</v>
      </c>
      <c r="AY212" s="14">
        <v>4635.66</v>
      </c>
      <c r="AZ212" s="15">
        <v>-7.0000000000000007E-2</v>
      </c>
      <c r="BA212" s="14">
        <v>0</v>
      </c>
      <c r="BB212" s="14">
        <v>0</v>
      </c>
      <c r="BC212" s="14">
        <v>0</v>
      </c>
      <c r="BD212" s="14">
        <v>0</v>
      </c>
      <c r="BE212" s="14">
        <v>2209.2800000000002</v>
      </c>
      <c r="BF212" s="14">
        <v>0</v>
      </c>
      <c r="BG212" s="14">
        <v>0</v>
      </c>
      <c r="BH212" s="14">
        <v>0</v>
      </c>
      <c r="BI212" s="14">
        <v>0</v>
      </c>
      <c r="BJ212" s="14">
        <v>9525.24</v>
      </c>
      <c r="BK212" s="14">
        <v>2732.5</v>
      </c>
      <c r="BL212" s="14">
        <v>0</v>
      </c>
      <c r="BM212" s="14">
        <v>0</v>
      </c>
      <c r="BN212" s="14">
        <v>575.9</v>
      </c>
      <c r="BO212" s="14">
        <v>282.27999999999997</v>
      </c>
      <c r="BP212" s="14">
        <v>0</v>
      </c>
      <c r="BQ212" s="14">
        <v>1044.4000000000001</v>
      </c>
      <c r="BR212" s="14">
        <v>0</v>
      </c>
      <c r="BS212" s="14">
        <v>0</v>
      </c>
      <c r="BT212" s="14">
        <v>0</v>
      </c>
      <c r="BU212" s="14">
        <v>1326.68</v>
      </c>
    </row>
    <row r="213" spans="1:73" s="1" customFormat="1" ht="11.25" x14ac:dyDescent="0.2">
      <c r="A213" s="2" t="s">
        <v>426</v>
      </c>
      <c r="B213" s="1" t="s">
        <v>427</v>
      </c>
      <c r="C213" s="51">
        <v>10079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400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737</v>
      </c>
      <c r="U213" s="14">
        <v>0</v>
      </c>
      <c r="V213" s="14">
        <v>455</v>
      </c>
      <c r="W213" s="14">
        <v>205.36</v>
      </c>
      <c r="X213" s="14">
        <v>0</v>
      </c>
      <c r="Y213" s="14">
        <v>0</v>
      </c>
      <c r="Z213" s="14">
        <v>0</v>
      </c>
      <c r="AA213" s="14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12832.43</v>
      </c>
      <c r="AH213" s="14">
        <v>0</v>
      </c>
      <c r="AI213" s="14">
        <v>0</v>
      </c>
      <c r="AJ213" s="14">
        <v>0</v>
      </c>
      <c r="AK213" s="14">
        <v>0</v>
      </c>
      <c r="AL213" s="14">
        <v>0</v>
      </c>
      <c r="AM213" s="14">
        <v>0</v>
      </c>
      <c r="AN213" s="14">
        <v>1422.03</v>
      </c>
      <c r="AO213" s="14">
        <v>0</v>
      </c>
      <c r="AP213" s="14">
        <v>1422.03</v>
      </c>
      <c r="AQ213" s="14">
        <v>0</v>
      </c>
      <c r="AR213" s="14">
        <v>0</v>
      </c>
      <c r="AS213" s="14">
        <v>106.8</v>
      </c>
      <c r="AT213" s="14">
        <v>0</v>
      </c>
      <c r="AU213" s="14">
        <v>1228.0999999999999</v>
      </c>
      <c r="AV213" s="14">
        <v>3100</v>
      </c>
      <c r="AW213" s="14">
        <v>0</v>
      </c>
      <c r="AX213" s="14">
        <v>0</v>
      </c>
      <c r="AY213" s="14">
        <v>0</v>
      </c>
      <c r="AZ213" s="14">
        <v>0.26</v>
      </c>
      <c r="BA213" s="14">
        <v>0</v>
      </c>
      <c r="BB213" s="14">
        <v>0</v>
      </c>
      <c r="BC213" s="14">
        <v>0</v>
      </c>
      <c r="BD213" s="14">
        <v>0</v>
      </c>
      <c r="BE213" s="14">
        <v>337.74</v>
      </c>
      <c r="BF213" s="14">
        <v>0</v>
      </c>
      <c r="BG213" s="14">
        <v>0</v>
      </c>
      <c r="BH213" s="14">
        <v>0</v>
      </c>
      <c r="BI213" s="14">
        <v>0</v>
      </c>
      <c r="BJ213" s="14">
        <v>6194.93</v>
      </c>
      <c r="BK213" s="14">
        <v>6637.5</v>
      </c>
      <c r="BL213" s="14">
        <v>0</v>
      </c>
      <c r="BM213" s="14">
        <v>0</v>
      </c>
      <c r="BN213" s="14">
        <v>857.77</v>
      </c>
      <c r="BO213" s="14">
        <v>287.64</v>
      </c>
      <c r="BP213" s="14">
        <v>0</v>
      </c>
      <c r="BQ213" s="14">
        <v>1562.48</v>
      </c>
      <c r="BR213" s="14">
        <v>0</v>
      </c>
      <c r="BS213" s="14">
        <v>0</v>
      </c>
      <c r="BT213" s="14">
        <v>0</v>
      </c>
      <c r="BU213" s="14">
        <v>1850.12</v>
      </c>
    </row>
    <row r="214" spans="1:73" s="1" customFormat="1" ht="11.25" x14ac:dyDescent="0.2">
      <c r="A214" s="2" t="s">
        <v>537</v>
      </c>
      <c r="B214" s="1" t="s">
        <v>538</v>
      </c>
      <c r="C214" s="51">
        <v>12456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1016</v>
      </c>
      <c r="U214" s="14">
        <v>0</v>
      </c>
      <c r="V214" s="14">
        <v>684</v>
      </c>
      <c r="W214" s="14">
        <v>205.36</v>
      </c>
      <c r="X214" s="14">
        <v>0</v>
      </c>
      <c r="Y214" s="14">
        <v>0</v>
      </c>
      <c r="Z214" s="14">
        <v>0</v>
      </c>
      <c r="AA214" s="14">
        <v>0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15388.7</v>
      </c>
      <c r="AH214" s="14">
        <v>0</v>
      </c>
      <c r="AI214" s="14">
        <v>0</v>
      </c>
      <c r="AJ214" s="14">
        <v>0</v>
      </c>
      <c r="AK214" s="14">
        <v>0</v>
      </c>
      <c r="AL214" s="14">
        <v>0</v>
      </c>
      <c r="AM214" s="14">
        <v>0</v>
      </c>
      <c r="AN214" s="14">
        <v>1968.05</v>
      </c>
      <c r="AO214" s="14">
        <v>0</v>
      </c>
      <c r="AP214" s="14">
        <v>1968.05</v>
      </c>
      <c r="AQ214" s="14">
        <v>0</v>
      </c>
      <c r="AR214" s="14">
        <v>0</v>
      </c>
      <c r="AS214" s="14">
        <v>130.56</v>
      </c>
      <c r="AT214" s="14">
        <v>0</v>
      </c>
      <c r="AU214" s="14">
        <v>1501.44</v>
      </c>
      <c r="AV214" s="14">
        <v>0</v>
      </c>
      <c r="AW214" s="14">
        <v>0</v>
      </c>
      <c r="AX214" s="14">
        <v>0</v>
      </c>
      <c r="AY214" s="14">
        <v>0</v>
      </c>
      <c r="AZ214" s="14">
        <v>0.15</v>
      </c>
      <c r="BA214" s="14">
        <v>0</v>
      </c>
      <c r="BB214" s="14">
        <v>0</v>
      </c>
      <c r="BC214" s="14">
        <v>0</v>
      </c>
      <c r="BD214" s="14">
        <v>0</v>
      </c>
      <c r="BE214" s="14">
        <v>0</v>
      </c>
      <c r="BF214" s="14">
        <v>0</v>
      </c>
      <c r="BG214" s="14">
        <v>0</v>
      </c>
      <c r="BH214" s="14">
        <v>0</v>
      </c>
      <c r="BI214" s="14">
        <v>0</v>
      </c>
      <c r="BJ214" s="14">
        <v>3600.2</v>
      </c>
      <c r="BK214" s="14">
        <v>11788.5</v>
      </c>
      <c r="BL214" s="14">
        <v>0</v>
      </c>
      <c r="BM214" s="14">
        <v>0</v>
      </c>
      <c r="BN214" s="14">
        <v>936.27</v>
      </c>
      <c r="BO214" s="14">
        <v>342.72</v>
      </c>
      <c r="BP214" s="14">
        <v>0</v>
      </c>
      <c r="BQ214" s="14">
        <v>1775.94</v>
      </c>
      <c r="BR214" s="14">
        <v>0</v>
      </c>
      <c r="BS214" s="14">
        <v>0</v>
      </c>
      <c r="BT214" s="14">
        <v>0</v>
      </c>
      <c r="BU214" s="14">
        <v>2118.66</v>
      </c>
    </row>
    <row r="215" spans="1:73" s="1" customFormat="1" ht="11.25" x14ac:dyDescent="0.2">
      <c r="A215" s="2" t="s">
        <v>428</v>
      </c>
      <c r="B215" s="1" t="s">
        <v>429</v>
      </c>
      <c r="C215" s="51">
        <v>12456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1016</v>
      </c>
      <c r="U215" s="14">
        <v>0</v>
      </c>
      <c r="V215" s="14">
        <v>684</v>
      </c>
      <c r="W215" s="14">
        <v>205.36</v>
      </c>
      <c r="X215" s="14">
        <v>0</v>
      </c>
      <c r="Y215" s="14">
        <v>0</v>
      </c>
      <c r="Z215" s="14">
        <v>0</v>
      </c>
      <c r="AA215" s="14">
        <v>0</v>
      </c>
      <c r="AB215" s="14">
        <v>0</v>
      </c>
      <c r="AC215" s="14">
        <v>0</v>
      </c>
      <c r="AD215" s="14">
        <v>0</v>
      </c>
      <c r="AE215" s="14">
        <v>0</v>
      </c>
      <c r="AF215" s="14">
        <v>0</v>
      </c>
      <c r="AG215" s="14">
        <v>15396.56</v>
      </c>
      <c r="AH215" s="14">
        <v>0</v>
      </c>
      <c r="AI215" s="14">
        <v>0</v>
      </c>
      <c r="AJ215" s="14">
        <v>0</v>
      </c>
      <c r="AK215" s="14">
        <v>0</v>
      </c>
      <c r="AL215" s="14">
        <v>0</v>
      </c>
      <c r="AM215" s="14">
        <v>0</v>
      </c>
      <c r="AN215" s="14">
        <v>1969.73</v>
      </c>
      <c r="AO215" s="14">
        <v>0</v>
      </c>
      <c r="AP215" s="14">
        <v>1969.73</v>
      </c>
      <c r="AQ215" s="14">
        <v>0</v>
      </c>
      <c r="AR215" s="14">
        <v>0</v>
      </c>
      <c r="AS215" s="14">
        <v>130.56</v>
      </c>
      <c r="AT215" s="14">
        <v>0</v>
      </c>
      <c r="AU215" s="14">
        <v>1501.44</v>
      </c>
      <c r="AV215" s="14">
        <v>4874</v>
      </c>
      <c r="AW215" s="14">
        <v>0</v>
      </c>
      <c r="AX215" s="14">
        <v>0</v>
      </c>
      <c r="AY215" s="14">
        <v>0</v>
      </c>
      <c r="AZ215" s="14">
        <v>0.33</v>
      </c>
      <c r="BA215" s="14">
        <v>0</v>
      </c>
      <c r="BB215" s="14">
        <v>0</v>
      </c>
      <c r="BC215" s="14">
        <v>0</v>
      </c>
      <c r="BD215" s="14">
        <v>0</v>
      </c>
      <c r="BE215" s="14">
        <v>0</v>
      </c>
      <c r="BF215" s="14">
        <v>0</v>
      </c>
      <c r="BG215" s="14">
        <v>0</v>
      </c>
      <c r="BH215" s="14">
        <v>0</v>
      </c>
      <c r="BI215" s="14">
        <v>0</v>
      </c>
      <c r="BJ215" s="14">
        <v>8476.06</v>
      </c>
      <c r="BK215" s="14">
        <v>6920.5</v>
      </c>
      <c r="BL215" s="14">
        <v>0</v>
      </c>
      <c r="BM215" s="14">
        <v>0</v>
      </c>
      <c r="BN215" s="14">
        <v>931.92</v>
      </c>
      <c r="BO215" s="14">
        <v>339.68</v>
      </c>
      <c r="BP215" s="14">
        <v>0</v>
      </c>
      <c r="BQ215" s="14">
        <v>1764.11</v>
      </c>
      <c r="BR215" s="14">
        <v>0</v>
      </c>
      <c r="BS215" s="14">
        <v>0</v>
      </c>
      <c r="BT215" s="14">
        <v>0</v>
      </c>
      <c r="BU215" s="14">
        <v>2103.79</v>
      </c>
    </row>
    <row r="216" spans="1:73" s="1" customFormat="1" ht="11.25" x14ac:dyDescent="0.2">
      <c r="A216" s="2" t="s">
        <v>430</v>
      </c>
      <c r="B216" s="1" t="s">
        <v>431</v>
      </c>
      <c r="C216" s="51">
        <v>12456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1016</v>
      </c>
      <c r="U216" s="14">
        <v>0</v>
      </c>
      <c r="V216" s="14">
        <v>684</v>
      </c>
      <c r="W216" s="14">
        <v>205.36</v>
      </c>
      <c r="X216" s="14">
        <v>0</v>
      </c>
      <c r="Y216" s="14">
        <v>0</v>
      </c>
      <c r="Z216" s="14">
        <v>0</v>
      </c>
      <c r="AA216" s="14">
        <v>0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15396.56</v>
      </c>
      <c r="AH216" s="14">
        <v>0</v>
      </c>
      <c r="AI216" s="14">
        <v>0</v>
      </c>
      <c r="AJ216" s="14">
        <v>0</v>
      </c>
      <c r="AK216" s="14">
        <v>0</v>
      </c>
      <c r="AL216" s="14">
        <v>0</v>
      </c>
      <c r="AM216" s="14">
        <v>0</v>
      </c>
      <c r="AN216" s="14">
        <v>1969.73</v>
      </c>
      <c r="AO216" s="14">
        <v>0</v>
      </c>
      <c r="AP216" s="14">
        <v>1969.73</v>
      </c>
      <c r="AQ216" s="14">
        <v>0</v>
      </c>
      <c r="AR216" s="14">
        <v>0</v>
      </c>
      <c r="AS216" s="14">
        <v>130.56</v>
      </c>
      <c r="AT216" s="14">
        <v>0</v>
      </c>
      <c r="AU216" s="14">
        <v>1501.44</v>
      </c>
      <c r="AV216" s="14">
        <v>0</v>
      </c>
      <c r="AW216" s="14">
        <v>4041.18</v>
      </c>
      <c r="AX216" s="14">
        <v>0</v>
      </c>
      <c r="AY216" s="14">
        <v>0</v>
      </c>
      <c r="AZ216" s="14">
        <v>0.15</v>
      </c>
      <c r="BA216" s="14">
        <v>0</v>
      </c>
      <c r="BB216" s="14">
        <v>0</v>
      </c>
      <c r="BC216" s="14">
        <v>0</v>
      </c>
      <c r="BD216" s="14">
        <v>0</v>
      </c>
      <c r="BE216" s="14">
        <v>0</v>
      </c>
      <c r="BF216" s="14">
        <v>0</v>
      </c>
      <c r="BG216" s="14">
        <v>0</v>
      </c>
      <c r="BH216" s="14">
        <v>0</v>
      </c>
      <c r="BI216" s="14">
        <v>0</v>
      </c>
      <c r="BJ216" s="14">
        <v>7643.06</v>
      </c>
      <c r="BK216" s="14">
        <v>7753.5</v>
      </c>
      <c r="BL216" s="14">
        <v>0</v>
      </c>
      <c r="BM216" s="14">
        <v>0</v>
      </c>
      <c r="BN216" s="14">
        <v>950.84</v>
      </c>
      <c r="BO216" s="14">
        <v>352.95</v>
      </c>
      <c r="BP216" s="14">
        <v>0</v>
      </c>
      <c r="BQ216" s="14">
        <v>1815.56</v>
      </c>
      <c r="BR216" s="14">
        <v>0</v>
      </c>
      <c r="BS216" s="14">
        <v>0</v>
      </c>
      <c r="BT216" s="14">
        <v>0</v>
      </c>
      <c r="BU216" s="14">
        <v>2168.5100000000002</v>
      </c>
    </row>
    <row r="217" spans="1:73" s="1" customFormat="1" ht="11.25" x14ac:dyDescent="0.2">
      <c r="A217" s="2" t="s">
        <v>432</v>
      </c>
      <c r="B217" s="1" t="s">
        <v>433</v>
      </c>
      <c r="C217" s="51">
        <v>12456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1016</v>
      </c>
      <c r="U217" s="14">
        <v>0</v>
      </c>
      <c r="V217" s="14">
        <v>684</v>
      </c>
      <c r="W217" s="14">
        <v>205.36</v>
      </c>
      <c r="X217" s="14">
        <v>0</v>
      </c>
      <c r="Y217" s="14">
        <v>0</v>
      </c>
      <c r="Z217" s="14">
        <v>0</v>
      </c>
      <c r="AA217" s="14">
        <v>0</v>
      </c>
      <c r="AB217" s="14">
        <v>0</v>
      </c>
      <c r="AC217" s="14">
        <v>0</v>
      </c>
      <c r="AD217" s="14">
        <v>0</v>
      </c>
      <c r="AE217" s="14">
        <v>0</v>
      </c>
      <c r="AF217" s="14">
        <v>0</v>
      </c>
      <c r="AG217" s="14">
        <v>15362.11</v>
      </c>
      <c r="AH217" s="14">
        <v>0</v>
      </c>
      <c r="AI217" s="14">
        <v>0</v>
      </c>
      <c r="AJ217" s="14">
        <v>0</v>
      </c>
      <c r="AK217" s="14">
        <v>0</v>
      </c>
      <c r="AL217" s="14">
        <v>0</v>
      </c>
      <c r="AM217" s="14">
        <v>0</v>
      </c>
      <c r="AN217" s="14">
        <v>1962.36</v>
      </c>
      <c r="AO217" s="14">
        <v>0</v>
      </c>
      <c r="AP217" s="14">
        <v>1962.36</v>
      </c>
      <c r="AQ217" s="14">
        <v>0</v>
      </c>
      <c r="AR217" s="14">
        <v>0</v>
      </c>
      <c r="AS217" s="14">
        <v>130.56</v>
      </c>
      <c r="AT217" s="14">
        <v>0</v>
      </c>
      <c r="AU217" s="14">
        <v>1501.44</v>
      </c>
      <c r="AV217" s="14">
        <v>3966</v>
      </c>
      <c r="AW217" s="14">
        <v>0</v>
      </c>
      <c r="AX217" s="14">
        <v>0</v>
      </c>
      <c r="AY217" s="14">
        <v>0</v>
      </c>
      <c r="AZ217" s="15">
        <v>-0.25</v>
      </c>
      <c r="BA217" s="14">
        <v>0</v>
      </c>
      <c r="BB217" s="14">
        <v>0</v>
      </c>
      <c r="BC217" s="14">
        <v>0</v>
      </c>
      <c r="BD217" s="14">
        <v>0</v>
      </c>
      <c r="BE217" s="14">
        <v>0</v>
      </c>
      <c r="BF217" s="14">
        <v>0</v>
      </c>
      <c r="BG217" s="14">
        <v>0</v>
      </c>
      <c r="BH217" s="14">
        <v>0</v>
      </c>
      <c r="BI217" s="14">
        <v>0</v>
      </c>
      <c r="BJ217" s="14">
        <v>7560.11</v>
      </c>
      <c r="BK217" s="14">
        <v>7802</v>
      </c>
      <c r="BL217" s="14">
        <v>0</v>
      </c>
      <c r="BM217" s="14">
        <v>0</v>
      </c>
      <c r="BN217" s="14">
        <v>925.98</v>
      </c>
      <c r="BO217" s="14">
        <v>335.5</v>
      </c>
      <c r="BP217" s="14">
        <v>0</v>
      </c>
      <c r="BQ217" s="14">
        <v>1747.96</v>
      </c>
      <c r="BR217" s="14">
        <v>0</v>
      </c>
      <c r="BS217" s="14">
        <v>0</v>
      </c>
      <c r="BT217" s="14">
        <v>0</v>
      </c>
      <c r="BU217" s="14">
        <v>2083.46</v>
      </c>
    </row>
    <row r="218" spans="1:73" s="1" customFormat="1" ht="11.25" x14ac:dyDescent="0.2">
      <c r="A218" s="2" t="s">
        <v>434</v>
      </c>
      <c r="B218" s="1" t="s">
        <v>435</v>
      </c>
      <c r="C218" s="51">
        <v>12456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1016</v>
      </c>
      <c r="U218" s="14">
        <v>0</v>
      </c>
      <c r="V218" s="14">
        <v>684</v>
      </c>
      <c r="W218" s="14">
        <v>205.36</v>
      </c>
      <c r="X218" s="14">
        <v>0</v>
      </c>
      <c r="Y218" s="14">
        <v>0</v>
      </c>
      <c r="Z218" s="14">
        <v>0</v>
      </c>
      <c r="AA218" s="14">
        <v>0</v>
      </c>
      <c r="AB218" s="14">
        <v>0</v>
      </c>
      <c r="AC218" s="14">
        <v>0</v>
      </c>
      <c r="AD218" s="14">
        <v>0</v>
      </c>
      <c r="AE218" s="14">
        <v>0</v>
      </c>
      <c r="AF218" s="14">
        <v>0</v>
      </c>
      <c r="AG218" s="14">
        <v>15387.49</v>
      </c>
      <c r="AH218" s="14">
        <v>0</v>
      </c>
      <c r="AI218" s="14">
        <v>0</v>
      </c>
      <c r="AJ218" s="14">
        <v>0</v>
      </c>
      <c r="AK218" s="14">
        <v>0</v>
      </c>
      <c r="AL218" s="14">
        <v>0</v>
      </c>
      <c r="AM218" s="14">
        <v>0</v>
      </c>
      <c r="AN218" s="14">
        <v>1967.79</v>
      </c>
      <c r="AO218" s="14">
        <v>0</v>
      </c>
      <c r="AP218" s="14">
        <v>1967.79</v>
      </c>
      <c r="AQ218" s="14">
        <v>0</v>
      </c>
      <c r="AR218" s="14">
        <v>0</v>
      </c>
      <c r="AS218" s="14">
        <v>130.56</v>
      </c>
      <c r="AT218" s="14">
        <v>0</v>
      </c>
      <c r="AU218" s="14">
        <v>1501.44</v>
      </c>
      <c r="AV218" s="14">
        <v>3000</v>
      </c>
      <c r="AW218" s="14">
        <v>0</v>
      </c>
      <c r="AX218" s="14">
        <v>0</v>
      </c>
      <c r="AY218" s="14">
        <v>0</v>
      </c>
      <c r="AZ218" s="14">
        <v>0.2</v>
      </c>
      <c r="BA218" s="14">
        <v>0</v>
      </c>
      <c r="BB218" s="14">
        <v>0</v>
      </c>
      <c r="BC218" s="14">
        <v>0</v>
      </c>
      <c r="BD218" s="14">
        <v>0</v>
      </c>
      <c r="BE218" s="14">
        <v>0</v>
      </c>
      <c r="BF218" s="14">
        <v>0</v>
      </c>
      <c r="BG218" s="14">
        <v>0</v>
      </c>
      <c r="BH218" s="14">
        <v>0</v>
      </c>
      <c r="BI218" s="14">
        <v>0</v>
      </c>
      <c r="BJ218" s="14">
        <v>6599.99</v>
      </c>
      <c r="BK218" s="14">
        <v>8787.5</v>
      </c>
      <c r="BL218" s="14">
        <v>0</v>
      </c>
      <c r="BM218" s="14">
        <v>0</v>
      </c>
      <c r="BN218" s="14">
        <v>930.33</v>
      </c>
      <c r="BO218" s="14">
        <v>338.55</v>
      </c>
      <c r="BP218" s="14">
        <v>0</v>
      </c>
      <c r="BQ218" s="14">
        <v>1759.78</v>
      </c>
      <c r="BR218" s="14">
        <v>0</v>
      </c>
      <c r="BS218" s="14">
        <v>0</v>
      </c>
      <c r="BT218" s="14">
        <v>0</v>
      </c>
      <c r="BU218" s="14">
        <v>2098.33</v>
      </c>
    </row>
    <row r="219" spans="1:73" s="1" customFormat="1" ht="11.25" x14ac:dyDescent="0.2">
      <c r="A219" s="2" t="s">
        <v>436</v>
      </c>
      <c r="B219" s="1" t="s">
        <v>437</v>
      </c>
      <c r="C219" s="51">
        <v>12456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1016</v>
      </c>
      <c r="U219" s="14">
        <v>0</v>
      </c>
      <c r="V219" s="14">
        <v>684</v>
      </c>
      <c r="W219" s="14">
        <v>0</v>
      </c>
      <c r="X219" s="14">
        <v>0</v>
      </c>
      <c r="Y219" s="14">
        <v>0</v>
      </c>
      <c r="Z219" s="14">
        <v>0</v>
      </c>
      <c r="AA219" s="14">
        <v>0</v>
      </c>
      <c r="AB219" s="14">
        <v>0</v>
      </c>
      <c r="AC219" s="14">
        <v>0</v>
      </c>
      <c r="AD219" s="14">
        <v>0</v>
      </c>
      <c r="AE219" s="14">
        <v>0</v>
      </c>
      <c r="AF219" s="14">
        <v>0</v>
      </c>
      <c r="AG219" s="14">
        <v>15191.2</v>
      </c>
      <c r="AH219" s="14">
        <v>0</v>
      </c>
      <c r="AI219" s="14">
        <v>0</v>
      </c>
      <c r="AJ219" s="14">
        <v>0</v>
      </c>
      <c r="AK219" s="14">
        <v>0</v>
      </c>
      <c r="AL219" s="14">
        <v>0</v>
      </c>
      <c r="AM219" s="14">
        <v>0</v>
      </c>
      <c r="AN219" s="14">
        <v>1925.85</v>
      </c>
      <c r="AO219" s="14">
        <v>0</v>
      </c>
      <c r="AP219" s="14">
        <v>1925.85</v>
      </c>
      <c r="AQ219" s="14">
        <v>0</v>
      </c>
      <c r="AR219" s="14">
        <v>0</v>
      </c>
      <c r="AS219" s="14">
        <v>130.56</v>
      </c>
      <c r="AT219" s="14">
        <v>0</v>
      </c>
      <c r="AU219" s="14">
        <v>1501.44</v>
      </c>
      <c r="AV219" s="14">
        <v>2600</v>
      </c>
      <c r="AW219" s="14">
        <v>0</v>
      </c>
      <c r="AX219" s="14">
        <v>0</v>
      </c>
      <c r="AY219" s="14">
        <v>0</v>
      </c>
      <c r="AZ219" s="14">
        <v>0.35</v>
      </c>
      <c r="BA219" s="14">
        <v>0</v>
      </c>
      <c r="BB219" s="14">
        <v>0</v>
      </c>
      <c r="BC219" s="14">
        <v>0</v>
      </c>
      <c r="BD219" s="14">
        <v>0</v>
      </c>
      <c r="BE219" s="14">
        <v>0</v>
      </c>
      <c r="BF219" s="14">
        <v>0</v>
      </c>
      <c r="BG219" s="14">
        <v>0</v>
      </c>
      <c r="BH219" s="14">
        <v>0</v>
      </c>
      <c r="BI219" s="14">
        <v>0</v>
      </c>
      <c r="BJ219" s="14">
        <v>6158.2</v>
      </c>
      <c r="BK219" s="14">
        <v>9033</v>
      </c>
      <c r="BL219" s="14">
        <v>0</v>
      </c>
      <c r="BM219" s="14">
        <v>0</v>
      </c>
      <c r="BN219" s="14">
        <v>930.33</v>
      </c>
      <c r="BO219" s="14">
        <v>338.55</v>
      </c>
      <c r="BP219" s="14">
        <v>0</v>
      </c>
      <c r="BQ219" s="14">
        <v>1759.78</v>
      </c>
      <c r="BR219" s="14">
        <v>0</v>
      </c>
      <c r="BS219" s="14">
        <v>0</v>
      </c>
      <c r="BT219" s="14">
        <v>0</v>
      </c>
      <c r="BU219" s="14">
        <v>2098.33</v>
      </c>
    </row>
    <row r="220" spans="1:73" s="1" customFormat="1" ht="11.25" x14ac:dyDescent="0.2">
      <c r="A220" s="2" t="s">
        <v>438</v>
      </c>
      <c r="B220" s="1" t="s">
        <v>439</v>
      </c>
      <c r="C220" s="51">
        <v>12456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1016</v>
      </c>
      <c r="U220" s="14">
        <v>0</v>
      </c>
      <c r="V220" s="14">
        <v>684</v>
      </c>
      <c r="W220" s="14">
        <v>0</v>
      </c>
      <c r="X220" s="14">
        <v>0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15191.2</v>
      </c>
      <c r="AH220" s="14">
        <v>0</v>
      </c>
      <c r="AI220" s="14">
        <v>0</v>
      </c>
      <c r="AJ220" s="14">
        <v>0</v>
      </c>
      <c r="AK220" s="14">
        <v>0</v>
      </c>
      <c r="AL220" s="14">
        <v>0</v>
      </c>
      <c r="AM220" s="14">
        <v>0</v>
      </c>
      <c r="AN220" s="14">
        <v>1925.85</v>
      </c>
      <c r="AO220" s="14">
        <v>0</v>
      </c>
      <c r="AP220" s="14">
        <v>1925.85</v>
      </c>
      <c r="AQ220" s="14">
        <v>0</v>
      </c>
      <c r="AR220" s="14">
        <v>0</v>
      </c>
      <c r="AS220" s="14">
        <v>130.56</v>
      </c>
      <c r="AT220" s="14">
        <v>0</v>
      </c>
      <c r="AU220" s="14">
        <v>1501.44</v>
      </c>
      <c r="AV220" s="14">
        <v>3460</v>
      </c>
      <c r="AW220" s="14">
        <v>0</v>
      </c>
      <c r="AX220" s="14">
        <v>0</v>
      </c>
      <c r="AY220" s="14">
        <v>0</v>
      </c>
      <c r="AZ220" s="15">
        <v>-0.15</v>
      </c>
      <c r="BA220" s="14">
        <v>0</v>
      </c>
      <c r="BB220" s="14">
        <v>0</v>
      </c>
      <c r="BC220" s="14">
        <v>0</v>
      </c>
      <c r="BD220" s="14">
        <v>0</v>
      </c>
      <c r="BE220" s="14">
        <v>0</v>
      </c>
      <c r="BF220" s="14">
        <v>0</v>
      </c>
      <c r="BG220" s="14">
        <v>0</v>
      </c>
      <c r="BH220" s="14">
        <v>0</v>
      </c>
      <c r="BI220" s="14">
        <v>0</v>
      </c>
      <c r="BJ220" s="14">
        <v>7017.7</v>
      </c>
      <c r="BK220" s="14">
        <v>8173.5</v>
      </c>
      <c r="BL220" s="14">
        <v>0</v>
      </c>
      <c r="BM220" s="14">
        <v>0</v>
      </c>
      <c r="BN220" s="14">
        <v>930.33</v>
      </c>
      <c r="BO220" s="14">
        <v>338.55</v>
      </c>
      <c r="BP220" s="14">
        <v>0</v>
      </c>
      <c r="BQ220" s="14">
        <v>1759.78</v>
      </c>
      <c r="BR220" s="14">
        <v>0</v>
      </c>
      <c r="BS220" s="14">
        <v>0</v>
      </c>
      <c r="BT220" s="14">
        <v>0</v>
      </c>
      <c r="BU220" s="14">
        <v>2098.33</v>
      </c>
    </row>
    <row r="221" spans="1:73" s="1" customFormat="1" ht="11.25" x14ac:dyDescent="0.2">
      <c r="A221" s="2" t="s">
        <v>440</v>
      </c>
      <c r="B221" s="1" t="s">
        <v>441</v>
      </c>
      <c r="C221" s="51">
        <v>12456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1016</v>
      </c>
      <c r="U221" s="14">
        <v>0</v>
      </c>
      <c r="V221" s="14">
        <v>684</v>
      </c>
      <c r="W221" s="14">
        <v>0</v>
      </c>
      <c r="X221" s="14">
        <v>0</v>
      </c>
      <c r="Y221" s="14">
        <v>0</v>
      </c>
      <c r="Z221" s="14">
        <v>0</v>
      </c>
      <c r="AA221" s="14">
        <v>0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15191.2</v>
      </c>
      <c r="AH221" s="14">
        <v>0</v>
      </c>
      <c r="AI221" s="14">
        <v>0</v>
      </c>
      <c r="AJ221" s="14">
        <v>0</v>
      </c>
      <c r="AK221" s="14">
        <v>0</v>
      </c>
      <c r="AL221" s="14">
        <v>0</v>
      </c>
      <c r="AM221" s="14">
        <v>0</v>
      </c>
      <c r="AN221" s="14">
        <v>1925.85</v>
      </c>
      <c r="AO221" s="14">
        <v>0</v>
      </c>
      <c r="AP221" s="14">
        <v>1925.85</v>
      </c>
      <c r="AQ221" s="14">
        <v>0</v>
      </c>
      <c r="AR221" s="14">
        <v>0</v>
      </c>
      <c r="AS221" s="14">
        <v>130.56</v>
      </c>
      <c r="AT221" s="14">
        <v>0</v>
      </c>
      <c r="AU221" s="14">
        <v>1501.44</v>
      </c>
      <c r="AV221" s="14">
        <v>2082</v>
      </c>
      <c r="AW221" s="14">
        <v>0</v>
      </c>
      <c r="AX221" s="14">
        <v>0</v>
      </c>
      <c r="AY221" s="14">
        <v>0</v>
      </c>
      <c r="AZ221" s="14">
        <v>0.35</v>
      </c>
      <c r="BA221" s="14">
        <v>0</v>
      </c>
      <c r="BB221" s="14">
        <v>0</v>
      </c>
      <c r="BC221" s="14">
        <v>0</v>
      </c>
      <c r="BD221" s="14">
        <v>0</v>
      </c>
      <c r="BE221" s="14">
        <v>0</v>
      </c>
      <c r="BF221" s="14">
        <v>0</v>
      </c>
      <c r="BG221" s="14">
        <v>0</v>
      </c>
      <c r="BH221" s="14">
        <v>0</v>
      </c>
      <c r="BI221" s="14">
        <v>0</v>
      </c>
      <c r="BJ221" s="14">
        <v>5640.2</v>
      </c>
      <c r="BK221" s="14">
        <v>9551</v>
      </c>
      <c r="BL221" s="14">
        <v>0</v>
      </c>
      <c r="BM221" s="14">
        <v>0</v>
      </c>
      <c r="BN221" s="14">
        <v>926.33</v>
      </c>
      <c r="BO221" s="14">
        <v>335.75</v>
      </c>
      <c r="BP221" s="14">
        <v>0</v>
      </c>
      <c r="BQ221" s="14">
        <v>1748.91</v>
      </c>
      <c r="BR221" s="14">
        <v>0</v>
      </c>
      <c r="BS221" s="14">
        <v>0</v>
      </c>
      <c r="BT221" s="14">
        <v>0</v>
      </c>
      <c r="BU221" s="14">
        <v>2084.66</v>
      </c>
    </row>
    <row r="222" spans="1:73" s="1" customFormat="1" ht="11.25" x14ac:dyDescent="0.2">
      <c r="A222" s="2" t="s">
        <v>442</v>
      </c>
      <c r="B222" s="1" t="s">
        <v>443</v>
      </c>
      <c r="C222" s="51">
        <v>12456</v>
      </c>
      <c r="D222" s="14">
        <v>0</v>
      </c>
      <c r="E222" s="14">
        <v>0</v>
      </c>
      <c r="F222" s="14">
        <v>0</v>
      </c>
      <c r="G222" s="14">
        <v>0</v>
      </c>
      <c r="H222" s="14">
        <v>2176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1016</v>
      </c>
      <c r="U222" s="14">
        <v>0</v>
      </c>
      <c r="V222" s="14">
        <v>570</v>
      </c>
      <c r="W222" s="14">
        <v>0</v>
      </c>
      <c r="X222" s="14">
        <v>0</v>
      </c>
      <c r="Y222" s="14">
        <v>0</v>
      </c>
      <c r="Z222" s="14">
        <v>0</v>
      </c>
      <c r="AA222" s="14">
        <v>0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15077.2</v>
      </c>
      <c r="AH222" s="14">
        <v>0</v>
      </c>
      <c r="AI222" s="14">
        <v>0</v>
      </c>
      <c r="AJ222" s="14">
        <v>0</v>
      </c>
      <c r="AK222" s="14">
        <v>0</v>
      </c>
      <c r="AL222" s="14">
        <v>0</v>
      </c>
      <c r="AM222" s="14">
        <v>0</v>
      </c>
      <c r="AN222" s="14">
        <v>1465.54</v>
      </c>
      <c r="AO222" s="14">
        <v>0</v>
      </c>
      <c r="AP222" s="14">
        <v>1465.54</v>
      </c>
      <c r="AQ222" s="14">
        <v>0</v>
      </c>
      <c r="AR222" s="14">
        <v>0</v>
      </c>
      <c r="AS222" s="14">
        <v>130.56</v>
      </c>
      <c r="AT222" s="14">
        <v>0</v>
      </c>
      <c r="AU222" s="14">
        <v>1501.44</v>
      </c>
      <c r="AV222" s="14">
        <v>0</v>
      </c>
      <c r="AW222" s="14">
        <v>0</v>
      </c>
      <c r="AX222" s="14">
        <v>0</v>
      </c>
      <c r="AY222" s="14">
        <v>0</v>
      </c>
      <c r="AZ222" s="14">
        <v>0.16</v>
      </c>
      <c r="BA222" s="14">
        <v>0</v>
      </c>
      <c r="BB222" s="14">
        <v>0</v>
      </c>
      <c r="BC222" s="14">
        <v>0</v>
      </c>
      <c r="BD222" s="14">
        <v>0</v>
      </c>
      <c r="BE222" s="14">
        <v>0</v>
      </c>
      <c r="BF222" s="14">
        <v>0</v>
      </c>
      <c r="BG222" s="14">
        <v>0</v>
      </c>
      <c r="BH222" s="14">
        <v>0</v>
      </c>
      <c r="BI222" s="14">
        <v>0</v>
      </c>
      <c r="BJ222" s="14">
        <v>3097.7</v>
      </c>
      <c r="BK222" s="14">
        <v>11979.5</v>
      </c>
      <c r="BL222" s="14">
        <v>0</v>
      </c>
      <c r="BM222" s="14">
        <v>0</v>
      </c>
      <c r="BN222" s="14">
        <v>778.11</v>
      </c>
      <c r="BO222" s="14">
        <v>336.74</v>
      </c>
      <c r="BP222" s="14">
        <v>0</v>
      </c>
      <c r="BQ222" s="14">
        <v>1470.07</v>
      </c>
      <c r="BR222" s="14">
        <v>0</v>
      </c>
      <c r="BS222" s="14">
        <v>0</v>
      </c>
      <c r="BT222" s="14">
        <v>0</v>
      </c>
      <c r="BU222" s="14">
        <v>1806.81</v>
      </c>
    </row>
    <row r="223" spans="1:73" s="1" customFormat="1" ht="11.25" x14ac:dyDescent="0.2">
      <c r="A223" s="2" t="s">
        <v>444</v>
      </c>
      <c r="B223" s="1" t="s">
        <v>445</v>
      </c>
      <c r="C223" s="51">
        <v>12456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1016</v>
      </c>
      <c r="U223" s="14">
        <v>0</v>
      </c>
      <c r="V223" s="14">
        <v>684</v>
      </c>
      <c r="W223" s="14">
        <v>0</v>
      </c>
      <c r="X223" s="14">
        <v>0</v>
      </c>
      <c r="Y223" s="14">
        <v>0</v>
      </c>
      <c r="Z223" s="14">
        <v>0</v>
      </c>
      <c r="AA223" s="14">
        <v>0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15191.2</v>
      </c>
      <c r="AH223" s="14">
        <v>0</v>
      </c>
      <c r="AI223" s="14">
        <v>0</v>
      </c>
      <c r="AJ223" s="14">
        <v>0</v>
      </c>
      <c r="AK223" s="14">
        <v>0</v>
      </c>
      <c r="AL223" s="14">
        <v>0</v>
      </c>
      <c r="AM223" s="14">
        <v>0</v>
      </c>
      <c r="AN223" s="14">
        <v>1925.85</v>
      </c>
      <c r="AO223" s="14">
        <v>0</v>
      </c>
      <c r="AP223" s="14">
        <v>1925.85</v>
      </c>
      <c r="AQ223" s="14">
        <v>0</v>
      </c>
      <c r="AR223" s="14">
        <v>0</v>
      </c>
      <c r="AS223" s="14">
        <v>130.56</v>
      </c>
      <c r="AT223" s="14">
        <v>0</v>
      </c>
      <c r="AU223" s="14">
        <v>1501.44</v>
      </c>
      <c r="AV223" s="14">
        <v>850</v>
      </c>
      <c r="AW223" s="14">
        <v>0</v>
      </c>
      <c r="AX223" s="14">
        <v>0</v>
      </c>
      <c r="AY223" s="14">
        <v>0</v>
      </c>
      <c r="AZ223" s="14">
        <v>0.35</v>
      </c>
      <c r="BA223" s="14">
        <v>0</v>
      </c>
      <c r="BB223" s="14">
        <v>0</v>
      </c>
      <c r="BC223" s="14">
        <v>0</v>
      </c>
      <c r="BD223" s="14">
        <v>0</v>
      </c>
      <c r="BE223" s="14">
        <v>0</v>
      </c>
      <c r="BF223" s="14">
        <v>0</v>
      </c>
      <c r="BG223" s="14">
        <v>0</v>
      </c>
      <c r="BH223" s="14">
        <v>0</v>
      </c>
      <c r="BI223" s="14">
        <v>0</v>
      </c>
      <c r="BJ223" s="14">
        <v>4408.2</v>
      </c>
      <c r="BK223" s="14">
        <v>10783</v>
      </c>
      <c r="BL223" s="14">
        <v>0</v>
      </c>
      <c r="BM223" s="14">
        <v>0</v>
      </c>
      <c r="BN223" s="14">
        <v>925.98</v>
      </c>
      <c r="BO223" s="14">
        <v>335.5</v>
      </c>
      <c r="BP223" s="14">
        <v>0</v>
      </c>
      <c r="BQ223" s="14">
        <v>1747.96</v>
      </c>
      <c r="BR223" s="14">
        <v>0</v>
      </c>
      <c r="BS223" s="14">
        <v>0</v>
      </c>
      <c r="BT223" s="14">
        <v>0</v>
      </c>
      <c r="BU223" s="14">
        <v>2083.46</v>
      </c>
    </row>
    <row r="224" spans="1:73" s="1" customFormat="1" ht="11.25" x14ac:dyDescent="0.2">
      <c r="A224" s="2" t="s">
        <v>446</v>
      </c>
      <c r="B224" s="1" t="s">
        <v>447</v>
      </c>
      <c r="C224" s="51">
        <v>12456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1016</v>
      </c>
      <c r="U224" s="14">
        <v>0</v>
      </c>
      <c r="V224" s="14">
        <v>684</v>
      </c>
      <c r="W224" s="14">
        <v>0</v>
      </c>
      <c r="X224" s="14">
        <v>0</v>
      </c>
      <c r="Y224" s="14">
        <v>0</v>
      </c>
      <c r="Z224" s="14">
        <v>0</v>
      </c>
      <c r="AA224" s="14">
        <v>0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15159.77</v>
      </c>
      <c r="AH224" s="14">
        <v>0</v>
      </c>
      <c r="AI224" s="14">
        <v>0</v>
      </c>
      <c r="AJ224" s="14">
        <v>0</v>
      </c>
      <c r="AK224" s="14">
        <v>0</v>
      </c>
      <c r="AL224" s="14">
        <v>0</v>
      </c>
      <c r="AM224" s="14">
        <v>0</v>
      </c>
      <c r="AN224" s="14">
        <v>1919.14</v>
      </c>
      <c r="AO224" s="14">
        <v>0</v>
      </c>
      <c r="AP224" s="14">
        <v>1919.14</v>
      </c>
      <c r="AQ224" s="14">
        <v>0</v>
      </c>
      <c r="AR224" s="14">
        <v>0</v>
      </c>
      <c r="AS224" s="14">
        <v>130.56</v>
      </c>
      <c r="AT224" s="14">
        <v>0</v>
      </c>
      <c r="AU224" s="14">
        <v>1501.44</v>
      </c>
      <c r="AV224" s="14">
        <v>2448</v>
      </c>
      <c r="AW224" s="14">
        <v>0</v>
      </c>
      <c r="AX224" s="14">
        <v>0</v>
      </c>
      <c r="AY224" s="14">
        <v>0</v>
      </c>
      <c r="AZ224" s="14">
        <v>0.13</v>
      </c>
      <c r="BA224" s="14">
        <v>0</v>
      </c>
      <c r="BB224" s="14">
        <v>0</v>
      </c>
      <c r="BC224" s="14">
        <v>0</v>
      </c>
      <c r="BD224" s="14">
        <v>0</v>
      </c>
      <c r="BE224" s="14">
        <v>0</v>
      </c>
      <c r="BF224" s="14">
        <v>0</v>
      </c>
      <c r="BG224" s="14">
        <v>0</v>
      </c>
      <c r="BH224" s="14">
        <v>0</v>
      </c>
      <c r="BI224" s="14">
        <v>0</v>
      </c>
      <c r="BJ224" s="14">
        <v>5999.27</v>
      </c>
      <c r="BK224" s="14">
        <v>9160.5</v>
      </c>
      <c r="BL224" s="14">
        <v>0</v>
      </c>
      <c r="BM224" s="14">
        <v>0</v>
      </c>
      <c r="BN224" s="14">
        <v>925.98</v>
      </c>
      <c r="BO224" s="14">
        <v>335.5</v>
      </c>
      <c r="BP224" s="14">
        <v>0</v>
      </c>
      <c r="BQ224" s="14">
        <v>1747.96</v>
      </c>
      <c r="BR224" s="14">
        <v>0</v>
      </c>
      <c r="BS224" s="14">
        <v>0</v>
      </c>
      <c r="BT224" s="14">
        <v>0</v>
      </c>
      <c r="BU224" s="14">
        <v>2083.46</v>
      </c>
    </row>
    <row r="225" spans="1:73" s="1" customFormat="1" ht="11.25" x14ac:dyDescent="0.2">
      <c r="A225" s="2" t="s">
        <v>570</v>
      </c>
      <c r="B225" s="1" t="s">
        <v>571</v>
      </c>
      <c r="C225" s="49">
        <v>12456</v>
      </c>
      <c r="D225" s="14">
        <v>0</v>
      </c>
      <c r="E225" s="14">
        <v>185.11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1016</v>
      </c>
      <c r="U225" s="14">
        <v>0</v>
      </c>
      <c r="V225" s="14">
        <v>684</v>
      </c>
      <c r="W225" s="14">
        <v>0</v>
      </c>
      <c r="X225" s="14">
        <v>0</v>
      </c>
      <c r="Y225" s="14">
        <v>0</v>
      </c>
      <c r="Z225" s="14">
        <v>0</v>
      </c>
      <c r="AA225" s="14">
        <v>0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14756.31</v>
      </c>
      <c r="AH225" s="14">
        <v>0</v>
      </c>
      <c r="AI225" s="14">
        <v>0</v>
      </c>
      <c r="AJ225" s="14">
        <v>0</v>
      </c>
      <c r="AK225" s="14">
        <v>0</v>
      </c>
      <c r="AL225" s="14">
        <v>0</v>
      </c>
      <c r="AM225" s="14">
        <v>0</v>
      </c>
      <c r="AN225" s="14">
        <v>1813.19</v>
      </c>
      <c r="AO225" s="14">
        <v>0</v>
      </c>
      <c r="AP225" s="14">
        <v>1813.19</v>
      </c>
      <c r="AQ225" s="14">
        <v>0</v>
      </c>
      <c r="AR225" s="14">
        <v>0</v>
      </c>
      <c r="AS225" s="14">
        <v>249.12</v>
      </c>
      <c r="AT225" s="14">
        <v>0</v>
      </c>
      <c r="AU225" s="14">
        <v>1432.44</v>
      </c>
      <c r="AV225" s="14">
        <v>0</v>
      </c>
      <c r="AW225" s="14">
        <v>0</v>
      </c>
      <c r="AX225" s="14">
        <v>0</v>
      </c>
      <c r="AY225" s="14">
        <v>0</v>
      </c>
      <c r="AZ225" s="14">
        <v>0.2</v>
      </c>
      <c r="BA225" s="14">
        <v>0</v>
      </c>
      <c r="BB225" s="14">
        <v>0</v>
      </c>
      <c r="BC225" s="14">
        <v>0</v>
      </c>
      <c r="BD225" s="14">
        <v>0</v>
      </c>
      <c r="BE225" s="14">
        <v>2867.36</v>
      </c>
      <c r="BF225" s="14">
        <v>0</v>
      </c>
      <c r="BG225" s="14">
        <v>0</v>
      </c>
      <c r="BH225" s="14">
        <v>0</v>
      </c>
      <c r="BI225" s="14">
        <v>0</v>
      </c>
      <c r="BJ225" s="14">
        <v>6362.31</v>
      </c>
      <c r="BK225" s="14">
        <v>8394</v>
      </c>
      <c r="BL225" s="14">
        <v>0</v>
      </c>
      <c r="BM225" s="14">
        <v>0</v>
      </c>
      <c r="BN225" s="14">
        <v>885.08</v>
      </c>
      <c r="BO225" s="14">
        <v>306.8</v>
      </c>
      <c r="BP225" s="14">
        <v>0</v>
      </c>
      <c r="BQ225" s="14">
        <v>1636.75</v>
      </c>
      <c r="BR225" s="14">
        <v>0</v>
      </c>
      <c r="BS225" s="14">
        <v>0</v>
      </c>
      <c r="BT225" s="14">
        <v>0</v>
      </c>
      <c r="BU225" s="14">
        <v>1943.55</v>
      </c>
    </row>
    <row r="226" spans="1:73" s="7" customFormat="1" ht="11.25" x14ac:dyDescent="0.2">
      <c r="A226" s="17" t="s">
        <v>101</v>
      </c>
      <c r="C226" s="7" t="s">
        <v>102</v>
      </c>
      <c r="D226" s="7" t="s">
        <v>102</v>
      </c>
      <c r="E226" s="7" t="s">
        <v>102</v>
      </c>
      <c r="F226" s="7" t="s">
        <v>102</v>
      </c>
      <c r="G226" s="7" t="s">
        <v>102</v>
      </c>
      <c r="H226" s="7" t="s">
        <v>102</v>
      </c>
      <c r="I226" s="7" t="s">
        <v>102</v>
      </c>
      <c r="J226" s="7" t="s">
        <v>102</v>
      </c>
      <c r="K226" s="7" t="s">
        <v>102</v>
      </c>
      <c r="L226" s="7" t="s">
        <v>102</v>
      </c>
      <c r="M226" s="7" t="s">
        <v>102</v>
      </c>
      <c r="N226" s="7" t="s">
        <v>102</v>
      </c>
      <c r="O226" s="7" t="s">
        <v>102</v>
      </c>
      <c r="P226" s="7" t="s">
        <v>102</v>
      </c>
      <c r="Q226" s="7" t="s">
        <v>102</v>
      </c>
      <c r="R226" s="7" t="s">
        <v>102</v>
      </c>
      <c r="S226" s="7" t="s">
        <v>102</v>
      </c>
      <c r="T226" s="7" t="s">
        <v>102</v>
      </c>
      <c r="U226" s="7" t="s">
        <v>102</v>
      </c>
      <c r="V226" s="7" t="s">
        <v>102</v>
      </c>
      <c r="W226" s="7" t="s">
        <v>102</v>
      </c>
      <c r="X226" s="7" t="s">
        <v>102</v>
      </c>
      <c r="Y226" s="7" t="s">
        <v>102</v>
      </c>
      <c r="Z226" s="7" t="s">
        <v>102</v>
      </c>
      <c r="AA226" s="7" t="s">
        <v>102</v>
      </c>
      <c r="AB226" s="7" t="s">
        <v>102</v>
      </c>
      <c r="AC226" s="7" t="s">
        <v>102</v>
      </c>
      <c r="AD226" s="7" t="s">
        <v>102</v>
      </c>
      <c r="AE226" s="7" t="s">
        <v>102</v>
      </c>
      <c r="AF226" s="7" t="s">
        <v>102</v>
      </c>
      <c r="AG226" s="7" t="s">
        <v>102</v>
      </c>
      <c r="AH226" s="7" t="s">
        <v>102</v>
      </c>
      <c r="AI226" s="7" t="s">
        <v>102</v>
      </c>
      <c r="AJ226" s="7" t="s">
        <v>102</v>
      </c>
      <c r="AK226" s="7" t="s">
        <v>102</v>
      </c>
      <c r="AL226" s="7" t="s">
        <v>102</v>
      </c>
      <c r="AM226" s="7" t="s">
        <v>102</v>
      </c>
      <c r="AN226" s="7" t="s">
        <v>102</v>
      </c>
      <c r="AO226" s="7" t="s">
        <v>102</v>
      </c>
      <c r="AP226" s="7" t="s">
        <v>102</v>
      </c>
      <c r="AQ226" s="7" t="s">
        <v>102</v>
      </c>
      <c r="AR226" s="7" t="s">
        <v>102</v>
      </c>
      <c r="AS226" s="7" t="s">
        <v>102</v>
      </c>
      <c r="AT226" s="7" t="s">
        <v>102</v>
      </c>
      <c r="AU226" s="7" t="s">
        <v>102</v>
      </c>
      <c r="AV226" s="7" t="s">
        <v>102</v>
      </c>
      <c r="AW226" s="7" t="s">
        <v>102</v>
      </c>
      <c r="AX226" s="7" t="s">
        <v>102</v>
      </c>
      <c r="AY226" s="7" t="s">
        <v>102</v>
      </c>
      <c r="AZ226" s="7" t="s">
        <v>102</v>
      </c>
      <c r="BA226" s="7" t="s">
        <v>102</v>
      </c>
      <c r="BB226" s="7" t="s">
        <v>102</v>
      </c>
      <c r="BC226" s="7" t="s">
        <v>102</v>
      </c>
      <c r="BD226" s="7" t="s">
        <v>102</v>
      </c>
      <c r="BE226" s="7" t="s">
        <v>102</v>
      </c>
      <c r="BF226" s="7" t="s">
        <v>102</v>
      </c>
      <c r="BG226" s="7" t="s">
        <v>102</v>
      </c>
      <c r="BH226" s="7" t="s">
        <v>102</v>
      </c>
      <c r="BI226" s="7" t="s">
        <v>102</v>
      </c>
      <c r="BJ226" s="7" t="s">
        <v>102</v>
      </c>
      <c r="BK226" s="7" t="s">
        <v>102</v>
      </c>
      <c r="BL226" s="7" t="s">
        <v>102</v>
      </c>
      <c r="BM226" s="7" t="s">
        <v>102</v>
      </c>
      <c r="BN226" s="7" t="s">
        <v>102</v>
      </c>
      <c r="BO226" s="7" t="s">
        <v>102</v>
      </c>
      <c r="BP226" s="7" t="s">
        <v>102</v>
      </c>
      <c r="BQ226" s="7" t="s">
        <v>102</v>
      </c>
      <c r="BR226" s="7" t="s">
        <v>102</v>
      </c>
      <c r="BS226" s="7" t="s">
        <v>102</v>
      </c>
      <c r="BT226" s="7" t="s">
        <v>102</v>
      </c>
      <c r="BU226" s="7" t="s">
        <v>102</v>
      </c>
    </row>
    <row r="227" spans="1:73" s="1" customFormat="1" ht="11.25" x14ac:dyDescent="0.2">
      <c r="A227" s="2"/>
      <c r="C227" s="19">
        <f>SUM(C207:C226)</f>
        <v>227156</v>
      </c>
      <c r="D227" s="19">
        <v>0</v>
      </c>
      <c r="E227" s="19">
        <v>185.11</v>
      </c>
      <c r="F227" s="19">
        <v>0</v>
      </c>
      <c r="G227" s="19">
        <v>0</v>
      </c>
      <c r="H227" s="19">
        <v>5735.7</v>
      </c>
      <c r="I227" s="19">
        <v>0</v>
      </c>
      <c r="J227" s="19">
        <v>500</v>
      </c>
      <c r="K227" s="19">
        <v>0</v>
      </c>
      <c r="L227" s="19">
        <v>1000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18188</v>
      </c>
      <c r="U227" s="19">
        <v>0</v>
      </c>
      <c r="V227" s="19">
        <v>11814.3</v>
      </c>
      <c r="W227" s="19">
        <v>3183.08</v>
      </c>
      <c r="X227" s="19">
        <v>0</v>
      </c>
      <c r="Y227" s="19">
        <v>0</v>
      </c>
      <c r="Z227" s="19">
        <v>0</v>
      </c>
      <c r="AA227" s="19">
        <v>0</v>
      </c>
      <c r="AB227" s="19">
        <v>0</v>
      </c>
      <c r="AC227" s="19">
        <v>0</v>
      </c>
      <c r="AD227" s="19">
        <v>0</v>
      </c>
      <c r="AE227" s="19">
        <v>0</v>
      </c>
      <c r="AF227" s="19">
        <v>0</v>
      </c>
      <c r="AG227" s="19">
        <v>280646.32</v>
      </c>
      <c r="AH227" s="19">
        <v>0</v>
      </c>
      <c r="AI227" s="19">
        <v>0</v>
      </c>
      <c r="AJ227" s="19">
        <v>0</v>
      </c>
      <c r="AK227" s="19">
        <v>0</v>
      </c>
      <c r="AL227" s="20">
        <v>-174.78</v>
      </c>
      <c r="AM227" s="20">
        <v>-38.65</v>
      </c>
      <c r="AN227" s="19">
        <v>33946.620000000003</v>
      </c>
      <c r="AO227" s="19">
        <v>0</v>
      </c>
      <c r="AP227" s="19">
        <v>33810.49</v>
      </c>
      <c r="AQ227" s="19">
        <v>0</v>
      </c>
      <c r="AR227" s="19">
        <v>0</v>
      </c>
      <c r="AS227" s="19">
        <v>2498.16</v>
      </c>
      <c r="AT227" s="19">
        <v>2193.02</v>
      </c>
      <c r="AU227" s="19">
        <v>27365</v>
      </c>
      <c r="AV227" s="19">
        <v>42518.42</v>
      </c>
      <c r="AW227" s="19">
        <v>7787.48</v>
      </c>
      <c r="AX227" s="19">
        <v>0</v>
      </c>
      <c r="AY227" s="19">
        <v>4635.66</v>
      </c>
      <c r="AZ227" s="19">
        <v>1.88</v>
      </c>
      <c r="BA227" s="19">
        <v>0</v>
      </c>
      <c r="BB227" s="19">
        <v>0</v>
      </c>
      <c r="BC227" s="19">
        <v>0</v>
      </c>
      <c r="BD227" s="19">
        <v>0</v>
      </c>
      <c r="BE227" s="19">
        <v>6242.86</v>
      </c>
      <c r="BF227" s="19">
        <v>0</v>
      </c>
      <c r="BG227" s="19">
        <v>0</v>
      </c>
      <c r="BH227" s="19">
        <v>0</v>
      </c>
      <c r="BI227" s="19">
        <v>0</v>
      </c>
      <c r="BJ227" s="19">
        <v>127014.32</v>
      </c>
      <c r="BK227" s="19">
        <v>153632</v>
      </c>
      <c r="BL227" s="19">
        <v>0</v>
      </c>
      <c r="BM227" s="19">
        <v>0</v>
      </c>
      <c r="BN227" s="19">
        <v>16960.990000000002</v>
      </c>
      <c r="BO227" s="19">
        <v>6228.05</v>
      </c>
      <c r="BP227" s="19">
        <v>0</v>
      </c>
      <c r="BQ227" s="19">
        <v>31863.59</v>
      </c>
      <c r="BR227" s="19">
        <v>0</v>
      </c>
      <c r="BS227" s="19">
        <v>0</v>
      </c>
      <c r="BT227" s="19">
        <v>0</v>
      </c>
      <c r="BU227" s="19">
        <v>38091.64</v>
      </c>
    </row>
    <row r="228" spans="1:73" s="1" customFormat="1" ht="11.25" x14ac:dyDescent="0.2">
      <c r="A228" s="2"/>
    </row>
    <row r="229" spans="1:73" s="1" customFormat="1" ht="11.25" x14ac:dyDescent="0.2">
      <c r="A229" s="12" t="s">
        <v>448</v>
      </c>
    </row>
    <row r="230" spans="1:73" s="1" customFormat="1" ht="11.25" x14ac:dyDescent="0.2">
      <c r="A230" s="2" t="s">
        <v>449</v>
      </c>
      <c r="B230" s="1" t="s">
        <v>450</v>
      </c>
      <c r="C230" s="51">
        <v>10079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737</v>
      </c>
      <c r="U230" s="14">
        <v>0</v>
      </c>
      <c r="V230" s="14">
        <v>455</v>
      </c>
      <c r="W230" s="14">
        <v>616.79999999999995</v>
      </c>
      <c r="X230" s="14">
        <v>0</v>
      </c>
      <c r="Y230" s="14">
        <v>0</v>
      </c>
      <c r="Z230" s="14">
        <v>0</v>
      </c>
      <c r="AA230" s="14">
        <v>0</v>
      </c>
      <c r="AB230" s="14">
        <v>0</v>
      </c>
      <c r="AC230" s="14">
        <v>0</v>
      </c>
      <c r="AD230" s="14">
        <v>0</v>
      </c>
      <c r="AE230" s="14">
        <v>0</v>
      </c>
      <c r="AF230" s="14">
        <v>0</v>
      </c>
      <c r="AG230" s="14">
        <v>12833.49</v>
      </c>
      <c r="AH230" s="14">
        <v>0</v>
      </c>
      <c r="AI230" s="14">
        <v>0</v>
      </c>
      <c r="AJ230" s="14">
        <v>0</v>
      </c>
      <c r="AK230" s="14">
        <v>0</v>
      </c>
      <c r="AL230" s="14">
        <v>0</v>
      </c>
      <c r="AM230" s="14">
        <v>0</v>
      </c>
      <c r="AN230" s="14">
        <v>1422.25</v>
      </c>
      <c r="AO230" s="14">
        <v>0</v>
      </c>
      <c r="AP230" s="14">
        <v>1422.25</v>
      </c>
      <c r="AQ230" s="14">
        <v>0</v>
      </c>
      <c r="AR230" s="14">
        <v>0</v>
      </c>
      <c r="AS230" s="14">
        <v>106.74</v>
      </c>
      <c r="AT230" s="14">
        <v>0</v>
      </c>
      <c r="AU230" s="14">
        <v>1228.0999999999999</v>
      </c>
      <c r="AV230" s="14">
        <v>0</v>
      </c>
      <c r="AW230" s="14">
        <v>0</v>
      </c>
      <c r="AX230" s="14">
        <v>0</v>
      </c>
      <c r="AY230" s="14">
        <v>0</v>
      </c>
      <c r="AZ230" s="15">
        <v>-0.1</v>
      </c>
      <c r="BA230" s="14">
        <v>0</v>
      </c>
      <c r="BB230" s="14">
        <v>0</v>
      </c>
      <c r="BC230" s="14">
        <v>0</v>
      </c>
      <c r="BD230" s="14">
        <v>0</v>
      </c>
      <c r="BE230" s="14">
        <v>0</v>
      </c>
      <c r="BF230" s="14">
        <v>0</v>
      </c>
      <c r="BG230" s="14">
        <v>0</v>
      </c>
      <c r="BH230" s="14">
        <v>0</v>
      </c>
      <c r="BI230" s="14">
        <v>0</v>
      </c>
      <c r="BJ230" s="14">
        <v>2756.99</v>
      </c>
      <c r="BK230" s="14">
        <v>10076.5</v>
      </c>
      <c r="BL230" s="14">
        <v>0</v>
      </c>
      <c r="BM230" s="14">
        <v>0</v>
      </c>
      <c r="BN230" s="14">
        <v>866.8</v>
      </c>
      <c r="BO230" s="14">
        <v>293.98</v>
      </c>
      <c r="BP230" s="14">
        <v>0</v>
      </c>
      <c r="BQ230" s="14">
        <v>1587.03</v>
      </c>
      <c r="BR230" s="14">
        <v>0</v>
      </c>
      <c r="BS230" s="14">
        <v>0</v>
      </c>
      <c r="BT230" s="14">
        <v>0</v>
      </c>
      <c r="BU230" s="14">
        <v>1881.01</v>
      </c>
    </row>
    <row r="231" spans="1:73" s="1" customFormat="1" ht="11.25" x14ac:dyDescent="0.2">
      <c r="A231" s="2" t="s">
        <v>451</v>
      </c>
      <c r="B231" s="1" t="s">
        <v>452</v>
      </c>
      <c r="C231" s="51">
        <v>12456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250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1016</v>
      </c>
      <c r="U231" s="14">
        <v>0</v>
      </c>
      <c r="V231" s="14">
        <v>684</v>
      </c>
      <c r="W231" s="14">
        <v>410.72</v>
      </c>
      <c r="X231" s="14">
        <v>0</v>
      </c>
      <c r="Y231" s="14">
        <v>0</v>
      </c>
      <c r="Z231" s="14">
        <v>0</v>
      </c>
      <c r="AA231" s="14">
        <v>0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15844.67</v>
      </c>
      <c r="AH231" s="14">
        <v>0</v>
      </c>
      <c r="AI231" s="14">
        <v>0</v>
      </c>
      <c r="AJ231" s="14">
        <v>0</v>
      </c>
      <c r="AK231" s="14">
        <v>0</v>
      </c>
      <c r="AL231" s="14">
        <v>0</v>
      </c>
      <c r="AM231" s="14">
        <v>0</v>
      </c>
      <c r="AN231" s="14">
        <v>2065.44</v>
      </c>
      <c r="AO231" s="14">
        <v>0</v>
      </c>
      <c r="AP231" s="14">
        <v>2065.44</v>
      </c>
      <c r="AQ231" s="14">
        <v>0</v>
      </c>
      <c r="AR231" s="14">
        <v>0</v>
      </c>
      <c r="AS231" s="14">
        <v>130.56</v>
      </c>
      <c r="AT231" s="14">
        <v>0</v>
      </c>
      <c r="AU231" s="14">
        <v>1501.44</v>
      </c>
      <c r="AV231" s="14">
        <v>366</v>
      </c>
      <c r="AW231" s="14">
        <v>5862.26</v>
      </c>
      <c r="AX231" s="14">
        <v>0</v>
      </c>
      <c r="AY231" s="14">
        <v>0</v>
      </c>
      <c r="AZ231" s="15">
        <v>-0.03</v>
      </c>
      <c r="BA231" s="14">
        <v>0</v>
      </c>
      <c r="BB231" s="14">
        <v>0</v>
      </c>
      <c r="BC231" s="14">
        <v>0</v>
      </c>
      <c r="BD231" s="14">
        <v>0</v>
      </c>
      <c r="BE231" s="14">
        <v>0</v>
      </c>
      <c r="BF231" s="14">
        <v>0</v>
      </c>
      <c r="BG231" s="14">
        <v>0</v>
      </c>
      <c r="BH231" s="14">
        <v>0</v>
      </c>
      <c r="BI231" s="14">
        <v>0</v>
      </c>
      <c r="BJ231" s="14">
        <v>9925.67</v>
      </c>
      <c r="BK231" s="14">
        <v>5919</v>
      </c>
      <c r="BL231" s="14">
        <v>0</v>
      </c>
      <c r="BM231" s="14">
        <v>0</v>
      </c>
      <c r="BN231" s="14">
        <v>954.37</v>
      </c>
      <c r="BO231" s="14">
        <v>355.43</v>
      </c>
      <c r="BP231" s="14">
        <v>0</v>
      </c>
      <c r="BQ231" s="14">
        <v>1825.17</v>
      </c>
      <c r="BR231" s="14">
        <v>0</v>
      </c>
      <c r="BS231" s="14">
        <v>0</v>
      </c>
      <c r="BT231" s="14">
        <v>0</v>
      </c>
      <c r="BU231" s="14">
        <v>2180.6</v>
      </c>
    </row>
    <row r="232" spans="1:73" s="1" customFormat="1" ht="11.25" x14ac:dyDescent="0.2">
      <c r="A232" s="2" t="s">
        <v>453</v>
      </c>
      <c r="B232" s="1" t="s">
        <v>454</v>
      </c>
      <c r="C232" s="51">
        <v>10079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200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737</v>
      </c>
      <c r="U232" s="14">
        <v>0</v>
      </c>
      <c r="V232" s="14">
        <v>455</v>
      </c>
      <c r="W232" s="14">
        <v>410.72</v>
      </c>
      <c r="X232" s="14">
        <v>0</v>
      </c>
      <c r="Y232" s="14">
        <v>0</v>
      </c>
      <c r="Z232" s="14">
        <v>0</v>
      </c>
      <c r="AA232" s="14">
        <v>0</v>
      </c>
      <c r="AB232" s="14">
        <v>0</v>
      </c>
      <c r="AC232" s="14">
        <v>0</v>
      </c>
      <c r="AD232" s="14">
        <v>0</v>
      </c>
      <c r="AE232" s="14">
        <v>0</v>
      </c>
      <c r="AF232" s="14">
        <v>0</v>
      </c>
      <c r="AG232" s="14">
        <v>12837.79</v>
      </c>
      <c r="AH232" s="14">
        <v>0</v>
      </c>
      <c r="AI232" s="14">
        <v>0</v>
      </c>
      <c r="AJ232" s="14">
        <v>0</v>
      </c>
      <c r="AK232" s="14">
        <v>0</v>
      </c>
      <c r="AL232" s="14">
        <v>0</v>
      </c>
      <c r="AM232" s="14">
        <v>0</v>
      </c>
      <c r="AN232" s="14">
        <v>1423.17</v>
      </c>
      <c r="AO232" s="14">
        <v>0</v>
      </c>
      <c r="AP232" s="14">
        <v>1423.17</v>
      </c>
      <c r="AQ232" s="14">
        <v>0</v>
      </c>
      <c r="AR232" s="14">
        <v>0</v>
      </c>
      <c r="AS232" s="14">
        <v>106.8</v>
      </c>
      <c r="AT232" s="14">
        <v>0</v>
      </c>
      <c r="AU232" s="14">
        <v>1228.0999999999999</v>
      </c>
      <c r="AV232" s="14">
        <v>0</v>
      </c>
      <c r="AW232" s="14">
        <v>0</v>
      </c>
      <c r="AX232" s="14">
        <v>0</v>
      </c>
      <c r="AY232" s="14">
        <v>0</v>
      </c>
      <c r="AZ232" s="15">
        <v>-0.28000000000000003</v>
      </c>
      <c r="BA232" s="14">
        <v>0</v>
      </c>
      <c r="BB232" s="14">
        <v>0</v>
      </c>
      <c r="BC232" s="14">
        <v>0</v>
      </c>
      <c r="BD232" s="14">
        <v>0</v>
      </c>
      <c r="BE232" s="14">
        <v>0</v>
      </c>
      <c r="BF232" s="14">
        <v>0</v>
      </c>
      <c r="BG232" s="14">
        <v>0</v>
      </c>
      <c r="BH232" s="14">
        <v>0</v>
      </c>
      <c r="BI232" s="14">
        <v>0</v>
      </c>
      <c r="BJ232" s="14">
        <v>2757.79</v>
      </c>
      <c r="BK232" s="14">
        <v>10080</v>
      </c>
      <c r="BL232" s="14">
        <v>0</v>
      </c>
      <c r="BM232" s="14">
        <v>0</v>
      </c>
      <c r="BN232" s="14">
        <v>822.72</v>
      </c>
      <c r="BO232" s="14">
        <v>263.04000000000002</v>
      </c>
      <c r="BP232" s="14">
        <v>0</v>
      </c>
      <c r="BQ232" s="14">
        <v>1467.16</v>
      </c>
      <c r="BR232" s="14">
        <v>0</v>
      </c>
      <c r="BS232" s="14">
        <v>0</v>
      </c>
      <c r="BT232" s="14">
        <v>0</v>
      </c>
      <c r="BU232" s="14">
        <v>1730.2</v>
      </c>
    </row>
    <row r="233" spans="1:73" s="1" customFormat="1" ht="11.25" x14ac:dyDescent="0.2">
      <c r="A233" s="2" t="s">
        <v>455</v>
      </c>
      <c r="B233" s="1" t="s">
        <v>456</v>
      </c>
      <c r="C233" s="51">
        <v>12456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250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1016</v>
      </c>
      <c r="U233" s="14">
        <v>0</v>
      </c>
      <c r="V233" s="14">
        <v>684</v>
      </c>
      <c r="W233" s="14">
        <v>308.04000000000002</v>
      </c>
      <c r="X233" s="14">
        <v>0</v>
      </c>
      <c r="Y233" s="14">
        <v>0</v>
      </c>
      <c r="Z233" s="14">
        <v>0</v>
      </c>
      <c r="AA233" s="14">
        <v>0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15749.24</v>
      </c>
      <c r="AH233" s="14">
        <v>0</v>
      </c>
      <c r="AI233" s="14">
        <v>0</v>
      </c>
      <c r="AJ233" s="14">
        <v>0</v>
      </c>
      <c r="AK233" s="14">
        <v>0</v>
      </c>
      <c r="AL233" s="14">
        <v>0</v>
      </c>
      <c r="AM233" s="14">
        <v>0</v>
      </c>
      <c r="AN233" s="14">
        <v>2045.05</v>
      </c>
      <c r="AO233" s="14">
        <v>0</v>
      </c>
      <c r="AP233" s="14">
        <v>2045.05</v>
      </c>
      <c r="AQ233" s="14">
        <v>0</v>
      </c>
      <c r="AR233" s="14">
        <v>0</v>
      </c>
      <c r="AS233" s="14">
        <v>130.56</v>
      </c>
      <c r="AT233" s="14">
        <v>0</v>
      </c>
      <c r="AU233" s="14">
        <v>1501.44</v>
      </c>
      <c r="AV233" s="14">
        <v>3780</v>
      </c>
      <c r="AW233" s="14">
        <v>0</v>
      </c>
      <c r="AX233" s="14">
        <v>0</v>
      </c>
      <c r="AY233" s="14">
        <v>0</v>
      </c>
      <c r="AZ233" s="14">
        <v>0.19</v>
      </c>
      <c r="BA233" s="14">
        <v>0</v>
      </c>
      <c r="BB233" s="14">
        <v>0</v>
      </c>
      <c r="BC233" s="14">
        <v>0</v>
      </c>
      <c r="BD233" s="14">
        <v>0</v>
      </c>
      <c r="BE233" s="14">
        <v>0</v>
      </c>
      <c r="BF233" s="14">
        <v>0</v>
      </c>
      <c r="BG233" s="14">
        <v>0</v>
      </c>
      <c r="BH233" s="14">
        <v>0</v>
      </c>
      <c r="BI233" s="14">
        <v>0</v>
      </c>
      <c r="BJ233" s="14">
        <v>7457.24</v>
      </c>
      <c r="BK233" s="14">
        <v>8292</v>
      </c>
      <c r="BL233" s="14">
        <v>0</v>
      </c>
      <c r="BM233" s="14">
        <v>0</v>
      </c>
      <c r="BN233" s="14">
        <v>959.08</v>
      </c>
      <c r="BO233" s="14">
        <v>358.74</v>
      </c>
      <c r="BP233" s="14">
        <v>0</v>
      </c>
      <c r="BQ233" s="14">
        <v>1837.99</v>
      </c>
      <c r="BR233" s="14">
        <v>0</v>
      </c>
      <c r="BS233" s="14">
        <v>0</v>
      </c>
      <c r="BT233" s="14">
        <v>0</v>
      </c>
      <c r="BU233" s="14">
        <v>2196.73</v>
      </c>
    </row>
    <row r="234" spans="1:73" s="1" customFormat="1" ht="11.25" x14ac:dyDescent="0.2">
      <c r="A234" s="2" t="s">
        <v>459</v>
      </c>
      <c r="B234" s="1" t="s">
        <v>460</v>
      </c>
      <c r="C234" s="51">
        <v>12456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1016</v>
      </c>
      <c r="U234" s="14">
        <v>0</v>
      </c>
      <c r="V234" s="14">
        <v>684</v>
      </c>
      <c r="W234" s="14">
        <v>205.36</v>
      </c>
      <c r="X234" s="14">
        <v>0</v>
      </c>
      <c r="Y234" s="14">
        <v>0</v>
      </c>
      <c r="Z234" s="14">
        <v>0</v>
      </c>
      <c r="AA234" s="14">
        <v>0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15396.56</v>
      </c>
      <c r="AH234" s="14">
        <v>0</v>
      </c>
      <c r="AI234" s="14">
        <v>0</v>
      </c>
      <c r="AJ234" s="14">
        <v>0</v>
      </c>
      <c r="AK234" s="14">
        <v>0</v>
      </c>
      <c r="AL234" s="14">
        <v>0</v>
      </c>
      <c r="AM234" s="14">
        <v>0</v>
      </c>
      <c r="AN234" s="14">
        <v>1969.73</v>
      </c>
      <c r="AO234" s="14">
        <v>0</v>
      </c>
      <c r="AP234" s="14">
        <v>1969.73</v>
      </c>
      <c r="AQ234" s="14">
        <v>0</v>
      </c>
      <c r="AR234" s="14">
        <v>0</v>
      </c>
      <c r="AS234" s="14">
        <v>130.56</v>
      </c>
      <c r="AT234" s="14">
        <v>0</v>
      </c>
      <c r="AU234" s="14">
        <v>1501.44</v>
      </c>
      <c r="AV234" s="14">
        <v>0</v>
      </c>
      <c r="AW234" s="14">
        <v>0</v>
      </c>
      <c r="AX234" s="14">
        <v>0</v>
      </c>
      <c r="AY234" s="14">
        <v>0</v>
      </c>
      <c r="AZ234" s="14">
        <v>0.33</v>
      </c>
      <c r="BA234" s="14">
        <v>0</v>
      </c>
      <c r="BB234" s="14">
        <v>0</v>
      </c>
      <c r="BC234" s="14">
        <v>0</v>
      </c>
      <c r="BD234" s="14">
        <v>0</v>
      </c>
      <c r="BE234" s="14">
        <v>0</v>
      </c>
      <c r="BF234" s="14">
        <v>0</v>
      </c>
      <c r="BG234" s="14">
        <v>0</v>
      </c>
      <c r="BH234" s="14">
        <v>0</v>
      </c>
      <c r="BI234" s="14">
        <v>0</v>
      </c>
      <c r="BJ234" s="14">
        <v>3602.06</v>
      </c>
      <c r="BK234" s="14">
        <v>11794.5</v>
      </c>
      <c r="BL234" s="14">
        <v>0</v>
      </c>
      <c r="BM234" s="14">
        <v>0</v>
      </c>
      <c r="BN234" s="14">
        <v>941.38</v>
      </c>
      <c r="BO234" s="14">
        <v>346.31</v>
      </c>
      <c r="BP234" s="14">
        <v>0</v>
      </c>
      <c r="BQ234" s="14">
        <v>1789.84</v>
      </c>
      <c r="BR234" s="14">
        <v>0</v>
      </c>
      <c r="BS234" s="14">
        <v>0</v>
      </c>
      <c r="BT234" s="14">
        <v>0</v>
      </c>
      <c r="BU234" s="14">
        <v>2136.15</v>
      </c>
    </row>
    <row r="235" spans="1:73" s="1" customFormat="1" ht="11.25" x14ac:dyDescent="0.2">
      <c r="A235" s="2" t="s">
        <v>461</v>
      </c>
      <c r="B235" s="1" t="s">
        <v>462</v>
      </c>
      <c r="C235" s="51">
        <v>10079</v>
      </c>
      <c r="D235" s="14">
        <v>0</v>
      </c>
      <c r="E235" s="14">
        <v>2892.26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400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737</v>
      </c>
      <c r="U235" s="14">
        <v>0</v>
      </c>
      <c r="V235" s="14">
        <v>455</v>
      </c>
      <c r="W235" s="14">
        <v>205.36</v>
      </c>
      <c r="X235" s="14">
        <v>0</v>
      </c>
      <c r="Y235" s="14">
        <v>0</v>
      </c>
      <c r="Z235" s="14">
        <v>0</v>
      </c>
      <c r="AA235" s="14">
        <v>0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15724.69</v>
      </c>
      <c r="AH235" s="14">
        <v>0</v>
      </c>
      <c r="AI235" s="14">
        <v>0</v>
      </c>
      <c r="AJ235" s="14">
        <v>0</v>
      </c>
      <c r="AK235" s="14">
        <v>0</v>
      </c>
      <c r="AL235" s="14">
        <v>0</v>
      </c>
      <c r="AM235" s="14">
        <v>0</v>
      </c>
      <c r="AN235" s="14">
        <v>1859.23</v>
      </c>
      <c r="AO235" s="14">
        <v>0</v>
      </c>
      <c r="AP235" s="14">
        <v>1859.23</v>
      </c>
      <c r="AQ235" s="14">
        <v>0</v>
      </c>
      <c r="AR235" s="14">
        <v>0</v>
      </c>
      <c r="AS235" s="14">
        <v>106.8</v>
      </c>
      <c r="AT235" s="14">
        <v>0</v>
      </c>
      <c r="AU235" s="14">
        <v>1228.0999999999999</v>
      </c>
      <c r="AV235" s="14">
        <v>5340</v>
      </c>
      <c r="AW235" s="14">
        <v>0</v>
      </c>
      <c r="AX235" s="14">
        <v>0</v>
      </c>
      <c r="AY235" s="14">
        <v>0</v>
      </c>
      <c r="AZ235" s="14">
        <v>0.06</v>
      </c>
      <c r="BA235" s="14">
        <v>0</v>
      </c>
      <c r="BB235" s="14">
        <v>0</v>
      </c>
      <c r="BC235" s="14">
        <v>0</v>
      </c>
      <c r="BD235" s="14">
        <v>0</v>
      </c>
      <c r="BE235" s="14">
        <v>0</v>
      </c>
      <c r="BF235" s="14">
        <v>0</v>
      </c>
      <c r="BG235" s="14">
        <v>0</v>
      </c>
      <c r="BH235" s="14">
        <v>0</v>
      </c>
      <c r="BI235" s="14">
        <v>0</v>
      </c>
      <c r="BJ235" s="14">
        <v>8534.19</v>
      </c>
      <c r="BK235" s="14">
        <v>7190.5</v>
      </c>
      <c r="BL235" s="14">
        <v>0</v>
      </c>
      <c r="BM235" s="14">
        <v>0</v>
      </c>
      <c r="BN235" s="14">
        <v>857.77</v>
      </c>
      <c r="BO235" s="14">
        <v>287.64</v>
      </c>
      <c r="BP235" s="14">
        <v>0</v>
      </c>
      <c r="BQ235" s="14">
        <v>1562.48</v>
      </c>
      <c r="BR235" s="14">
        <v>0</v>
      </c>
      <c r="BS235" s="14">
        <v>0</v>
      </c>
      <c r="BT235" s="14">
        <v>0</v>
      </c>
      <c r="BU235" s="14">
        <v>1850.12</v>
      </c>
    </row>
    <row r="236" spans="1:73" s="1" customFormat="1" ht="11.25" x14ac:dyDescent="0.2">
      <c r="A236" s="2" t="s">
        <v>463</v>
      </c>
      <c r="B236" s="1" t="s">
        <v>464</v>
      </c>
      <c r="C236" s="51">
        <v>12456</v>
      </c>
      <c r="D236" s="14">
        <v>0</v>
      </c>
      <c r="E236" s="14">
        <v>388.05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1016</v>
      </c>
      <c r="U236" s="14">
        <v>0</v>
      </c>
      <c r="V236" s="14">
        <v>684</v>
      </c>
      <c r="W236" s="14">
        <v>205.36</v>
      </c>
      <c r="X236" s="14">
        <v>0</v>
      </c>
      <c r="Y236" s="14">
        <v>0</v>
      </c>
      <c r="Z236" s="14">
        <v>0</v>
      </c>
      <c r="AA236" s="14">
        <v>0</v>
      </c>
      <c r="AB236" s="14">
        <v>0</v>
      </c>
      <c r="AC236" s="14">
        <v>0</v>
      </c>
      <c r="AD236" s="14">
        <v>0</v>
      </c>
      <c r="AE236" s="14">
        <v>0</v>
      </c>
      <c r="AF236" s="14">
        <v>0</v>
      </c>
      <c r="AG236" s="14">
        <v>15784.61</v>
      </c>
      <c r="AH236" s="14">
        <v>0</v>
      </c>
      <c r="AI236" s="14">
        <v>0</v>
      </c>
      <c r="AJ236" s="14">
        <v>0</v>
      </c>
      <c r="AK236" s="14">
        <v>0</v>
      </c>
      <c r="AL236" s="14">
        <v>0</v>
      </c>
      <c r="AM236" s="14">
        <v>0</v>
      </c>
      <c r="AN236" s="14">
        <v>2011.17</v>
      </c>
      <c r="AO236" s="14">
        <v>0</v>
      </c>
      <c r="AP236" s="14">
        <v>2011.17</v>
      </c>
      <c r="AQ236" s="14">
        <v>0</v>
      </c>
      <c r="AR236" s="14">
        <v>0</v>
      </c>
      <c r="AS236" s="14">
        <v>130.56</v>
      </c>
      <c r="AT236" s="14">
        <v>0</v>
      </c>
      <c r="AU236" s="14">
        <v>1501.44</v>
      </c>
      <c r="AV236" s="14">
        <v>4152</v>
      </c>
      <c r="AW236" s="14">
        <v>0</v>
      </c>
      <c r="AX236" s="14">
        <v>0</v>
      </c>
      <c r="AY236" s="14">
        <v>0</v>
      </c>
      <c r="AZ236" s="15">
        <v>-0.06</v>
      </c>
      <c r="BA236" s="14">
        <v>0</v>
      </c>
      <c r="BB236" s="14">
        <v>0</v>
      </c>
      <c r="BC236" s="14">
        <v>0</v>
      </c>
      <c r="BD236" s="14">
        <v>0</v>
      </c>
      <c r="BE236" s="14">
        <v>0</v>
      </c>
      <c r="BF236" s="14">
        <v>0</v>
      </c>
      <c r="BG236" s="14">
        <v>0</v>
      </c>
      <c r="BH236" s="14">
        <v>0</v>
      </c>
      <c r="BI236" s="14">
        <v>0</v>
      </c>
      <c r="BJ236" s="14">
        <v>7795.11</v>
      </c>
      <c r="BK236" s="14">
        <v>7989.5</v>
      </c>
      <c r="BL236" s="14">
        <v>0</v>
      </c>
      <c r="BM236" s="14">
        <v>0</v>
      </c>
      <c r="BN236" s="14">
        <v>946.72</v>
      </c>
      <c r="BO236" s="14">
        <v>350.06</v>
      </c>
      <c r="BP236" s="14">
        <v>0</v>
      </c>
      <c r="BQ236" s="14">
        <v>1804.36</v>
      </c>
      <c r="BR236" s="14">
        <v>0</v>
      </c>
      <c r="BS236" s="14">
        <v>0</v>
      </c>
      <c r="BT236" s="14">
        <v>0</v>
      </c>
      <c r="BU236" s="14">
        <v>2154.42</v>
      </c>
    </row>
    <row r="237" spans="1:73" s="1" customFormat="1" ht="11.25" x14ac:dyDescent="0.2">
      <c r="A237" s="2" t="s">
        <v>465</v>
      </c>
      <c r="B237" s="1" t="s">
        <v>466</v>
      </c>
      <c r="C237" s="51">
        <v>12456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1016</v>
      </c>
      <c r="U237" s="14">
        <v>0</v>
      </c>
      <c r="V237" s="14">
        <v>684</v>
      </c>
      <c r="W237" s="14">
        <v>205.36</v>
      </c>
      <c r="X237" s="14">
        <v>0</v>
      </c>
      <c r="Y237" s="14">
        <v>0</v>
      </c>
      <c r="Z237" s="14">
        <v>0</v>
      </c>
      <c r="AA237" s="14">
        <v>0</v>
      </c>
      <c r="AB237" s="14">
        <v>0</v>
      </c>
      <c r="AC237" s="14">
        <v>0</v>
      </c>
      <c r="AD237" s="14">
        <v>0</v>
      </c>
      <c r="AE237" s="14">
        <v>0</v>
      </c>
      <c r="AF237" s="14">
        <v>0</v>
      </c>
      <c r="AG237" s="14">
        <v>15396.56</v>
      </c>
      <c r="AH237" s="14">
        <v>0</v>
      </c>
      <c r="AI237" s="14">
        <v>0</v>
      </c>
      <c r="AJ237" s="14">
        <v>0</v>
      </c>
      <c r="AK237" s="14">
        <v>0</v>
      </c>
      <c r="AL237" s="14">
        <v>0</v>
      </c>
      <c r="AM237" s="14">
        <v>0</v>
      </c>
      <c r="AN237" s="14">
        <v>1969.73</v>
      </c>
      <c r="AO237" s="14">
        <v>0</v>
      </c>
      <c r="AP237" s="14">
        <v>1969.73</v>
      </c>
      <c r="AQ237" s="14">
        <v>0</v>
      </c>
      <c r="AR237" s="14">
        <v>0</v>
      </c>
      <c r="AS237" s="14">
        <v>124.56</v>
      </c>
      <c r="AT237" s="14">
        <v>0</v>
      </c>
      <c r="AU237" s="14">
        <v>1501.44</v>
      </c>
      <c r="AV237" s="14">
        <v>0</v>
      </c>
      <c r="AW237" s="14">
        <v>0</v>
      </c>
      <c r="AX237" s="14">
        <v>0</v>
      </c>
      <c r="AY237" s="14">
        <v>0</v>
      </c>
      <c r="AZ237" s="14">
        <v>0.33</v>
      </c>
      <c r="BA237" s="14">
        <v>0</v>
      </c>
      <c r="BB237" s="14">
        <v>0</v>
      </c>
      <c r="BC237" s="14">
        <v>0</v>
      </c>
      <c r="BD237" s="14">
        <v>0</v>
      </c>
      <c r="BE237" s="14">
        <v>0</v>
      </c>
      <c r="BF237" s="14">
        <v>0</v>
      </c>
      <c r="BG237" s="14">
        <v>0</v>
      </c>
      <c r="BH237" s="14">
        <v>0</v>
      </c>
      <c r="BI237" s="14">
        <v>0</v>
      </c>
      <c r="BJ237" s="14">
        <v>3596.06</v>
      </c>
      <c r="BK237" s="14">
        <v>11800.5</v>
      </c>
      <c r="BL237" s="14">
        <v>0</v>
      </c>
      <c r="BM237" s="14">
        <v>0</v>
      </c>
      <c r="BN237" s="14">
        <v>936.77</v>
      </c>
      <c r="BO237" s="14">
        <v>343.07</v>
      </c>
      <c r="BP237" s="14">
        <v>0</v>
      </c>
      <c r="BQ237" s="14">
        <v>1777.31</v>
      </c>
      <c r="BR237" s="14">
        <v>0</v>
      </c>
      <c r="BS237" s="14">
        <v>0</v>
      </c>
      <c r="BT237" s="14">
        <v>0</v>
      </c>
      <c r="BU237" s="14">
        <v>2120.38</v>
      </c>
    </row>
    <row r="238" spans="1:73" s="1" customFormat="1" ht="11.25" x14ac:dyDescent="0.2">
      <c r="A238" s="2" t="s">
        <v>467</v>
      </c>
      <c r="B238" s="1" t="s">
        <v>468</v>
      </c>
      <c r="C238" s="51">
        <v>12456</v>
      </c>
      <c r="D238" s="14">
        <v>0</v>
      </c>
      <c r="E238" s="14">
        <v>0</v>
      </c>
      <c r="F238" s="14">
        <v>0</v>
      </c>
      <c r="G238" s="14">
        <v>0</v>
      </c>
      <c r="H238" s="14">
        <v>5657.6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1016</v>
      </c>
      <c r="U238" s="14">
        <v>0</v>
      </c>
      <c r="V238" s="14">
        <v>410.4</v>
      </c>
      <c r="W238" s="14">
        <v>205.36</v>
      </c>
      <c r="X238" s="14">
        <v>0</v>
      </c>
      <c r="Y238" s="14">
        <v>0</v>
      </c>
      <c r="Z238" s="14">
        <v>0</v>
      </c>
      <c r="AA238" s="14">
        <v>0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15122.96</v>
      </c>
      <c r="AH238" s="14">
        <v>0</v>
      </c>
      <c r="AI238" s="14">
        <v>0</v>
      </c>
      <c r="AJ238" s="14">
        <v>0</v>
      </c>
      <c r="AK238" s="14">
        <v>0</v>
      </c>
      <c r="AL238" s="14">
        <v>0</v>
      </c>
      <c r="AM238" s="14">
        <v>0</v>
      </c>
      <c r="AN238" s="14">
        <v>813.17</v>
      </c>
      <c r="AO238" s="14">
        <v>0</v>
      </c>
      <c r="AP238" s="14">
        <v>813.17</v>
      </c>
      <c r="AQ238" s="14">
        <v>0</v>
      </c>
      <c r="AR238" s="14">
        <v>0</v>
      </c>
      <c r="AS238" s="14">
        <v>130.56</v>
      </c>
      <c r="AT238" s="14">
        <v>469.92</v>
      </c>
      <c r="AU238" s="14">
        <v>1501.44</v>
      </c>
      <c r="AV238" s="14">
        <v>4800</v>
      </c>
      <c r="AW238" s="14">
        <v>0</v>
      </c>
      <c r="AX238" s="14">
        <v>0</v>
      </c>
      <c r="AY238" s="14">
        <v>0</v>
      </c>
      <c r="AZ238" s="15">
        <v>-0.33</v>
      </c>
      <c r="BA238" s="14">
        <v>0</v>
      </c>
      <c r="BB238" s="14">
        <v>0</v>
      </c>
      <c r="BC238" s="14">
        <v>0</v>
      </c>
      <c r="BD238" s="14">
        <v>0</v>
      </c>
      <c r="BE238" s="14">
        <v>1294.2</v>
      </c>
      <c r="BF238" s="14">
        <v>0</v>
      </c>
      <c r="BG238" s="14">
        <v>0</v>
      </c>
      <c r="BH238" s="14">
        <v>0</v>
      </c>
      <c r="BI238" s="14">
        <v>0</v>
      </c>
      <c r="BJ238" s="14">
        <v>9008.9599999999991</v>
      </c>
      <c r="BK238" s="14">
        <v>6114</v>
      </c>
      <c r="BL238" s="14">
        <v>0</v>
      </c>
      <c r="BM238" s="14">
        <v>0</v>
      </c>
      <c r="BN238" s="14">
        <v>543.63</v>
      </c>
      <c r="BO238" s="14">
        <v>342.72</v>
      </c>
      <c r="BP238" s="14">
        <v>0</v>
      </c>
      <c r="BQ238" s="14">
        <v>1031.19</v>
      </c>
      <c r="BR238" s="14">
        <v>0</v>
      </c>
      <c r="BS238" s="14">
        <v>0</v>
      </c>
      <c r="BT238" s="14">
        <v>0</v>
      </c>
      <c r="BU238" s="14">
        <v>1373.91</v>
      </c>
    </row>
    <row r="239" spans="1:73" s="1" customFormat="1" ht="11.25" x14ac:dyDescent="0.2">
      <c r="A239" s="2" t="s">
        <v>471</v>
      </c>
      <c r="B239" s="1" t="s">
        <v>472</v>
      </c>
      <c r="C239" s="51">
        <v>10054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784</v>
      </c>
      <c r="U239" s="14">
        <v>0</v>
      </c>
      <c r="V239" s="14">
        <v>499</v>
      </c>
      <c r="W239" s="14">
        <v>205.36</v>
      </c>
      <c r="X239" s="14">
        <v>0</v>
      </c>
      <c r="Y239" s="14">
        <v>0</v>
      </c>
      <c r="Z239" s="14">
        <v>0</v>
      </c>
      <c r="AA239" s="14">
        <v>0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12342.39</v>
      </c>
      <c r="AH239" s="14">
        <v>0</v>
      </c>
      <c r="AI239" s="14">
        <v>0</v>
      </c>
      <c r="AJ239" s="14">
        <v>0</v>
      </c>
      <c r="AK239" s="14">
        <v>0</v>
      </c>
      <c r="AL239" s="14">
        <v>0</v>
      </c>
      <c r="AM239" s="14">
        <v>0</v>
      </c>
      <c r="AN239" s="14">
        <v>1317.36</v>
      </c>
      <c r="AO239" s="14">
        <v>0</v>
      </c>
      <c r="AP239" s="14">
        <v>1317.36</v>
      </c>
      <c r="AQ239" s="14">
        <v>0</v>
      </c>
      <c r="AR239" s="14">
        <v>0</v>
      </c>
      <c r="AS239" s="14">
        <v>0</v>
      </c>
      <c r="AT239" s="14">
        <v>0</v>
      </c>
      <c r="AU239" s="14">
        <v>1207.94</v>
      </c>
      <c r="AV239" s="14">
        <v>0</v>
      </c>
      <c r="AW239" s="14">
        <v>0</v>
      </c>
      <c r="AX239" s="14">
        <v>0</v>
      </c>
      <c r="AY239" s="14">
        <v>0</v>
      </c>
      <c r="AZ239" s="14">
        <v>0.09</v>
      </c>
      <c r="BA239" s="14">
        <v>0</v>
      </c>
      <c r="BB239" s="14">
        <v>0</v>
      </c>
      <c r="BC239" s="14">
        <v>0</v>
      </c>
      <c r="BD239" s="14">
        <v>0</v>
      </c>
      <c r="BE239" s="14">
        <v>0</v>
      </c>
      <c r="BF239" s="14">
        <v>0</v>
      </c>
      <c r="BG239" s="14">
        <v>0</v>
      </c>
      <c r="BH239" s="14">
        <v>0</v>
      </c>
      <c r="BI239" s="14">
        <v>0</v>
      </c>
      <c r="BJ239" s="14">
        <v>2525.39</v>
      </c>
      <c r="BK239" s="14">
        <v>9817</v>
      </c>
      <c r="BL239" s="14">
        <v>0</v>
      </c>
      <c r="BM239" s="14">
        <v>0</v>
      </c>
      <c r="BN239" s="14">
        <v>836.95</v>
      </c>
      <c r="BO239" s="14">
        <v>273.02999999999997</v>
      </c>
      <c r="BP239" s="14">
        <v>0</v>
      </c>
      <c r="BQ239" s="14">
        <v>1505.87</v>
      </c>
      <c r="BR239" s="14">
        <v>0</v>
      </c>
      <c r="BS239" s="14">
        <v>0</v>
      </c>
      <c r="BT239" s="14">
        <v>0</v>
      </c>
      <c r="BU239" s="14">
        <v>1778.9</v>
      </c>
    </row>
    <row r="240" spans="1:73" s="1" customFormat="1" ht="11.25" x14ac:dyDescent="0.2">
      <c r="A240" s="2" t="s">
        <v>473</v>
      </c>
      <c r="B240" s="1" t="s">
        <v>474</v>
      </c>
      <c r="C240" s="51">
        <v>12456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1016</v>
      </c>
      <c r="U240" s="14">
        <v>0</v>
      </c>
      <c r="V240" s="14">
        <v>684</v>
      </c>
      <c r="W240" s="14">
        <v>0</v>
      </c>
      <c r="X240" s="14">
        <v>0</v>
      </c>
      <c r="Y240" s="14">
        <v>0</v>
      </c>
      <c r="Z240" s="14">
        <v>0</v>
      </c>
      <c r="AA240" s="14">
        <v>0</v>
      </c>
      <c r="AB240" s="14">
        <v>0</v>
      </c>
      <c r="AC240" s="14">
        <v>0</v>
      </c>
      <c r="AD240" s="14">
        <v>0</v>
      </c>
      <c r="AE240" s="14">
        <v>0</v>
      </c>
      <c r="AF240" s="14">
        <v>0</v>
      </c>
      <c r="AG240" s="14">
        <v>15191.2</v>
      </c>
      <c r="AH240" s="14">
        <v>0</v>
      </c>
      <c r="AI240" s="14">
        <v>0</v>
      </c>
      <c r="AJ240" s="14">
        <v>0</v>
      </c>
      <c r="AK240" s="14">
        <v>0</v>
      </c>
      <c r="AL240" s="14">
        <v>0</v>
      </c>
      <c r="AM240" s="14">
        <v>0</v>
      </c>
      <c r="AN240" s="14">
        <v>1925.85</v>
      </c>
      <c r="AO240" s="14">
        <v>0</v>
      </c>
      <c r="AP240" s="14">
        <v>1925.85</v>
      </c>
      <c r="AQ240" s="14">
        <v>0</v>
      </c>
      <c r="AR240" s="14">
        <v>0</v>
      </c>
      <c r="AS240" s="14">
        <v>120.8</v>
      </c>
      <c r="AT240" s="14">
        <v>0</v>
      </c>
      <c r="AU240" s="14">
        <v>1389.2</v>
      </c>
      <c r="AV240" s="14">
        <v>4014.34</v>
      </c>
      <c r="AW240" s="14">
        <v>0</v>
      </c>
      <c r="AX240" s="14">
        <v>0</v>
      </c>
      <c r="AY240" s="14">
        <v>0</v>
      </c>
      <c r="AZ240" s="14">
        <v>0.01</v>
      </c>
      <c r="BA240" s="14">
        <v>0</v>
      </c>
      <c r="BB240" s="14">
        <v>0</v>
      </c>
      <c r="BC240" s="14">
        <v>0</v>
      </c>
      <c r="BD240" s="14">
        <v>0</v>
      </c>
      <c r="BE240" s="14">
        <v>0</v>
      </c>
      <c r="BF240" s="14">
        <v>0</v>
      </c>
      <c r="BG240" s="14">
        <v>0</v>
      </c>
      <c r="BH240" s="14">
        <v>0</v>
      </c>
      <c r="BI240" s="14">
        <v>0</v>
      </c>
      <c r="BJ240" s="14">
        <v>7450.2</v>
      </c>
      <c r="BK240" s="14">
        <v>7741</v>
      </c>
      <c r="BL240" s="14">
        <v>0</v>
      </c>
      <c r="BM240" s="14">
        <v>0</v>
      </c>
      <c r="BN240" s="14">
        <v>906.14</v>
      </c>
      <c r="BO240" s="14">
        <v>321.57</v>
      </c>
      <c r="BP240" s="14">
        <v>0</v>
      </c>
      <c r="BQ240" s="14">
        <v>1694</v>
      </c>
      <c r="BR240" s="14">
        <v>0</v>
      </c>
      <c r="BS240" s="14">
        <v>0</v>
      </c>
      <c r="BT240" s="14">
        <v>0</v>
      </c>
      <c r="BU240" s="14">
        <v>2015.57</v>
      </c>
    </row>
    <row r="241" spans="1:73" s="1" customFormat="1" ht="11.25" x14ac:dyDescent="0.2">
      <c r="A241" s="2" t="s">
        <v>475</v>
      </c>
      <c r="B241" s="1" t="s">
        <v>476</v>
      </c>
      <c r="C241" s="51">
        <v>12456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1016</v>
      </c>
      <c r="U241" s="14">
        <v>0</v>
      </c>
      <c r="V241" s="14">
        <v>684</v>
      </c>
      <c r="W241" s="14">
        <v>0</v>
      </c>
      <c r="X241" s="14">
        <v>0</v>
      </c>
      <c r="Y241" s="14">
        <v>0</v>
      </c>
      <c r="Z241" s="14">
        <v>0</v>
      </c>
      <c r="AA241" s="14">
        <v>0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15191.2</v>
      </c>
      <c r="AH241" s="14">
        <v>0</v>
      </c>
      <c r="AI241" s="14">
        <v>0</v>
      </c>
      <c r="AJ241" s="14">
        <v>0</v>
      </c>
      <c r="AK241" s="14">
        <v>0</v>
      </c>
      <c r="AL241" s="14">
        <v>0</v>
      </c>
      <c r="AM241" s="14">
        <v>0</v>
      </c>
      <c r="AN241" s="14">
        <v>1925.85</v>
      </c>
      <c r="AO241" s="14">
        <v>0</v>
      </c>
      <c r="AP241" s="14">
        <v>1925.85</v>
      </c>
      <c r="AQ241" s="14">
        <v>0</v>
      </c>
      <c r="AR241" s="14">
        <v>0</v>
      </c>
      <c r="AS241" s="14">
        <v>130.56</v>
      </c>
      <c r="AT241" s="14">
        <v>0</v>
      </c>
      <c r="AU241" s="14">
        <v>1501.44</v>
      </c>
      <c r="AV241" s="14">
        <v>3112</v>
      </c>
      <c r="AW241" s="14">
        <v>0</v>
      </c>
      <c r="AX241" s="14">
        <v>0</v>
      </c>
      <c r="AY241" s="14">
        <v>0</v>
      </c>
      <c r="AZ241" s="15">
        <v>-0.15</v>
      </c>
      <c r="BA241" s="14">
        <v>0</v>
      </c>
      <c r="BB241" s="14">
        <v>0</v>
      </c>
      <c r="BC241" s="14">
        <v>0</v>
      </c>
      <c r="BD241" s="14">
        <v>0</v>
      </c>
      <c r="BE241" s="14">
        <v>1078.5</v>
      </c>
      <c r="BF241" s="14">
        <v>0</v>
      </c>
      <c r="BG241" s="14">
        <v>0</v>
      </c>
      <c r="BH241" s="14">
        <v>0</v>
      </c>
      <c r="BI241" s="14">
        <v>0</v>
      </c>
      <c r="BJ241" s="14">
        <v>7748.2</v>
      </c>
      <c r="BK241" s="14">
        <v>7443</v>
      </c>
      <c r="BL241" s="14">
        <v>0</v>
      </c>
      <c r="BM241" s="14">
        <v>0</v>
      </c>
      <c r="BN241" s="14">
        <v>951.18</v>
      </c>
      <c r="BO241" s="14">
        <v>353.19</v>
      </c>
      <c r="BP241" s="14">
        <v>0</v>
      </c>
      <c r="BQ241" s="14">
        <v>1816.51</v>
      </c>
      <c r="BR241" s="14">
        <v>0</v>
      </c>
      <c r="BS241" s="14">
        <v>0</v>
      </c>
      <c r="BT241" s="14">
        <v>0</v>
      </c>
      <c r="BU241" s="14">
        <v>2169.6999999999998</v>
      </c>
    </row>
    <row r="242" spans="1:73" s="1" customFormat="1" ht="11.25" x14ac:dyDescent="0.2">
      <c r="A242" s="2" t="s">
        <v>477</v>
      </c>
      <c r="B242" s="1" t="s">
        <v>478</v>
      </c>
      <c r="C242" s="51">
        <v>12456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1016</v>
      </c>
      <c r="U242" s="14">
        <v>0</v>
      </c>
      <c r="V242" s="14">
        <v>684</v>
      </c>
      <c r="W242" s="14">
        <v>0</v>
      </c>
      <c r="X242" s="14">
        <v>0</v>
      </c>
      <c r="Y242" s="14">
        <v>0</v>
      </c>
      <c r="Z242" s="14">
        <v>0</v>
      </c>
      <c r="AA242" s="14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15167.63</v>
      </c>
      <c r="AH242" s="14">
        <v>0</v>
      </c>
      <c r="AI242" s="14">
        <v>0</v>
      </c>
      <c r="AJ242" s="14">
        <v>0</v>
      </c>
      <c r="AK242" s="14">
        <v>0</v>
      </c>
      <c r="AL242" s="14">
        <v>0</v>
      </c>
      <c r="AM242" s="14">
        <v>0</v>
      </c>
      <c r="AN242" s="14">
        <v>1920.82</v>
      </c>
      <c r="AO242" s="14">
        <v>0</v>
      </c>
      <c r="AP242" s="14">
        <v>1920.82</v>
      </c>
      <c r="AQ242" s="14">
        <v>0</v>
      </c>
      <c r="AR242" s="14">
        <v>0</v>
      </c>
      <c r="AS242" s="14">
        <v>130.56</v>
      </c>
      <c r="AT242" s="14">
        <v>0</v>
      </c>
      <c r="AU242" s="14">
        <v>1501.44</v>
      </c>
      <c r="AV242" s="14">
        <v>5596</v>
      </c>
      <c r="AW242" s="14">
        <v>0</v>
      </c>
      <c r="AX242" s="14">
        <v>0</v>
      </c>
      <c r="AY242" s="14">
        <v>0</v>
      </c>
      <c r="AZ242" s="14">
        <v>0.09</v>
      </c>
      <c r="BA242" s="14">
        <v>0</v>
      </c>
      <c r="BB242" s="14">
        <v>0</v>
      </c>
      <c r="BC242" s="14">
        <v>0</v>
      </c>
      <c r="BD242" s="14">
        <v>0</v>
      </c>
      <c r="BE242" s="14">
        <v>2430.2199999999998</v>
      </c>
      <c r="BF242" s="14">
        <v>0</v>
      </c>
      <c r="BG242" s="14">
        <v>0</v>
      </c>
      <c r="BH242" s="14">
        <v>0</v>
      </c>
      <c r="BI242" s="14">
        <v>0</v>
      </c>
      <c r="BJ242" s="14">
        <v>11579.13</v>
      </c>
      <c r="BK242" s="14">
        <v>3588.5</v>
      </c>
      <c r="BL242" s="14">
        <v>0</v>
      </c>
      <c r="BM242" s="14">
        <v>0</v>
      </c>
      <c r="BN242" s="14">
        <v>930.33</v>
      </c>
      <c r="BO242" s="14">
        <v>338.55</v>
      </c>
      <c r="BP242" s="14">
        <v>0</v>
      </c>
      <c r="BQ242" s="14">
        <v>1759.78</v>
      </c>
      <c r="BR242" s="14">
        <v>0</v>
      </c>
      <c r="BS242" s="14">
        <v>0</v>
      </c>
      <c r="BT242" s="14">
        <v>0</v>
      </c>
      <c r="BU242" s="14">
        <v>2098.33</v>
      </c>
    </row>
    <row r="243" spans="1:73" s="1" customFormat="1" ht="11.25" x14ac:dyDescent="0.2">
      <c r="A243" s="2" t="s">
        <v>479</v>
      </c>
      <c r="B243" s="1" t="s">
        <v>480</v>
      </c>
      <c r="C243" s="51">
        <v>12456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1016</v>
      </c>
      <c r="U243" s="14">
        <v>0</v>
      </c>
      <c r="V243" s="14">
        <v>684</v>
      </c>
      <c r="W243" s="14">
        <v>0</v>
      </c>
      <c r="X243" s="14">
        <v>0</v>
      </c>
      <c r="Y243" s="14">
        <v>0</v>
      </c>
      <c r="Z243" s="14">
        <v>0</v>
      </c>
      <c r="AA243" s="14">
        <v>0</v>
      </c>
      <c r="AB243" s="14">
        <v>0</v>
      </c>
      <c r="AC243" s="14">
        <v>0</v>
      </c>
      <c r="AD243" s="14">
        <v>0</v>
      </c>
      <c r="AE243" s="14">
        <v>0</v>
      </c>
      <c r="AF243" s="14">
        <v>0</v>
      </c>
      <c r="AG243" s="14">
        <v>14741.49</v>
      </c>
      <c r="AH243" s="14">
        <v>0</v>
      </c>
      <c r="AI243" s="14">
        <v>0</v>
      </c>
      <c r="AJ243" s="14">
        <v>0</v>
      </c>
      <c r="AK243" s="14">
        <v>0</v>
      </c>
      <c r="AL243" s="14">
        <v>0</v>
      </c>
      <c r="AM243" s="14">
        <v>0</v>
      </c>
      <c r="AN243" s="14">
        <v>1829.79</v>
      </c>
      <c r="AO243" s="14">
        <v>0</v>
      </c>
      <c r="AP243" s="14">
        <v>1829.79</v>
      </c>
      <c r="AQ243" s="14">
        <v>0</v>
      </c>
      <c r="AR243" s="14">
        <v>0</v>
      </c>
      <c r="AS243" s="14">
        <v>130.56</v>
      </c>
      <c r="AT243" s="14">
        <v>0</v>
      </c>
      <c r="AU243" s="14">
        <v>1501.44</v>
      </c>
      <c r="AV243" s="14">
        <v>5596</v>
      </c>
      <c r="AW243" s="14">
        <v>0</v>
      </c>
      <c r="AX243" s="14">
        <v>0</v>
      </c>
      <c r="AY243" s="14">
        <v>0</v>
      </c>
      <c r="AZ243" s="14">
        <v>0.2</v>
      </c>
      <c r="BA243" s="14">
        <v>0</v>
      </c>
      <c r="BB243" s="14">
        <v>0</v>
      </c>
      <c r="BC243" s="14">
        <v>0</v>
      </c>
      <c r="BD243" s="14">
        <v>0</v>
      </c>
      <c r="BE243" s="14">
        <v>0</v>
      </c>
      <c r="BF243" s="14">
        <v>0</v>
      </c>
      <c r="BG243" s="14">
        <v>0</v>
      </c>
      <c r="BH243" s="14">
        <v>0</v>
      </c>
      <c r="BI243" s="14">
        <v>0</v>
      </c>
      <c r="BJ243" s="14">
        <v>9057.99</v>
      </c>
      <c r="BK243" s="14">
        <v>5683.5</v>
      </c>
      <c r="BL243" s="14">
        <v>0</v>
      </c>
      <c r="BM243" s="14">
        <v>0</v>
      </c>
      <c r="BN243" s="14">
        <v>925.98</v>
      </c>
      <c r="BO243" s="14">
        <v>324.68</v>
      </c>
      <c r="BP243" s="14">
        <v>0</v>
      </c>
      <c r="BQ243" s="14">
        <v>1721.45</v>
      </c>
      <c r="BR243" s="14">
        <v>0</v>
      </c>
      <c r="BS243" s="14">
        <v>0</v>
      </c>
      <c r="BT243" s="14">
        <v>0</v>
      </c>
      <c r="BU243" s="14">
        <v>2046.13</v>
      </c>
    </row>
    <row r="244" spans="1:73" s="1" customFormat="1" ht="11.25" x14ac:dyDescent="0.2">
      <c r="A244" s="2" t="s">
        <v>316</v>
      </c>
      <c r="B244" s="1" t="s">
        <v>317</v>
      </c>
      <c r="C244" s="49">
        <v>10469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788</v>
      </c>
      <c r="U244" s="14">
        <v>0</v>
      </c>
      <c r="V244" s="14">
        <v>468</v>
      </c>
      <c r="W244" s="14">
        <v>0</v>
      </c>
      <c r="X244" s="14">
        <v>0</v>
      </c>
      <c r="Y244" s="14">
        <v>0</v>
      </c>
      <c r="Z244" s="14">
        <v>0</v>
      </c>
      <c r="AA244" s="14">
        <v>0</v>
      </c>
      <c r="AB244" s="14">
        <v>0</v>
      </c>
      <c r="AC244" s="14">
        <v>0</v>
      </c>
      <c r="AD244" s="14">
        <v>0</v>
      </c>
      <c r="AE244" s="14">
        <v>0</v>
      </c>
      <c r="AF244" s="14">
        <v>0</v>
      </c>
      <c r="AG244" s="14">
        <v>15272.72</v>
      </c>
      <c r="AH244" s="14">
        <v>0</v>
      </c>
      <c r="AI244" s="14">
        <v>0</v>
      </c>
      <c r="AJ244" s="14">
        <v>0</v>
      </c>
      <c r="AK244" s="14">
        <v>0</v>
      </c>
      <c r="AL244" s="14">
        <v>0</v>
      </c>
      <c r="AM244" s="14">
        <v>0</v>
      </c>
      <c r="AN244" s="14">
        <v>1943.27</v>
      </c>
      <c r="AO244" s="14">
        <v>0</v>
      </c>
      <c r="AP244" s="14">
        <v>1943.27</v>
      </c>
      <c r="AQ244" s="14">
        <v>0</v>
      </c>
      <c r="AR244" s="14">
        <v>0</v>
      </c>
      <c r="AS244" s="14">
        <v>0</v>
      </c>
      <c r="AT244" s="14">
        <v>0</v>
      </c>
      <c r="AU244" s="14">
        <v>1573.8</v>
      </c>
      <c r="AV244" s="14">
        <v>1932.38</v>
      </c>
      <c r="AW244" s="14">
        <v>0</v>
      </c>
      <c r="AX244" s="14">
        <v>0</v>
      </c>
      <c r="AY244" s="14">
        <v>0</v>
      </c>
      <c r="AZ244" s="14">
        <v>0.05</v>
      </c>
      <c r="BA244" s="14">
        <v>0</v>
      </c>
      <c r="BB244" s="14">
        <v>0</v>
      </c>
      <c r="BC244" s="14">
        <v>0</v>
      </c>
      <c r="BD244" s="14">
        <v>0</v>
      </c>
      <c r="BE244" s="14">
        <v>1529.72</v>
      </c>
      <c r="BF244" s="14">
        <v>0</v>
      </c>
      <c r="BG244" s="14">
        <v>0</v>
      </c>
      <c r="BH244" s="14">
        <v>0</v>
      </c>
      <c r="BI244" s="14">
        <v>0</v>
      </c>
      <c r="BJ244" s="14">
        <v>6979.22</v>
      </c>
      <c r="BK244" s="14">
        <v>8293.5</v>
      </c>
      <c r="BL244" s="14">
        <v>0</v>
      </c>
      <c r="BM244" s="14">
        <v>0</v>
      </c>
      <c r="BN244" s="14">
        <v>928.28</v>
      </c>
      <c r="BO244" s="14">
        <v>337.12</v>
      </c>
      <c r="BP244" s="14">
        <v>0</v>
      </c>
      <c r="BQ244" s="14">
        <v>1754.21</v>
      </c>
      <c r="BR244" s="14">
        <v>0</v>
      </c>
      <c r="BS244" s="14">
        <v>0</v>
      </c>
      <c r="BT244" s="14">
        <v>0</v>
      </c>
      <c r="BU244" s="14">
        <v>2091.33</v>
      </c>
    </row>
    <row r="245" spans="1:73" s="1" customFormat="1" ht="11.25" x14ac:dyDescent="0.2">
      <c r="A245" s="2" t="s">
        <v>481</v>
      </c>
      <c r="B245" s="1" t="s">
        <v>482</v>
      </c>
      <c r="C245" s="51">
        <v>12456</v>
      </c>
      <c r="D245" s="14">
        <v>0</v>
      </c>
      <c r="E245" s="14">
        <v>776.1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1016</v>
      </c>
      <c r="U245" s="14">
        <v>0</v>
      </c>
      <c r="V245" s="14">
        <v>684</v>
      </c>
      <c r="W245" s="14">
        <v>0</v>
      </c>
      <c r="X245" s="14">
        <v>0</v>
      </c>
      <c r="Y245" s="14">
        <v>0</v>
      </c>
      <c r="Z245" s="14">
        <v>0</v>
      </c>
      <c r="AA245" s="14">
        <v>0</v>
      </c>
      <c r="AB245" s="14">
        <v>0</v>
      </c>
      <c r="AC245" s="14">
        <v>0</v>
      </c>
      <c r="AD245" s="14">
        <v>0</v>
      </c>
      <c r="AE245" s="14">
        <v>0</v>
      </c>
      <c r="AF245" s="14">
        <v>0</v>
      </c>
      <c r="AG245" s="14">
        <v>15967.3</v>
      </c>
      <c r="AH245" s="14">
        <v>0</v>
      </c>
      <c r="AI245" s="14">
        <v>0</v>
      </c>
      <c r="AJ245" s="14">
        <v>0</v>
      </c>
      <c r="AK245" s="14">
        <v>0</v>
      </c>
      <c r="AL245" s="14">
        <v>0</v>
      </c>
      <c r="AM245" s="14">
        <v>0</v>
      </c>
      <c r="AN245" s="14">
        <v>2022.55</v>
      </c>
      <c r="AO245" s="14">
        <v>0</v>
      </c>
      <c r="AP245" s="14">
        <v>2022.55</v>
      </c>
      <c r="AQ245" s="14">
        <v>0</v>
      </c>
      <c r="AR245" s="14">
        <v>0</v>
      </c>
      <c r="AS245" s="14">
        <v>130.56</v>
      </c>
      <c r="AT245" s="14">
        <v>0</v>
      </c>
      <c r="AU245" s="14">
        <v>1501.44</v>
      </c>
      <c r="AV245" s="14">
        <v>2406</v>
      </c>
      <c r="AW245" s="14">
        <v>0</v>
      </c>
      <c r="AX245" s="14">
        <v>0</v>
      </c>
      <c r="AY245" s="14">
        <v>0</v>
      </c>
      <c r="AZ245" s="14">
        <v>0.25</v>
      </c>
      <c r="BA245" s="14">
        <v>0</v>
      </c>
      <c r="BB245" s="14">
        <v>0</v>
      </c>
      <c r="BC245" s="14">
        <v>0</v>
      </c>
      <c r="BD245" s="14">
        <v>0</v>
      </c>
      <c r="BE245" s="14">
        <v>0</v>
      </c>
      <c r="BF245" s="14">
        <v>0</v>
      </c>
      <c r="BG245" s="14">
        <v>0</v>
      </c>
      <c r="BH245" s="14">
        <v>0</v>
      </c>
      <c r="BI245" s="14">
        <v>0</v>
      </c>
      <c r="BJ245" s="14">
        <v>6060.8</v>
      </c>
      <c r="BK245" s="14">
        <v>9906.5</v>
      </c>
      <c r="BL245" s="14">
        <v>0</v>
      </c>
      <c r="BM245" s="14">
        <v>0</v>
      </c>
      <c r="BN245" s="14">
        <v>956.95</v>
      </c>
      <c r="BO245" s="14">
        <v>357.23</v>
      </c>
      <c r="BP245" s="14">
        <v>0</v>
      </c>
      <c r="BQ245" s="14">
        <v>1832.17</v>
      </c>
      <c r="BR245" s="14">
        <v>0</v>
      </c>
      <c r="BS245" s="14">
        <v>0</v>
      </c>
      <c r="BT245" s="14">
        <v>0</v>
      </c>
      <c r="BU245" s="14">
        <v>2189.4</v>
      </c>
    </row>
    <row r="246" spans="1:73" s="1" customFormat="1" ht="11.25" x14ac:dyDescent="0.2">
      <c r="A246" s="2" t="s">
        <v>483</v>
      </c>
      <c r="B246" s="1" t="s">
        <v>484</v>
      </c>
      <c r="C246" s="51">
        <v>12456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1016</v>
      </c>
      <c r="U246" s="14">
        <v>0</v>
      </c>
      <c r="V246" s="14">
        <v>684</v>
      </c>
      <c r="W246" s="14">
        <v>0</v>
      </c>
      <c r="X246" s="14">
        <v>0</v>
      </c>
      <c r="Y246" s="14">
        <v>0</v>
      </c>
      <c r="Z246" s="14">
        <v>0</v>
      </c>
      <c r="AA246" s="14">
        <v>0</v>
      </c>
      <c r="AB246" s="14">
        <v>0</v>
      </c>
      <c r="AC246" s="14">
        <v>0</v>
      </c>
      <c r="AD246" s="14">
        <v>0</v>
      </c>
      <c r="AE246" s="14">
        <v>0</v>
      </c>
      <c r="AF246" s="14">
        <v>0</v>
      </c>
      <c r="AG246" s="14">
        <v>15191.2</v>
      </c>
      <c r="AH246" s="14">
        <v>0</v>
      </c>
      <c r="AI246" s="14">
        <v>0</v>
      </c>
      <c r="AJ246" s="14">
        <v>0</v>
      </c>
      <c r="AK246" s="14">
        <v>0</v>
      </c>
      <c r="AL246" s="14">
        <v>0</v>
      </c>
      <c r="AM246" s="14">
        <v>0</v>
      </c>
      <c r="AN246" s="14">
        <v>1925.85</v>
      </c>
      <c r="AO246" s="14">
        <v>0</v>
      </c>
      <c r="AP246" s="14">
        <v>1925.85</v>
      </c>
      <c r="AQ246" s="14">
        <v>0</v>
      </c>
      <c r="AR246" s="14">
        <v>0</v>
      </c>
      <c r="AS246" s="14">
        <v>130.56</v>
      </c>
      <c r="AT246" s="14">
        <v>0</v>
      </c>
      <c r="AU246" s="14">
        <v>1501.44</v>
      </c>
      <c r="AV246" s="14">
        <v>0</v>
      </c>
      <c r="AW246" s="14">
        <v>0</v>
      </c>
      <c r="AX246" s="14">
        <v>0</v>
      </c>
      <c r="AY246" s="14">
        <v>0</v>
      </c>
      <c r="AZ246" s="15">
        <v>-0.15</v>
      </c>
      <c r="BA246" s="14">
        <v>0</v>
      </c>
      <c r="BB246" s="14">
        <v>0</v>
      </c>
      <c r="BC246" s="14">
        <v>0</v>
      </c>
      <c r="BD246" s="14">
        <v>0</v>
      </c>
      <c r="BE246" s="14">
        <v>0</v>
      </c>
      <c r="BF246" s="14">
        <v>0</v>
      </c>
      <c r="BG246" s="14">
        <v>0</v>
      </c>
      <c r="BH246" s="14">
        <v>0</v>
      </c>
      <c r="BI246" s="14">
        <v>0</v>
      </c>
      <c r="BJ246" s="14">
        <v>3557.7</v>
      </c>
      <c r="BK246" s="14">
        <v>11633.5</v>
      </c>
      <c r="BL246" s="14">
        <v>0</v>
      </c>
      <c r="BM246" s="14">
        <v>0</v>
      </c>
      <c r="BN246" s="14">
        <v>885.08</v>
      </c>
      <c r="BO246" s="14">
        <v>306.8</v>
      </c>
      <c r="BP246" s="14">
        <v>0</v>
      </c>
      <c r="BQ246" s="14">
        <v>1636.75</v>
      </c>
      <c r="BR246" s="14">
        <v>0</v>
      </c>
      <c r="BS246" s="14">
        <v>0</v>
      </c>
      <c r="BT246" s="14">
        <v>0</v>
      </c>
      <c r="BU246" s="14">
        <v>1943.55</v>
      </c>
    </row>
    <row r="247" spans="1:73" s="1" customFormat="1" ht="11.25" x14ac:dyDescent="0.2">
      <c r="A247" s="2" t="s">
        <v>487</v>
      </c>
      <c r="B247" s="1" t="s">
        <v>488</v>
      </c>
      <c r="C247" s="51">
        <v>12456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1016</v>
      </c>
      <c r="U247" s="14">
        <v>0</v>
      </c>
      <c r="V247" s="14">
        <v>684</v>
      </c>
      <c r="W247" s="14">
        <v>0</v>
      </c>
      <c r="X247" s="14">
        <v>0</v>
      </c>
      <c r="Y247" s="14">
        <v>0</v>
      </c>
      <c r="Z247" s="14">
        <v>0</v>
      </c>
      <c r="AA247" s="14">
        <v>0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15177.9</v>
      </c>
      <c r="AH247" s="14">
        <v>0</v>
      </c>
      <c r="AI247" s="14">
        <v>0</v>
      </c>
      <c r="AJ247" s="14">
        <v>0</v>
      </c>
      <c r="AK247" s="14">
        <v>0</v>
      </c>
      <c r="AL247" s="14">
        <v>0</v>
      </c>
      <c r="AM247" s="14">
        <v>0</v>
      </c>
      <c r="AN247" s="14">
        <v>1923.01</v>
      </c>
      <c r="AO247" s="14">
        <v>0</v>
      </c>
      <c r="AP247" s="14">
        <v>1923.01</v>
      </c>
      <c r="AQ247" s="14">
        <v>0</v>
      </c>
      <c r="AR247" s="14">
        <v>0</v>
      </c>
      <c r="AS247" s="14">
        <v>42.12</v>
      </c>
      <c r="AT247" s="14">
        <v>0</v>
      </c>
      <c r="AU247" s="14">
        <v>1501.44</v>
      </c>
      <c r="AV247" s="14">
        <v>0</v>
      </c>
      <c r="AW247" s="14">
        <v>0</v>
      </c>
      <c r="AX247" s="14">
        <v>0</v>
      </c>
      <c r="AY247" s="14">
        <v>0</v>
      </c>
      <c r="AZ247" s="15">
        <v>-0.17</v>
      </c>
      <c r="BA247" s="14">
        <v>0</v>
      </c>
      <c r="BB247" s="14">
        <v>0</v>
      </c>
      <c r="BC247" s="14">
        <v>0</v>
      </c>
      <c r="BD247" s="14">
        <v>0</v>
      </c>
      <c r="BE247" s="14">
        <v>0</v>
      </c>
      <c r="BF247" s="14">
        <v>0</v>
      </c>
      <c r="BG247" s="14">
        <v>0</v>
      </c>
      <c r="BH247" s="14">
        <v>0</v>
      </c>
      <c r="BI247" s="14">
        <v>0</v>
      </c>
      <c r="BJ247" s="14">
        <v>3466.4</v>
      </c>
      <c r="BK247" s="14">
        <v>11711.5</v>
      </c>
      <c r="BL247" s="14">
        <v>0</v>
      </c>
      <c r="BM247" s="14">
        <v>0</v>
      </c>
      <c r="BN247" s="14">
        <v>930.33</v>
      </c>
      <c r="BO247" s="14">
        <v>338.55</v>
      </c>
      <c r="BP247" s="14">
        <v>0</v>
      </c>
      <c r="BQ247" s="14">
        <v>1759.78</v>
      </c>
      <c r="BR247" s="14">
        <v>0</v>
      </c>
      <c r="BS247" s="14">
        <v>0</v>
      </c>
      <c r="BT247" s="14">
        <v>0</v>
      </c>
      <c r="BU247" s="14">
        <v>2098.33</v>
      </c>
    </row>
    <row r="248" spans="1:73" s="1" customFormat="1" ht="11.25" x14ac:dyDescent="0.2">
      <c r="A248" s="2" t="s">
        <v>493</v>
      </c>
      <c r="B248" s="1" t="s">
        <v>494</v>
      </c>
      <c r="C248" s="51">
        <v>12456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1016</v>
      </c>
      <c r="U248" s="14">
        <v>0</v>
      </c>
      <c r="V248" s="14">
        <v>684</v>
      </c>
      <c r="W248" s="14">
        <v>0</v>
      </c>
      <c r="X248" s="14">
        <v>0</v>
      </c>
      <c r="Y248" s="14">
        <v>0</v>
      </c>
      <c r="Z248" s="14">
        <v>0</v>
      </c>
      <c r="AA248" s="14">
        <v>0</v>
      </c>
      <c r="AB248" s="14">
        <v>0</v>
      </c>
      <c r="AC248" s="14">
        <v>0</v>
      </c>
      <c r="AD248" s="14">
        <v>0</v>
      </c>
      <c r="AE248" s="14">
        <v>0</v>
      </c>
      <c r="AF248" s="14">
        <v>0</v>
      </c>
      <c r="AG248" s="14">
        <v>15191.2</v>
      </c>
      <c r="AH248" s="14">
        <v>0</v>
      </c>
      <c r="AI248" s="14">
        <v>0</v>
      </c>
      <c r="AJ248" s="14">
        <v>0</v>
      </c>
      <c r="AK248" s="14">
        <v>0</v>
      </c>
      <c r="AL248" s="14">
        <v>0</v>
      </c>
      <c r="AM248" s="14">
        <v>0</v>
      </c>
      <c r="AN248" s="14">
        <v>1925.85</v>
      </c>
      <c r="AO248" s="14">
        <v>0</v>
      </c>
      <c r="AP248" s="14">
        <v>1925.85</v>
      </c>
      <c r="AQ248" s="14">
        <v>0</v>
      </c>
      <c r="AR248" s="14">
        <v>0</v>
      </c>
      <c r="AS248" s="14">
        <v>130.56</v>
      </c>
      <c r="AT248" s="14">
        <v>0</v>
      </c>
      <c r="AU248" s="14">
        <v>1501.44</v>
      </c>
      <c r="AV248" s="14">
        <v>3628</v>
      </c>
      <c r="AW248" s="14">
        <v>0</v>
      </c>
      <c r="AX248" s="14">
        <v>0</v>
      </c>
      <c r="AY248" s="14">
        <v>0</v>
      </c>
      <c r="AZ248" s="15">
        <v>-0.43</v>
      </c>
      <c r="BA248" s="14">
        <v>0</v>
      </c>
      <c r="BB248" s="14">
        <v>0</v>
      </c>
      <c r="BC248" s="14">
        <v>0</v>
      </c>
      <c r="BD248" s="14">
        <v>0</v>
      </c>
      <c r="BE248" s="14">
        <v>2209.2800000000002</v>
      </c>
      <c r="BF248" s="14">
        <v>0</v>
      </c>
      <c r="BG248" s="14">
        <v>0</v>
      </c>
      <c r="BH248" s="14">
        <v>0</v>
      </c>
      <c r="BI248" s="14">
        <v>0</v>
      </c>
      <c r="BJ248" s="14">
        <v>9394.7000000000007</v>
      </c>
      <c r="BK248" s="14">
        <v>5796.5</v>
      </c>
      <c r="BL248" s="14">
        <v>0</v>
      </c>
      <c r="BM248" s="14">
        <v>0</v>
      </c>
      <c r="BN248" s="14">
        <v>931.52</v>
      </c>
      <c r="BO248" s="14">
        <v>339.39</v>
      </c>
      <c r="BP248" s="14">
        <v>0</v>
      </c>
      <c r="BQ248" s="14">
        <v>1763.02</v>
      </c>
      <c r="BR248" s="14">
        <v>0</v>
      </c>
      <c r="BS248" s="14">
        <v>0</v>
      </c>
      <c r="BT248" s="14">
        <v>0</v>
      </c>
      <c r="BU248" s="14">
        <v>2102.41</v>
      </c>
    </row>
    <row r="249" spans="1:73" s="1" customFormat="1" ht="11.25" x14ac:dyDescent="0.2">
      <c r="A249" s="2" t="s">
        <v>497</v>
      </c>
      <c r="B249" s="1" t="s">
        <v>498</v>
      </c>
      <c r="C249" s="51">
        <v>12456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1016</v>
      </c>
      <c r="U249" s="14">
        <v>0</v>
      </c>
      <c r="V249" s="14">
        <v>684</v>
      </c>
      <c r="W249" s="14">
        <v>0</v>
      </c>
      <c r="X249" s="14">
        <v>0</v>
      </c>
      <c r="Y249" s="14">
        <v>0</v>
      </c>
      <c r="Z249" s="14">
        <v>0</v>
      </c>
      <c r="AA249" s="14">
        <v>0</v>
      </c>
      <c r="AB249" s="14">
        <v>0</v>
      </c>
      <c r="AC249" s="14">
        <v>0</v>
      </c>
      <c r="AD249" s="14">
        <v>0</v>
      </c>
      <c r="AE249" s="14">
        <v>0</v>
      </c>
      <c r="AF249" s="14">
        <v>0</v>
      </c>
      <c r="AG249" s="14">
        <v>15191.2</v>
      </c>
      <c r="AH249" s="14">
        <v>0</v>
      </c>
      <c r="AI249" s="14">
        <v>0</v>
      </c>
      <c r="AJ249" s="14">
        <v>0</v>
      </c>
      <c r="AK249" s="14">
        <v>0</v>
      </c>
      <c r="AL249" s="14">
        <v>0</v>
      </c>
      <c r="AM249" s="14">
        <v>0</v>
      </c>
      <c r="AN249" s="14">
        <v>1925.85</v>
      </c>
      <c r="AO249" s="14">
        <v>0</v>
      </c>
      <c r="AP249" s="14">
        <v>1925.85</v>
      </c>
      <c r="AQ249" s="14">
        <v>0</v>
      </c>
      <c r="AR249" s="14">
        <v>0</v>
      </c>
      <c r="AS249" s="14">
        <v>130.56</v>
      </c>
      <c r="AT249" s="14">
        <v>0</v>
      </c>
      <c r="AU249" s="14">
        <v>1501.44</v>
      </c>
      <c r="AV249" s="14">
        <v>0</v>
      </c>
      <c r="AW249" s="14">
        <v>0</v>
      </c>
      <c r="AX249" s="14">
        <v>0</v>
      </c>
      <c r="AY249" s="14">
        <v>0</v>
      </c>
      <c r="AZ249" s="14">
        <v>0.35</v>
      </c>
      <c r="BA249" s="14">
        <v>0</v>
      </c>
      <c r="BB249" s="14">
        <v>0</v>
      </c>
      <c r="BC249" s="14">
        <v>0</v>
      </c>
      <c r="BD249" s="14">
        <v>0</v>
      </c>
      <c r="BE249" s="14">
        <v>0</v>
      </c>
      <c r="BF249" s="14">
        <v>0</v>
      </c>
      <c r="BG249" s="14">
        <v>0</v>
      </c>
      <c r="BH249" s="14">
        <v>0</v>
      </c>
      <c r="BI249" s="14">
        <v>0</v>
      </c>
      <c r="BJ249" s="14">
        <v>3558.2</v>
      </c>
      <c r="BK249" s="14">
        <v>11633</v>
      </c>
      <c r="BL249" s="14">
        <v>0</v>
      </c>
      <c r="BM249" s="14">
        <v>0</v>
      </c>
      <c r="BN249" s="14">
        <v>930.41</v>
      </c>
      <c r="BO249" s="14">
        <v>338.61</v>
      </c>
      <c r="BP249" s="14">
        <v>0</v>
      </c>
      <c r="BQ249" s="14">
        <v>1760.01</v>
      </c>
      <c r="BR249" s="14">
        <v>0</v>
      </c>
      <c r="BS249" s="14">
        <v>0</v>
      </c>
      <c r="BT249" s="14">
        <v>0</v>
      </c>
      <c r="BU249" s="14">
        <v>2098.62</v>
      </c>
    </row>
    <row r="250" spans="1:73" s="1" customFormat="1" ht="11.25" x14ac:dyDescent="0.2">
      <c r="A250" s="2" t="s">
        <v>499</v>
      </c>
      <c r="B250" s="1" t="s">
        <v>500</v>
      </c>
      <c r="C250" s="51">
        <v>12456</v>
      </c>
      <c r="D250" s="14">
        <v>0</v>
      </c>
      <c r="E250" s="14">
        <v>0</v>
      </c>
      <c r="F250" s="14">
        <v>0</v>
      </c>
      <c r="G250" s="14">
        <v>0</v>
      </c>
      <c r="H250" s="14">
        <v>3481.6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1016</v>
      </c>
      <c r="U250" s="14">
        <v>0</v>
      </c>
      <c r="V250" s="14">
        <v>512.96</v>
      </c>
      <c r="W250" s="14">
        <v>0</v>
      </c>
      <c r="X250" s="14">
        <v>0</v>
      </c>
      <c r="Y250" s="14">
        <v>0</v>
      </c>
      <c r="Z250" s="14">
        <v>0</v>
      </c>
      <c r="AA250" s="14">
        <v>0</v>
      </c>
      <c r="AB250" s="14">
        <v>0</v>
      </c>
      <c r="AC250" s="14">
        <v>0</v>
      </c>
      <c r="AD250" s="14">
        <v>0</v>
      </c>
      <c r="AE250" s="14">
        <v>0</v>
      </c>
      <c r="AF250" s="14">
        <v>0</v>
      </c>
      <c r="AG250" s="14">
        <v>15009.28</v>
      </c>
      <c r="AH250" s="14">
        <v>0</v>
      </c>
      <c r="AI250" s="14">
        <v>0</v>
      </c>
      <c r="AJ250" s="14">
        <v>0</v>
      </c>
      <c r="AK250" s="14">
        <v>0</v>
      </c>
      <c r="AL250" s="14">
        <v>0</v>
      </c>
      <c r="AM250" s="14">
        <v>0</v>
      </c>
      <c r="AN250" s="14">
        <v>1258.6500000000001</v>
      </c>
      <c r="AO250" s="14">
        <v>0</v>
      </c>
      <c r="AP250" s="14">
        <v>1258.6500000000001</v>
      </c>
      <c r="AQ250" s="14">
        <v>0</v>
      </c>
      <c r="AR250" s="14">
        <v>0</v>
      </c>
      <c r="AS250" s="14">
        <v>130.56</v>
      </c>
      <c r="AT250" s="14">
        <v>0</v>
      </c>
      <c r="AU250" s="14">
        <v>1501.44</v>
      </c>
      <c r="AV250" s="14">
        <v>2488</v>
      </c>
      <c r="AW250" s="14">
        <v>0</v>
      </c>
      <c r="AX250" s="14">
        <v>0</v>
      </c>
      <c r="AY250" s="14">
        <v>0</v>
      </c>
      <c r="AZ250" s="14">
        <v>0.13</v>
      </c>
      <c r="BA250" s="14">
        <v>0</v>
      </c>
      <c r="BB250" s="14">
        <v>0</v>
      </c>
      <c r="BC250" s="14">
        <v>0</v>
      </c>
      <c r="BD250" s="14">
        <v>0</v>
      </c>
      <c r="BE250" s="14">
        <v>0</v>
      </c>
      <c r="BF250" s="14">
        <v>0</v>
      </c>
      <c r="BG250" s="14">
        <v>0</v>
      </c>
      <c r="BH250" s="14">
        <v>0</v>
      </c>
      <c r="BI250" s="14">
        <v>0</v>
      </c>
      <c r="BJ250" s="14">
        <v>5378.78</v>
      </c>
      <c r="BK250" s="14">
        <v>9630.5</v>
      </c>
      <c r="BL250" s="14">
        <v>0</v>
      </c>
      <c r="BM250" s="14">
        <v>0</v>
      </c>
      <c r="BN250" s="14">
        <v>687.9</v>
      </c>
      <c r="BO250" s="14">
        <v>336.33</v>
      </c>
      <c r="BP250" s="14">
        <v>0</v>
      </c>
      <c r="BQ250" s="14">
        <v>1299.28</v>
      </c>
      <c r="BR250" s="14">
        <v>0</v>
      </c>
      <c r="BS250" s="14">
        <v>0</v>
      </c>
      <c r="BT250" s="14">
        <v>0</v>
      </c>
      <c r="BU250" s="14">
        <v>1635.61</v>
      </c>
    </row>
    <row r="251" spans="1:73" s="1" customFormat="1" ht="11.25" x14ac:dyDescent="0.2">
      <c r="A251" s="2" t="s">
        <v>501</v>
      </c>
      <c r="B251" s="1" t="s">
        <v>502</v>
      </c>
      <c r="C251" s="51">
        <v>13405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1046</v>
      </c>
      <c r="U251" s="14">
        <v>0</v>
      </c>
      <c r="V251" s="14">
        <v>666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  <c r="AB251" s="14">
        <v>0</v>
      </c>
      <c r="AC251" s="14">
        <v>0</v>
      </c>
      <c r="AD251" s="14">
        <v>0</v>
      </c>
      <c r="AE251" s="14">
        <v>0</v>
      </c>
      <c r="AF251" s="14">
        <v>0</v>
      </c>
      <c r="AG251" s="14">
        <v>16109.82</v>
      </c>
      <c r="AH251" s="14">
        <v>0</v>
      </c>
      <c r="AI251" s="14">
        <v>0</v>
      </c>
      <c r="AJ251" s="14">
        <v>0</v>
      </c>
      <c r="AK251" s="14">
        <v>0</v>
      </c>
      <c r="AL251" s="14">
        <v>0</v>
      </c>
      <c r="AM251" s="14">
        <v>0</v>
      </c>
      <c r="AN251" s="14">
        <v>2122.0700000000002</v>
      </c>
      <c r="AO251" s="14">
        <v>0</v>
      </c>
      <c r="AP251" s="14">
        <v>2122.0700000000002</v>
      </c>
      <c r="AQ251" s="14">
        <v>0</v>
      </c>
      <c r="AR251" s="14">
        <v>0</v>
      </c>
      <c r="AS251" s="14">
        <v>0</v>
      </c>
      <c r="AT251" s="14">
        <v>0</v>
      </c>
      <c r="AU251" s="14">
        <v>1610.56</v>
      </c>
      <c r="AV251" s="14">
        <v>1009.94</v>
      </c>
      <c r="AW251" s="14">
        <v>0</v>
      </c>
      <c r="AX251" s="14">
        <v>0</v>
      </c>
      <c r="AY251" s="14">
        <v>0</v>
      </c>
      <c r="AZ251" s="14">
        <v>0.25</v>
      </c>
      <c r="BA251" s="14">
        <v>0</v>
      </c>
      <c r="BB251" s="14">
        <v>0</v>
      </c>
      <c r="BC251" s="14">
        <v>0</v>
      </c>
      <c r="BD251" s="14">
        <v>0</v>
      </c>
      <c r="BE251" s="14">
        <v>0</v>
      </c>
      <c r="BF251" s="14">
        <v>0</v>
      </c>
      <c r="BG251" s="14">
        <v>0</v>
      </c>
      <c r="BH251" s="14">
        <v>0</v>
      </c>
      <c r="BI251" s="14">
        <v>0</v>
      </c>
      <c r="BJ251" s="14">
        <v>4742.82</v>
      </c>
      <c r="BK251" s="14">
        <v>11367</v>
      </c>
      <c r="BL251" s="14">
        <v>0</v>
      </c>
      <c r="BM251" s="14">
        <v>0</v>
      </c>
      <c r="BN251" s="14">
        <v>963.53</v>
      </c>
      <c r="BO251" s="14">
        <v>361.86</v>
      </c>
      <c r="BP251" s="14">
        <v>0</v>
      </c>
      <c r="BQ251" s="14">
        <v>1850.09</v>
      </c>
      <c r="BR251" s="14">
        <v>0</v>
      </c>
      <c r="BS251" s="14">
        <v>0</v>
      </c>
      <c r="BT251" s="14">
        <v>0</v>
      </c>
      <c r="BU251" s="14">
        <v>2211.9499999999998</v>
      </c>
    </row>
    <row r="252" spans="1:73" s="1" customFormat="1" ht="11.25" x14ac:dyDescent="0.2">
      <c r="A252" s="2" t="s">
        <v>503</v>
      </c>
      <c r="B252" s="1" t="s">
        <v>504</v>
      </c>
      <c r="C252" s="51">
        <v>12456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1016</v>
      </c>
      <c r="U252" s="14">
        <v>0</v>
      </c>
      <c r="V252" s="14">
        <v>684</v>
      </c>
      <c r="W252" s="14">
        <v>0</v>
      </c>
      <c r="X252" s="14">
        <v>0</v>
      </c>
      <c r="Y252" s="14">
        <v>0</v>
      </c>
      <c r="Z252" s="14">
        <v>0</v>
      </c>
      <c r="AA252" s="14">
        <v>0</v>
      </c>
      <c r="AB252" s="14">
        <v>0</v>
      </c>
      <c r="AC252" s="14">
        <v>0</v>
      </c>
      <c r="AD252" s="14">
        <v>0</v>
      </c>
      <c r="AE252" s="14">
        <v>0</v>
      </c>
      <c r="AF252" s="14">
        <v>0</v>
      </c>
      <c r="AG252" s="14">
        <v>15155.54</v>
      </c>
      <c r="AH252" s="14">
        <v>0</v>
      </c>
      <c r="AI252" s="14">
        <v>0</v>
      </c>
      <c r="AJ252" s="14">
        <v>0</v>
      </c>
      <c r="AK252" s="14">
        <v>0</v>
      </c>
      <c r="AL252" s="14">
        <v>0</v>
      </c>
      <c r="AM252" s="14">
        <v>0</v>
      </c>
      <c r="AN252" s="14">
        <v>1918.24</v>
      </c>
      <c r="AO252" s="14">
        <v>0</v>
      </c>
      <c r="AP252" s="14">
        <v>1918.24</v>
      </c>
      <c r="AQ252" s="14">
        <v>0</v>
      </c>
      <c r="AR252" s="14">
        <v>0</v>
      </c>
      <c r="AS252" s="14">
        <v>130.56</v>
      </c>
      <c r="AT252" s="14">
        <v>0</v>
      </c>
      <c r="AU252" s="14">
        <v>1501.44</v>
      </c>
      <c r="AV252" s="14">
        <v>0</v>
      </c>
      <c r="AW252" s="14">
        <v>0</v>
      </c>
      <c r="AX252" s="14">
        <v>0</v>
      </c>
      <c r="AY252" s="14">
        <v>0</v>
      </c>
      <c r="AZ252" s="15">
        <v>-0.2</v>
      </c>
      <c r="BA252" s="14">
        <v>0</v>
      </c>
      <c r="BB252" s="14">
        <v>0</v>
      </c>
      <c r="BC252" s="14">
        <v>0</v>
      </c>
      <c r="BD252" s="14">
        <v>0</v>
      </c>
      <c r="BE252" s="14">
        <v>0</v>
      </c>
      <c r="BF252" s="14">
        <v>0</v>
      </c>
      <c r="BG252" s="14">
        <v>0</v>
      </c>
      <c r="BH252" s="14">
        <v>0</v>
      </c>
      <c r="BI252" s="14">
        <v>0</v>
      </c>
      <c r="BJ252" s="14">
        <v>3550.04</v>
      </c>
      <c r="BK252" s="14">
        <v>11605.5</v>
      </c>
      <c r="BL252" s="14">
        <v>0</v>
      </c>
      <c r="BM252" s="14">
        <v>0</v>
      </c>
      <c r="BN252" s="14">
        <v>925.98</v>
      </c>
      <c r="BO252" s="14">
        <v>335.5</v>
      </c>
      <c r="BP252" s="14">
        <v>0</v>
      </c>
      <c r="BQ252" s="14">
        <v>1747.96</v>
      </c>
      <c r="BR252" s="14">
        <v>0</v>
      </c>
      <c r="BS252" s="14">
        <v>0</v>
      </c>
      <c r="BT252" s="14">
        <v>0</v>
      </c>
      <c r="BU252" s="14">
        <v>2083.46</v>
      </c>
    </row>
    <row r="253" spans="1:73" s="1" customFormat="1" ht="11.25" x14ac:dyDescent="0.2">
      <c r="A253" s="2" t="s">
        <v>505</v>
      </c>
      <c r="B253" s="1" t="s">
        <v>506</v>
      </c>
      <c r="C253" s="51">
        <v>12456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1016</v>
      </c>
      <c r="U253" s="14">
        <v>0</v>
      </c>
      <c r="V253" s="14">
        <v>684</v>
      </c>
      <c r="W253" s="14">
        <v>0</v>
      </c>
      <c r="X253" s="14">
        <v>0</v>
      </c>
      <c r="Y253" s="14">
        <v>0</v>
      </c>
      <c r="Z253" s="14">
        <v>0</v>
      </c>
      <c r="AA253" s="14">
        <v>0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15191.2</v>
      </c>
      <c r="AH253" s="14">
        <v>0</v>
      </c>
      <c r="AI253" s="14">
        <v>0</v>
      </c>
      <c r="AJ253" s="14">
        <v>0</v>
      </c>
      <c r="AK253" s="14">
        <v>0</v>
      </c>
      <c r="AL253" s="14">
        <v>0</v>
      </c>
      <c r="AM253" s="14">
        <v>0</v>
      </c>
      <c r="AN253" s="14">
        <v>1925.85</v>
      </c>
      <c r="AO253" s="14">
        <v>0</v>
      </c>
      <c r="AP253" s="14">
        <v>1925.85</v>
      </c>
      <c r="AQ253" s="14">
        <v>0</v>
      </c>
      <c r="AR253" s="14">
        <v>0</v>
      </c>
      <c r="AS253" s="14">
        <v>130.56</v>
      </c>
      <c r="AT253" s="14">
        <v>0</v>
      </c>
      <c r="AU253" s="14">
        <v>1501.44</v>
      </c>
      <c r="AV253" s="14">
        <v>0</v>
      </c>
      <c r="AW253" s="14">
        <v>0</v>
      </c>
      <c r="AX253" s="14">
        <v>0</v>
      </c>
      <c r="AY253" s="14">
        <v>0</v>
      </c>
      <c r="AZ253" s="14">
        <v>0.35</v>
      </c>
      <c r="BA253" s="14">
        <v>0</v>
      </c>
      <c r="BB253" s="14">
        <v>0</v>
      </c>
      <c r="BC253" s="14">
        <v>0</v>
      </c>
      <c r="BD253" s="14">
        <v>0</v>
      </c>
      <c r="BE253" s="14">
        <v>0</v>
      </c>
      <c r="BF253" s="14">
        <v>0</v>
      </c>
      <c r="BG253" s="14">
        <v>0</v>
      </c>
      <c r="BH253" s="14">
        <v>0</v>
      </c>
      <c r="BI253" s="14">
        <v>0</v>
      </c>
      <c r="BJ253" s="14">
        <v>3558.2</v>
      </c>
      <c r="BK253" s="14">
        <v>11633</v>
      </c>
      <c r="BL253" s="14">
        <v>0</v>
      </c>
      <c r="BM253" s="14">
        <v>0</v>
      </c>
      <c r="BN253" s="14">
        <v>930.33</v>
      </c>
      <c r="BO253" s="14">
        <v>338.55</v>
      </c>
      <c r="BP253" s="14">
        <v>0</v>
      </c>
      <c r="BQ253" s="14">
        <v>1759.78</v>
      </c>
      <c r="BR253" s="14">
        <v>0</v>
      </c>
      <c r="BS253" s="14">
        <v>0</v>
      </c>
      <c r="BT253" s="14">
        <v>0</v>
      </c>
      <c r="BU253" s="14">
        <v>2098.33</v>
      </c>
    </row>
    <row r="254" spans="1:73" s="1" customFormat="1" ht="11.25" x14ac:dyDescent="0.2">
      <c r="A254" s="2" t="s">
        <v>507</v>
      </c>
      <c r="B254" s="1" t="s">
        <v>508</v>
      </c>
      <c r="C254" s="51">
        <v>12456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1016</v>
      </c>
      <c r="U254" s="14">
        <v>0</v>
      </c>
      <c r="V254" s="14">
        <v>684</v>
      </c>
      <c r="W254" s="14">
        <v>0</v>
      </c>
      <c r="X254" s="14">
        <v>0</v>
      </c>
      <c r="Y254" s="14">
        <v>0</v>
      </c>
      <c r="Z254" s="14">
        <v>0</v>
      </c>
      <c r="AA254" s="14">
        <v>0</v>
      </c>
      <c r="AB254" s="14">
        <v>0</v>
      </c>
      <c r="AC254" s="14">
        <v>0</v>
      </c>
      <c r="AD254" s="14">
        <v>0</v>
      </c>
      <c r="AE254" s="14">
        <v>0</v>
      </c>
      <c r="AF254" s="14">
        <v>0</v>
      </c>
      <c r="AG254" s="14">
        <v>15191.2</v>
      </c>
      <c r="AH254" s="14">
        <v>0</v>
      </c>
      <c r="AI254" s="14">
        <v>0</v>
      </c>
      <c r="AJ254" s="14">
        <v>0</v>
      </c>
      <c r="AK254" s="14">
        <v>0</v>
      </c>
      <c r="AL254" s="14">
        <v>0</v>
      </c>
      <c r="AM254" s="14">
        <v>0</v>
      </c>
      <c r="AN254" s="14">
        <v>1925.85</v>
      </c>
      <c r="AO254" s="14">
        <v>0</v>
      </c>
      <c r="AP254" s="14">
        <v>1925.85</v>
      </c>
      <c r="AQ254" s="14">
        <v>0</v>
      </c>
      <c r="AR254" s="14">
        <v>0</v>
      </c>
      <c r="AS254" s="14">
        <v>130.56</v>
      </c>
      <c r="AT254" s="14">
        <v>0</v>
      </c>
      <c r="AU254" s="14">
        <v>1501.44</v>
      </c>
      <c r="AV254" s="14">
        <v>1116</v>
      </c>
      <c r="AW254" s="14">
        <v>0</v>
      </c>
      <c r="AX254" s="14">
        <v>0</v>
      </c>
      <c r="AY254" s="14">
        <v>0</v>
      </c>
      <c r="AZ254" s="15">
        <v>-0.41</v>
      </c>
      <c r="BA254" s="14">
        <v>0</v>
      </c>
      <c r="BB254" s="14">
        <v>0</v>
      </c>
      <c r="BC254" s="14">
        <v>0</v>
      </c>
      <c r="BD254" s="14">
        <v>0</v>
      </c>
      <c r="BE254" s="14">
        <v>1617.76</v>
      </c>
      <c r="BF254" s="14">
        <v>0</v>
      </c>
      <c r="BG254" s="14">
        <v>0</v>
      </c>
      <c r="BH254" s="14">
        <v>0</v>
      </c>
      <c r="BI254" s="14">
        <v>0</v>
      </c>
      <c r="BJ254" s="14">
        <v>6291.2</v>
      </c>
      <c r="BK254" s="14">
        <v>8900</v>
      </c>
      <c r="BL254" s="14">
        <v>0</v>
      </c>
      <c r="BM254" s="14">
        <v>0</v>
      </c>
      <c r="BN254" s="14">
        <v>925.98</v>
      </c>
      <c r="BO254" s="14">
        <v>335.5</v>
      </c>
      <c r="BP254" s="14">
        <v>0</v>
      </c>
      <c r="BQ254" s="14">
        <v>1747.96</v>
      </c>
      <c r="BR254" s="14">
        <v>0</v>
      </c>
      <c r="BS254" s="14">
        <v>0</v>
      </c>
      <c r="BT254" s="14">
        <v>0</v>
      </c>
      <c r="BU254" s="14">
        <v>2083.46</v>
      </c>
    </row>
    <row r="255" spans="1:73" s="1" customFormat="1" ht="11.25" x14ac:dyDescent="0.2">
      <c r="A255" s="2" t="s">
        <v>509</v>
      </c>
      <c r="B255" s="1" t="s">
        <v>510</v>
      </c>
      <c r="C255" s="51">
        <v>14133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200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1093</v>
      </c>
      <c r="U255" s="14">
        <v>0</v>
      </c>
      <c r="V255" s="14">
        <v>679</v>
      </c>
      <c r="W255" s="14">
        <v>0</v>
      </c>
      <c r="X255" s="14">
        <v>0</v>
      </c>
      <c r="Y255" s="14">
        <v>0</v>
      </c>
      <c r="Z255" s="14">
        <v>0</v>
      </c>
      <c r="AA255" s="14">
        <v>0</v>
      </c>
      <c r="AB255" s="14">
        <v>0</v>
      </c>
      <c r="AC255" s="14">
        <v>0</v>
      </c>
      <c r="AD255" s="14">
        <v>0</v>
      </c>
      <c r="AE255" s="14">
        <v>0</v>
      </c>
      <c r="AF255" s="14">
        <v>0</v>
      </c>
      <c r="AG255" s="14">
        <v>17196.099999999999</v>
      </c>
      <c r="AH255" s="14">
        <v>0</v>
      </c>
      <c r="AI255" s="14">
        <v>0</v>
      </c>
      <c r="AJ255" s="14">
        <v>0</v>
      </c>
      <c r="AK255" s="14">
        <v>0</v>
      </c>
      <c r="AL255" s="14">
        <v>0</v>
      </c>
      <c r="AM255" s="14">
        <v>0</v>
      </c>
      <c r="AN255" s="14">
        <v>2354.11</v>
      </c>
      <c r="AO255" s="14">
        <v>0</v>
      </c>
      <c r="AP255" s="14">
        <v>2354.11</v>
      </c>
      <c r="AQ255" s="14">
        <v>0</v>
      </c>
      <c r="AR255" s="14">
        <v>0</v>
      </c>
      <c r="AS255" s="14">
        <v>0</v>
      </c>
      <c r="AT255" s="14">
        <v>0</v>
      </c>
      <c r="AU255" s="14">
        <v>1694.3</v>
      </c>
      <c r="AV255" s="14">
        <v>1357.53</v>
      </c>
      <c r="AW255" s="14">
        <v>0</v>
      </c>
      <c r="AX255" s="14">
        <v>0</v>
      </c>
      <c r="AY255" s="14">
        <v>0</v>
      </c>
      <c r="AZ255" s="14">
        <v>0.16</v>
      </c>
      <c r="BA255" s="14">
        <v>0</v>
      </c>
      <c r="BB255" s="14">
        <v>0</v>
      </c>
      <c r="BC255" s="14">
        <v>0</v>
      </c>
      <c r="BD255" s="14">
        <v>0</v>
      </c>
      <c r="BE255" s="14">
        <v>0</v>
      </c>
      <c r="BF255" s="14">
        <v>0</v>
      </c>
      <c r="BG255" s="14">
        <v>0</v>
      </c>
      <c r="BH255" s="14">
        <v>0</v>
      </c>
      <c r="BI255" s="14">
        <v>0</v>
      </c>
      <c r="BJ255" s="14">
        <v>5406.1</v>
      </c>
      <c r="BK255" s="14">
        <v>11790</v>
      </c>
      <c r="BL255" s="14">
        <v>0</v>
      </c>
      <c r="BM255" s="14">
        <v>0</v>
      </c>
      <c r="BN255" s="14">
        <v>994.65</v>
      </c>
      <c r="BO255" s="14">
        <v>383.7</v>
      </c>
      <c r="BP255" s="14">
        <v>0</v>
      </c>
      <c r="BQ255" s="14">
        <v>1934.71</v>
      </c>
      <c r="BR255" s="14">
        <v>0</v>
      </c>
      <c r="BS255" s="14">
        <v>0</v>
      </c>
      <c r="BT255" s="14">
        <v>0</v>
      </c>
      <c r="BU255" s="14">
        <v>2318.41</v>
      </c>
    </row>
    <row r="256" spans="1:73" s="1" customFormat="1" ht="11.25" x14ac:dyDescent="0.2">
      <c r="A256" s="2" t="s">
        <v>572</v>
      </c>
      <c r="B256" s="1" t="s">
        <v>573</v>
      </c>
      <c r="C256" s="51">
        <v>12456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1088</v>
      </c>
      <c r="P256" s="14">
        <v>4352</v>
      </c>
      <c r="Q256" s="14">
        <v>0</v>
      </c>
      <c r="R256" s="14">
        <v>11625.21</v>
      </c>
      <c r="S256" s="14">
        <v>0</v>
      </c>
      <c r="T256" s="14">
        <v>406.32</v>
      </c>
      <c r="U256" s="14">
        <v>0</v>
      </c>
      <c r="V256" s="14">
        <v>273.60000000000002</v>
      </c>
      <c r="W256" s="14">
        <v>0</v>
      </c>
      <c r="X256" s="14">
        <v>0</v>
      </c>
      <c r="Y256" s="14">
        <v>0</v>
      </c>
      <c r="Z256" s="14">
        <v>0</v>
      </c>
      <c r="AA256" s="14">
        <v>0</v>
      </c>
      <c r="AB256" s="14">
        <v>0</v>
      </c>
      <c r="AC256" s="14">
        <v>0</v>
      </c>
      <c r="AD256" s="14">
        <v>0</v>
      </c>
      <c r="AE256" s="14">
        <v>0</v>
      </c>
      <c r="AF256" s="14">
        <v>0</v>
      </c>
      <c r="AG256" s="14">
        <v>22967.53</v>
      </c>
      <c r="AH256" s="14">
        <v>40.58</v>
      </c>
      <c r="AI256" s="14">
        <v>73.05</v>
      </c>
      <c r="AJ256" s="14">
        <v>54.39</v>
      </c>
      <c r="AK256" s="14">
        <v>0</v>
      </c>
      <c r="AL256" s="14">
        <v>0</v>
      </c>
      <c r="AM256" s="14">
        <v>0</v>
      </c>
      <c r="AN256" s="14">
        <v>1552.1</v>
      </c>
      <c r="AO256" s="14">
        <v>2174.13</v>
      </c>
      <c r="AP256" s="14">
        <v>0</v>
      </c>
      <c r="AQ256" s="14">
        <v>0</v>
      </c>
      <c r="AR256" s="14">
        <v>0</v>
      </c>
      <c r="AS256" s="14">
        <v>65.28</v>
      </c>
      <c r="AT256" s="14">
        <v>0</v>
      </c>
      <c r="AU256" s="14">
        <v>600.57000000000005</v>
      </c>
      <c r="AV256" s="14">
        <v>0</v>
      </c>
      <c r="AW256" s="14">
        <v>0</v>
      </c>
      <c r="AX256" s="14">
        <v>0</v>
      </c>
      <c r="AY256" s="14">
        <v>0</v>
      </c>
      <c r="AZ256" s="15">
        <v>-0.05</v>
      </c>
      <c r="BA256" s="14">
        <v>0</v>
      </c>
      <c r="BB256" s="14">
        <v>0</v>
      </c>
      <c r="BC256" s="14">
        <v>0</v>
      </c>
      <c r="BD256" s="14">
        <v>1552.1</v>
      </c>
      <c r="BE256" s="14">
        <v>0</v>
      </c>
      <c r="BF256" s="14">
        <v>0</v>
      </c>
      <c r="BG256" s="14">
        <v>0</v>
      </c>
      <c r="BH256" s="14">
        <v>0</v>
      </c>
      <c r="BI256" s="14">
        <v>0</v>
      </c>
      <c r="BJ256" s="14">
        <v>4392.03</v>
      </c>
      <c r="BK256" s="14">
        <v>18575.5</v>
      </c>
      <c r="BL256" s="14">
        <v>113.64</v>
      </c>
      <c r="BM256" s="14">
        <v>204.55</v>
      </c>
      <c r="BN256" s="14">
        <v>358.43</v>
      </c>
      <c r="BO256" s="14">
        <v>129.87</v>
      </c>
      <c r="BP256" s="14">
        <v>0</v>
      </c>
      <c r="BQ256" s="14">
        <v>676.62</v>
      </c>
      <c r="BR256" s="14">
        <v>324.68</v>
      </c>
      <c r="BS256" s="14">
        <v>64.94</v>
      </c>
      <c r="BT256" s="14">
        <v>0</v>
      </c>
      <c r="BU256" s="14">
        <v>1196.1099999999999</v>
      </c>
    </row>
    <row r="257" spans="1:73" s="1" customFormat="1" ht="11.25" x14ac:dyDescent="0.2">
      <c r="A257" s="2" t="s">
        <v>574</v>
      </c>
      <c r="B257" s="1" t="s">
        <v>575</v>
      </c>
      <c r="C257" s="51">
        <v>12456</v>
      </c>
      <c r="D257" s="14">
        <v>0</v>
      </c>
      <c r="E257" s="14">
        <v>0</v>
      </c>
      <c r="F257" s="14">
        <v>0</v>
      </c>
      <c r="G257" s="14">
        <v>0</v>
      </c>
      <c r="H257" s="14">
        <v>435.2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1016</v>
      </c>
      <c r="U257" s="14">
        <v>0</v>
      </c>
      <c r="V257" s="14">
        <v>661.2</v>
      </c>
      <c r="W257" s="14">
        <v>0</v>
      </c>
      <c r="X257" s="14">
        <v>0</v>
      </c>
      <c r="Y257" s="14">
        <v>0</v>
      </c>
      <c r="Z257" s="14">
        <v>0</v>
      </c>
      <c r="AA257" s="14">
        <v>0</v>
      </c>
      <c r="AB257" s="14">
        <v>0</v>
      </c>
      <c r="AC257" s="14">
        <v>0</v>
      </c>
      <c r="AD257" s="14">
        <v>0</v>
      </c>
      <c r="AE257" s="14">
        <v>0</v>
      </c>
      <c r="AF257" s="14">
        <v>0</v>
      </c>
      <c r="AG257" s="14">
        <v>15168.4</v>
      </c>
      <c r="AH257" s="14">
        <v>0</v>
      </c>
      <c r="AI257" s="14">
        <v>0</v>
      </c>
      <c r="AJ257" s="14">
        <v>0</v>
      </c>
      <c r="AK257" s="14">
        <v>0</v>
      </c>
      <c r="AL257" s="14">
        <v>0</v>
      </c>
      <c r="AM257" s="14">
        <v>0</v>
      </c>
      <c r="AN257" s="14">
        <v>1828.02</v>
      </c>
      <c r="AO257" s="14">
        <v>0</v>
      </c>
      <c r="AP257" s="14">
        <v>1828.02</v>
      </c>
      <c r="AQ257" s="14">
        <v>0</v>
      </c>
      <c r="AR257" s="14">
        <v>0</v>
      </c>
      <c r="AS257" s="14">
        <v>0</v>
      </c>
      <c r="AT257" s="14">
        <v>0</v>
      </c>
      <c r="AU257" s="14">
        <v>1501.44</v>
      </c>
      <c r="AV257" s="14">
        <v>0</v>
      </c>
      <c r="AW257" s="14">
        <v>0</v>
      </c>
      <c r="AX257" s="14">
        <v>0</v>
      </c>
      <c r="AY257" s="14">
        <v>0</v>
      </c>
      <c r="AZ257" s="15">
        <v>-0.06</v>
      </c>
      <c r="BA257" s="14">
        <v>0</v>
      </c>
      <c r="BB257" s="14">
        <v>0</v>
      </c>
      <c r="BC257" s="14">
        <v>0</v>
      </c>
      <c r="BD257" s="14">
        <v>0</v>
      </c>
      <c r="BE257" s="14">
        <v>0</v>
      </c>
      <c r="BF257" s="14">
        <v>0</v>
      </c>
      <c r="BG257" s="14">
        <v>0</v>
      </c>
      <c r="BH257" s="14">
        <v>0</v>
      </c>
      <c r="BI257" s="14">
        <v>0</v>
      </c>
      <c r="BJ257" s="14">
        <v>3329.4</v>
      </c>
      <c r="BK257" s="14">
        <v>11839</v>
      </c>
      <c r="BL257" s="14">
        <v>0</v>
      </c>
      <c r="BM257" s="14">
        <v>0</v>
      </c>
      <c r="BN257" s="14">
        <v>896.1</v>
      </c>
      <c r="BO257" s="14">
        <v>335.5</v>
      </c>
      <c r="BP257" s="14">
        <v>0</v>
      </c>
      <c r="BQ257" s="14">
        <v>1691.56</v>
      </c>
      <c r="BR257" s="14">
        <v>0</v>
      </c>
      <c r="BS257" s="14">
        <v>0</v>
      </c>
      <c r="BT257" s="14">
        <v>0</v>
      </c>
      <c r="BU257" s="14">
        <v>2027.06</v>
      </c>
    </row>
    <row r="258" spans="1:73" s="1" customFormat="1" ht="11.25" x14ac:dyDescent="0.2">
      <c r="A258" s="2" t="s">
        <v>615</v>
      </c>
      <c r="B258" s="1" t="s">
        <v>616</v>
      </c>
      <c r="C258" s="49">
        <v>6528</v>
      </c>
      <c r="D258" s="14">
        <v>0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1740.8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508</v>
      </c>
      <c r="U258" s="14">
        <v>0</v>
      </c>
      <c r="V258" s="14">
        <v>342</v>
      </c>
      <c r="W258" s="14">
        <v>0</v>
      </c>
      <c r="X258" s="14">
        <v>0</v>
      </c>
      <c r="Y258" s="14">
        <v>0</v>
      </c>
      <c r="Z258" s="14">
        <v>0</v>
      </c>
      <c r="AA258" s="14">
        <v>0</v>
      </c>
      <c r="AB258" s="14">
        <v>0</v>
      </c>
      <c r="AC258" s="14">
        <v>0</v>
      </c>
      <c r="AD258" s="14">
        <v>0</v>
      </c>
      <c r="AE258" s="14">
        <v>0</v>
      </c>
      <c r="AF258" s="14">
        <v>0</v>
      </c>
      <c r="AG258" s="14">
        <v>9554</v>
      </c>
      <c r="AH258" s="14">
        <v>0</v>
      </c>
      <c r="AI258" s="14">
        <v>0</v>
      </c>
      <c r="AJ258" s="14">
        <v>0</v>
      </c>
      <c r="AK258" s="14">
        <v>0</v>
      </c>
      <c r="AL258" s="14">
        <v>0</v>
      </c>
      <c r="AM258" s="14">
        <v>0</v>
      </c>
      <c r="AN258" s="14">
        <v>1359.97</v>
      </c>
      <c r="AO258" s="14">
        <v>0</v>
      </c>
      <c r="AP258" s="14">
        <v>1359.97</v>
      </c>
      <c r="AQ258" s="14">
        <v>0</v>
      </c>
      <c r="AR258" s="14">
        <v>0</v>
      </c>
      <c r="AS258" s="14">
        <v>0</v>
      </c>
      <c r="AT258" s="14">
        <v>0</v>
      </c>
      <c r="AU258" s="14">
        <v>750.72</v>
      </c>
      <c r="AV258" s="14">
        <v>0</v>
      </c>
      <c r="AW258" s="14">
        <v>0</v>
      </c>
      <c r="AX258" s="14">
        <v>0</v>
      </c>
      <c r="AY258" s="14">
        <v>0</v>
      </c>
      <c r="AZ258" s="15">
        <v>-0.19</v>
      </c>
      <c r="BA258" s="14">
        <v>0</v>
      </c>
      <c r="BB258" s="14">
        <v>0</v>
      </c>
      <c r="BC258" s="14">
        <v>0</v>
      </c>
      <c r="BD258" s="14">
        <v>0</v>
      </c>
      <c r="BE258" s="14">
        <v>0</v>
      </c>
      <c r="BF258" s="14">
        <v>0</v>
      </c>
      <c r="BG258" s="14">
        <v>0</v>
      </c>
      <c r="BH258" s="14">
        <v>0</v>
      </c>
      <c r="BI258" s="14">
        <v>0</v>
      </c>
      <c r="BJ258" s="14">
        <v>2110.5</v>
      </c>
      <c r="BK258" s="14">
        <v>7443.5</v>
      </c>
      <c r="BL258" s="14">
        <v>0</v>
      </c>
      <c r="BM258" s="14">
        <v>0</v>
      </c>
      <c r="BN258" s="14">
        <v>467.69</v>
      </c>
      <c r="BO258" s="14">
        <v>165.97</v>
      </c>
      <c r="BP258" s="14">
        <v>0</v>
      </c>
      <c r="BQ258" s="14">
        <v>874.33</v>
      </c>
      <c r="BR258" s="14">
        <v>0</v>
      </c>
      <c r="BS258" s="14">
        <v>0</v>
      </c>
      <c r="BT258" s="14">
        <v>0</v>
      </c>
      <c r="BU258" s="14">
        <v>1040.3</v>
      </c>
    </row>
    <row r="259" spans="1:73" s="7" customFormat="1" ht="11.25" x14ac:dyDescent="0.2">
      <c r="A259" s="17" t="s">
        <v>101</v>
      </c>
      <c r="C259" s="7" t="s">
        <v>102</v>
      </c>
      <c r="D259" s="7" t="s">
        <v>102</v>
      </c>
      <c r="E259" s="7" t="s">
        <v>102</v>
      </c>
      <c r="F259" s="7" t="s">
        <v>102</v>
      </c>
      <c r="G259" s="7" t="s">
        <v>102</v>
      </c>
      <c r="H259" s="7" t="s">
        <v>102</v>
      </c>
      <c r="I259" s="7" t="s">
        <v>102</v>
      </c>
      <c r="J259" s="7" t="s">
        <v>102</v>
      </c>
      <c r="K259" s="7" t="s">
        <v>102</v>
      </c>
      <c r="L259" s="7" t="s">
        <v>102</v>
      </c>
      <c r="M259" s="7" t="s">
        <v>102</v>
      </c>
      <c r="N259" s="7" t="s">
        <v>102</v>
      </c>
      <c r="O259" s="7" t="s">
        <v>102</v>
      </c>
      <c r="P259" s="7" t="s">
        <v>102</v>
      </c>
      <c r="Q259" s="7" t="s">
        <v>102</v>
      </c>
      <c r="R259" s="7" t="s">
        <v>102</v>
      </c>
      <c r="S259" s="7" t="s">
        <v>102</v>
      </c>
      <c r="T259" s="7" t="s">
        <v>102</v>
      </c>
      <c r="U259" s="7" t="s">
        <v>102</v>
      </c>
      <c r="V259" s="7" t="s">
        <v>102</v>
      </c>
      <c r="W259" s="7" t="s">
        <v>102</v>
      </c>
      <c r="X259" s="7" t="s">
        <v>102</v>
      </c>
      <c r="Y259" s="7" t="s">
        <v>102</v>
      </c>
      <c r="Z259" s="7" t="s">
        <v>102</v>
      </c>
      <c r="AA259" s="7" t="s">
        <v>102</v>
      </c>
      <c r="AB259" s="7" t="s">
        <v>102</v>
      </c>
      <c r="AC259" s="7" t="s">
        <v>102</v>
      </c>
      <c r="AD259" s="7" t="s">
        <v>102</v>
      </c>
      <c r="AE259" s="7" t="s">
        <v>102</v>
      </c>
      <c r="AF259" s="7" t="s">
        <v>102</v>
      </c>
      <c r="AG259" s="7" t="s">
        <v>102</v>
      </c>
      <c r="AH259" s="7" t="s">
        <v>102</v>
      </c>
      <c r="AI259" s="7" t="s">
        <v>102</v>
      </c>
      <c r="AJ259" s="7" t="s">
        <v>102</v>
      </c>
      <c r="AK259" s="7" t="s">
        <v>102</v>
      </c>
      <c r="AL259" s="7" t="s">
        <v>102</v>
      </c>
      <c r="AM259" s="7" t="s">
        <v>102</v>
      </c>
      <c r="AN259" s="7" t="s">
        <v>102</v>
      </c>
      <c r="AO259" s="7" t="s">
        <v>102</v>
      </c>
      <c r="AP259" s="7" t="s">
        <v>102</v>
      </c>
      <c r="AQ259" s="7" t="s">
        <v>102</v>
      </c>
      <c r="AR259" s="7" t="s">
        <v>102</v>
      </c>
      <c r="AS259" s="7" t="s">
        <v>102</v>
      </c>
      <c r="AT259" s="7" t="s">
        <v>102</v>
      </c>
      <c r="AU259" s="7" t="s">
        <v>102</v>
      </c>
      <c r="AV259" s="7" t="s">
        <v>102</v>
      </c>
      <c r="AW259" s="7" t="s">
        <v>102</v>
      </c>
      <c r="AX259" s="7" t="s">
        <v>102</v>
      </c>
      <c r="AY259" s="7" t="s">
        <v>102</v>
      </c>
      <c r="AZ259" s="7" t="s">
        <v>102</v>
      </c>
      <c r="BA259" s="7" t="s">
        <v>102</v>
      </c>
      <c r="BB259" s="7" t="s">
        <v>102</v>
      </c>
      <c r="BC259" s="7" t="s">
        <v>102</v>
      </c>
      <c r="BD259" s="7" t="s">
        <v>102</v>
      </c>
      <c r="BE259" s="7" t="s">
        <v>102</v>
      </c>
      <c r="BF259" s="7" t="s">
        <v>102</v>
      </c>
      <c r="BG259" s="7" t="s">
        <v>102</v>
      </c>
      <c r="BH259" s="7" t="s">
        <v>102</v>
      </c>
      <c r="BI259" s="7" t="s">
        <v>102</v>
      </c>
      <c r="BJ259" s="7" t="s">
        <v>102</v>
      </c>
      <c r="BK259" s="7" t="s">
        <v>102</v>
      </c>
      <c r="BL259" s="7" t="s">
        <v>102</v>
      </c>
      <c r="BM259" s="7" t="s">
        <v>102</v>
      </c>
      <c r="BN259" s="7" t="s">
        <v>102</v>
      </c>
      <c r="BO259" s="7" t="s">
        <v>102</v>
      </c>
      <c r="BP259" s="7" t="s">
        <v>102</v>
      </c>
      <c r="BQ259" s="7" t="s">
        <v>102</v>
      </c>
      <c r="BR259" s="7" t="s">
        <v>102</v>
      </c>
      <c r="BS259" s="7" t="s">
        <v>102</v>
      </c>
      <c r="BT259" s="7" t="s">
        <v>102</v>
      </c>
      <c r="BU259" s="7" t="s">
        <v>102</v>
      </c>
    </row>
    <row r="260" spans="1:73" s="1" customFormat="1" ht="11.25" x14ac:dyDescent="0.2">
      <c r="A260" s="2"/>
      <c r="C260" s="19">
        <f>SUM(C230:C259)</f>
        <v>346402</v>
      </c>
      <c r="D260" s="19">
        <v>0</v>
      </c>
      <c r="E260" s="19">
        <v>4056.41</v>
      </c>
      <c r="F260" s="19">
        <v>0</v>
      </c>
      <c r="G260" s="19">
        <v>0</v>
      </c>
      <c r="H260" s="19">
        <v>9574.4</v>
      </c>
      <c r="I260" s="19">
        <v>0</v>
      </c>
      <c r="J260" s="19">
        <v>500</v>
      </c>
      <c r="K260" s="19">
        <v>0</v>
      </c>
      <c r="L260" s="19">
        <v>800</v>
      </c>
      <c r="M260" s="19">
        <v>1740.8</v>
      </c>
      <c r="N260" s="19">
        <v>0</v>
      </c>
      <c r="O260" s="19">
        <v>1088</v>
      </c>
      <c r="P260" s="19">
        <v>4352</v>
      </c>
      <c r="Q260" s="19">
        <v>0</v>
      </c>
      <c r="R260" s="19">
        <v>11625.21</v>
      </c>
      <c r="S260" s="19">
        <v>0</v>
      </c>
      <c r="T260" s="19">
        <v>27156.32</v>
      </c>
      <c r="U260" s="19">
        <v>0</v>
      </c>
      <c r="V260" s="19">
        <v>17505.16</v>
      </c>
      <c r="W260" s="19">
        <v>2978.44</v>
      </c>
      <c r="X260" s="19">
        <v>0</v>
      </c>
      <c r="Y260" s="19">
        <v>0</v>
      </c>
      <c r="Z260" s="19">
        <v>0</v>
      </c>
      <c r="AA260" s="19">
        <v>0</v>
      </c>
      <c r="AB260" s="19">
        <v>0</v>
      </c>
      <c r="AC260" s="19">
        <v>0</v>
      </c>
      <c r="AD260" s="19">
        <v>0</v>
      </c>
      <c r="AE260" s="19">
        <v>0</v>
      </c>
      <c r="AF260" s="19">
        <v>0</v>
      </c>
      <c r="AG260" s="19">
        <v>440859.07</v>
      </c>
      <c r="AH260" s="19">
        <v>40.58</v>
      </c>
      <c r="AI260" s="19">
        <v>73.05</v>
      </c>
      <c r="AJ260" s="19">
        <v>54.39</v>
      </c>
      <c r="AK260" s="19">
        <v>0</v>
      </c>
      <c r="AL260" s="19">
        <v>0</v>
      </c>
      <c r="AM260" s="19">
        <v>0</v>
      </c>
      <c r="AN260" s="19">
        <v>52409.85</v>
      </c>
      <c r="AO260" s="19">
        <v>2174.13</v>
      </c>
      <c r="AP260" s="19">
        <v>50857.75</v>
      </c>
      <c r="AQ260" s="19">
        <v>0</v>
      </c>
      <c r="AR260" s="19">
        <v>0</v>
      </c>
      <c r="AS260" s="19">
        <v>2762.06</v>
      </c>
      <c r="AT260" s="19">
        <v>469.92</v>
      </c>
      <c r="AU260" s="19">
        <v>41038.75</v>
      </c>
      <c r="AV260" s="19">
        <v>50694.19</v>
      </c>
      <c r="AW260" s="19">
        <v>5862.26</v>
      </c>
      <c r="AX260" s="19">
        <v>0</v>
      </c>
      <c r="AY260" s="19">
        <v>0</v>
      </c>
      <c r="AZ260" s="19">
        <v>0.23</v>
      </c>
      <c r="BA260" s="19">
        <v>0</v>
      </c>
      <c r="BB260" s="19">
        <v>0</v>
      </c>
      <c r="BC260" s="19">
        <v>0</v>
      </c>
      <c r="BD260" s="19">
        <v>1552.1</v>
      </c>
      <c r="BE260" s="19">
        <v>10159.68</v>
      </c>
      <c r="BF260" s="19">
        <v>0</v>
      </c>
      <c r="BG260" s="19">
        <v>0</v>
      </c>
      <c r="BH260" s="19">
        <v>0</v>
      </c>
      <c r="BI260" s="19">
        <v>0</v>
      </c>
      <c r="BJ260" s="19">
        <v>165571.07</v>
      </c>
      <c r="BK260" s="19">
        <v>275288</v>
      </c>
      <c r="BL260" s="19">
        <v>113.64</v>
      </c>
      <c r="BM260" s="19">
        <v>204.55</v>
      </c>
      <c r="BN260" s="19">
        <v>25092.98</v>
      </c>
      <c r="BO260" s="19">
        <v>9292.49</v>
      </c>
      <c r="BP260" s="19">
        <v>0</v>
      </c>
      <c r="BQ260" s="19">
        <v>47268.37</v>
      </c>
      <c r="BR260" s="19">
        <v>324.68</v>
      </c>
      <c r="BS260" s="19">
        <v>64.94</v>
      </c>
      <c r="BT260" s="19">
        <v>0</v>
      </c>
      <c r="BU260" s="19">
        <v>56950.48</v>
      </c>
    </row>
    <row r="261" spans="1:73" s="1" customFormat="1" ht="11.25" x14ac:dyDescent="0.2">
      <c r="A261" s="2"/>
    </row>
    <row r="262" spans="1:73" s="7" customFormat="1" ht="11.25" x14ac:dyDescent="0.2">
      <c r="A262" s="16"/>
      <c r="C262" s="7" t="s">
        <v>511</v>
      </c>
      <c r="D262" s="7" t="s">
        <v>511</v>
      </c>
      <c r="E262" s="7" t="s">
        <v>511</v>
      </c>
      <c r="F262" s="7" t="s">
        <v>511</v>
      </c>
      <c r="G262" s="7" t="s">
        <v>511</v>
      </c>
      <c r="H262" s="7" t="s">
        <v>511</v>
      </c>
      <c r="I262" s="7" t="s">
        <v>511</v>
      </c>
      <c r="J262" s="7" t="s">
        <v>511</v>
      </c>
      <c r="K262" s="7" t="s">
        <v>511</v>
      </c>
      <c r="L262" s="7" t="s">
        <v>511</v>
      </c>
      <c r="M262" s="7" t="s">
        <v>511</v>
      </c>
      <c r="N262" s="7" t="s">
        <v>511</v>
      </c>
      <c r="O262" s="7" t="s">
        <v>511</v>
      </c>
      <c r="P262" s="7" t="s">
        <v>511</v>
      </c>
      <c r="Q262" s="7" t="s">
        <v>511</v>
      </c>
      <c r="R262" s="7" t="s">
        <v>511</v>
      </c>
      <c r="S262" s="7" t="s">
        <v>511</v>
      </c>
      <c r="T262" s="7" t="s">
        <v>511</v>
      </c>
      <c r="U262" s="7" t="s">
        <v>511</v>
      </c>
      <c r="V262" s="7" t="s">
        <v>511</v>
      </c>
      <c r="W262" s="7" t="s">
        <v>511</v>
      </c>
      <c r="X262" s="7" t="s">
        <v>511</v>
      </c>
      <c r="Y262" s="7" t="s">
        <v>511</v>
      </c>
      <c r="Z262" s="7" t="s">
        <v>511</v>
      </c>
      <c r="AA262" s="7" t="s">
        <v>511</v>
      </c>
      <c r="AB262" s="7" t="s">
        <v>511</v>
      </c>
      <c r="AC262" s="7" t="s">
        <v>511</v>
      </c>
      <c r="AD262" s="7" t="s">
        <v>511</v>
      </c>
      <c r="AE262" s="7" t="s">
        <v>511</v>
      </c>
      <c r="AF262" s="7" t="s">
        <v>511</v>
      </c>
      <c r="AG262" s="7" t="s">
        <v>511</v>
      </c>
      <c r="AH262" s="7" t="s">
        <v>511</v>
      </c>
      <c r="AI262" s="7" t="s">
        <v>511</v>
      </c>
      <c r="AJ262" s="7" t="s">
        <v>511</v>
      </c>
      <c r="AK262" s="7" t="s">
        <v>511</v>
      </c>
      <c r="AL262" s="7" t="s">
        <v>511</v>
      </c>
      <c r="AM262" s="7" t="s">
        <v>511</v>
      </c>
      <c r="AN262" s="7" t="s">
        <v>511</v>
      </c>
      <c r="AO262" s="7" t="s">
        <v>511</v>
      </c>
      <c r="AP262" s="7" t="s">
        <v>511</v>
      </c>
      <c r="AQ262" s="7" t="s">
        <v>511</v>
      </c>
      <c r="AR262" s="7" t="s">
        <v>511</v>
      </c>
      <c r="AS262" s="7" t="s">
        <v>511</v>
      </c>
      <c r="AT262" s="7" t="s">
        <v>511</v>
      </c>
      <c r="AU262" s="7" t="s">
        <v>511</v>
      </c>
      <c r="AV262" s="7" t="s">
        <v>511</v>
      </c>
      <c r="AW262" s="7" t="s">
        <v>511</v>
      </c>
      <c r="AX262" s="7" t="s">
        <v>511</v>
      </c>
      <c r="AY262" s="7" t="s">
        <v>511</v>
      </c>
      <c r="AZ262" s="7" t="s">
        <v>511</v>
      </c>
      <c r="BA262" s="7" t="s">
        <v>511</v>
      </c>
      <c r="BB262" s="7" t="s">
        <v>511</v>
      </c>
      <c r="BC262" s="7" t="s">
        <v>511</v>
      </c>
      <c r="BD262" s="7" t="s">
        <v>511</v>
      </c>
      <c r="BE262" s="7" t="s">
        <v>511</v>
      </c>
      <c r="BF262" s="7" t="s">
        <v>511</v>
      </c>
      <c r="BG262" s="7" t="s">
        <v>511</v>
      </c>
      <c r="BH262" s="7" t="s">
        <v>511</v>
      </c>
      <c r="BI262" s="7" t="s">
        <v>511</v>
      </c>
      <c r="BJ262" s="7" t="s">
        <v>511</v>
      </c>
      <c r="BK262" s="7" t="s">
        <v>511</v>
      </c>
      <c r="BL262" s="7" t="s">
        <v>511</v>
      </c>
      <c r="BM262" s="7" t="s">
        <v>511</v>
      </c>
      <c r="BN262" s="7" t="s">
        <v>511</v>
      </c>
      <c r="BO262" s="7" t="s">
        <v>511</v>
      </c>
      <c r="BP262" s="7" t="s">
        <v>511</v>
      </c>
      <c r="BQ262" s="7" t="s">
        <v>511</v>
      </c>
      <c r="BR262" s="7" t="s">
        <v>511</v>
      </c>
      <c r="BS262" s="7" t="s">
        <v>511</v>
      </c>
      <c r="BT262" s="7" t="s">
        <v>511</v>
      </c>
      <c r="BU262" s="7" t="s">
        <v>511</v>
      </c>
    </row>
    <row r="263" spans="1:73" s="1" customFormat="1" ht="11.25" x14ac:dyDescent="0.2">
      <c r="A263" s="17" t="s">
        <v>512</v>
      </c>
      <c r="B263" s="1" t="s">
        <v>513</v>
      </c>
      <c r="C263" s="19">
        <f>C22+C31+C58+C68+C78+C90+C117+C139+C149+C155+C204+C227+C260</f>
        <v>2253981.98</v>
      </c>
      <c r="D263" s="19">
        <v>0</v>
      </c>
      <c r="E263" s="19">
        <v>20745.060000000001</v>
      </c>
      <c r="F263" s="19">
        <v>0</v>
      </c>
      <c r="G263" s="19">
        <v>0</v>
      </c>
      <c r="H263" s="19">
        <v>61601.03</v>
      </c>
      <c r="I263" s="19">
        <v>4385.67</v>
      </c>
      <c r="J263" s="19">
        <v>1000</v>
      </c>
      <c r="K263" s="19">
        <v>0</v>
      </c>
      <c r="L263" s="19">
        <v>27400</v>
      </c>
      <c r="M263" s="19">
        <v>4067.6</v>
      </c>
      <c r="N263" s="19">
        <v>10608.02</v>
      </c>
      <c r="O263" s="19">
        <v>2615.6999999999998</v>
      </c>
      <c r="P263" s="19">
        <v>6229.03</v>
      </c>
      <c r="Q263" s="19">
        <v>4131.17</v>
      </c>
      <c r="R263" s="19">
        <v>60148.31</v>
      </c>
      <c r="S263" s="19">
        <v>0</v>
      </c>
      <c r="T263" s="19">
        <v>169117.52</v>
      </c>
      <c r="U263" s="19">
        <v>0</v>
      </c>
      <c r="V263" s="19">
        <v>105802.12</v>
      </c>
      <c r="W263" s="19">
        <v>40259.919999999998</v>
      </c>
      <c r="X263" s="19">
        <v>0</v>
      </c>
      <c r="Y263" s="19">
        <v>0</v>
      </c>
      <c r="Z263" s="19">
        <v>0</v>
      </c>
      <c r="AA263" s="19">
        <v>0</v>
      </c>
      <c r="AB263" s="19">
        <v>0</v>
      </c>
      <c r="AC263" s="19">
        <v>0</v>
      </c>
      <c r="AD263" s="19">
        <v>0</v>
      </c>
      <c r="AE263" s="19">
        <v>0</v>
      </c>
      <c r="AF263" s="19">
        <v>0</v>
      </c>
      <c r="AG263" s="19">
        <v>2852709.19</v>
      </c>
      <c r="AH263" s="19">
        <v>144.68</v>
      </c>
      <c r="AI263" s="19">
        <v>260.43</v>
      </c>
      <c r="AJ263" s="19">
        <v>210.69</v>
      </c>
      <c r="AK263" s="19">
        <v>0</v>
      </c>
      <c r="AL263" s="20">
        <v>-1708.26</v>
      </c>
      <c r="AM263" s="20">
        <v>-988.2</v>
      </c>
      <c r="AN263" s="19">
        <v>330505.53999999998</v>
      </c>
      <c r="AO263" s="19">
        <v>12313.46</v>
      </c>
      <c r="AP263" s="19">
        <v>324424.93</v>
      </c>
      <c r="AQ263" s="19">
        <v>0</v>
      </c>
      <c r="AR263" s="19">
        <v>0</v>
      </c>
      <c r="AS263" s="19">
        <v>16729.72</v>
      </c>
      <c r="AT263" s="19">
        <v>19605.7</v>
      </c>
      <c r="AU263" s="19">
        <v>268365.98</v>
      </c>
      <c r="AV263" s="19">
        <v>425836.45</v>
      </c>
      <c r="AW263" s="19">
        <v>115730.28</v>
      </c>
      <c r="AX263" s="19">
        <v>3336.9</v>
      </c>
      <c r="AY263" s="19">
        <v>11770.38</v>
      </c>
      <c r="AZ263" s="19">
        <v>5.01</v>
      </c>
      <c r="BA263" s="19">
        <v>0</v>
      </c>
      <c r="BB263" s="19">
        <v>0</v>
      </c>
      <c r="BC263" s="19">
        <v>5135.96</v>
      </c>
      <c r="BD263" s="19">
        <v>5443.37</v>
      </c>
      <c r="BE263" s="19">
        <v>70942.14</v>
      </c>
      <c r="BF263" s="19">
        <v>0</v>
      </c>
      <c r="BG263" s="19">
        <v>0</v>
      </c>
      <c r="BH263" s="19">
        <v>9604.61</v>
      </c>
      <c r="BI263" s="19">
        <v>0</v>
      </c>
      <c r="BJ263" s="19">
        <v>1288256.69</v>
      </c>
      <c r="BK263" s="19">
        <v>1564452.5</v>
      </c>
      <c r="BL263" s="19">
        <v>405.11</v>
      </c>
      <c r="BM263" s="19">
        <v>729.19</v>
      </c>
      <c r="BN263" s="19">
        <v>169283.83</v>
      </c>
      <c r="BO263" s="19">
        <v>60961.27</v>
      </c>
      <c r="BP263" s="19">
        <v>0</v>
      </c>
      <c r="BQ263" s="19">
        <v>314651.33</v>
      </c>
      <c r="BR263" s="19">
        <v>1157.45</v>
      </c>
      <c r="BS263" s="19">
        <v>231.49</v>
      </c>
      <c r="BT263" s="19">
        <v>0</v>
      </c>
      <c r="BU263" s="19">
        <v>377001.54</v>
      </c>
    </row>
    <row r="264" spans="1:73" s="1" customFormat="1" ht="11.25" x14ac:dyDescent="0.2">
      <c r="A264" s="2"/>
    </row>
    <row r="265" spans="1:73" s="1" customFormat="1" ht="11.25" x14ac:dyDescent="0.2">
      <c r="A265" s="2"/>
      <c r="C265" s="1" t="s">
        <v>513</v>
      </c>
      <c r="D265" s="1" t="s">
        <v>513</v>
      </c>
      <c r="E265" s="1" t="s">
        <v>513</v>
      </c>
      <c r="F265" s="1" t="s">
        <v>513</v>
      </c>
      <c r="G265" s="1" t="s">
        <v>513</v>
      </c>
      <c r="H265" s="1" t="s">
        <v>513</v>
      </c>
      <c r="I265" s="1" t="s">
        <v>513</v>
      </c>
      <c r="J265" s="1" t="s">
        <v>513</v>
      </c>
      <c r="K265" s="1" t="s">
        <v>513</v>
      </c>
      <c r="L265" s="1" t="s">
        <v>513</v>
      </c>
      <c r="M265" s="1" t="s">
        <v>513</v>
      </c>
      <c r="N265" s="1" t="s">
        <v>513</v>
      </c>
      <c r="O265" s="1" t="s">
        <v>513</v>
      </c>
      <c r="P265" s="1" t="s">
        <v>513</v>
      </c>
      <c r="Q265" s="1" t="s">
        <v>513</v>
      </c>
      <c r="R265" s="1" t="s">
        <v>513</v>
      </c>
      <c r="S265" s="1" t="s">
        <v>513</v>
      </c>
      <c r="T265" s="1" t="s">
        <v>513</v>
      </c>
      <c r="U265" s="1" t="s">
        <v>513</v>
      </c>
      <c r="V265" s="1" t="s">
        <v>513</v>
      </c>
      <c r="W265" s="1" t="s">
        <v>513</v>
      </c>
      <c r="X265" s="1" t="s">
        <v>513</v>
      </c>
      <c r="Y265" s="1" t="s">
        <v>513</v>
      </c>
      <c r="Z265" s="1" t="s">
        <v>513</v>
      </c>
      <c r="AA265" s="1" t="s">
        <v>513</v>
      </c>
      <c r="AB265" s="1" t="s">
        <v>513</v>
      </c>
      <c r="AC265" s="1" t="s">
        <v>513</v>
      </c>
      <c r="AD265" s="1" t="s">
        <v>513</v>
      </c>
      <c r="AE265" s="1" t="s">
        <v>513</v>
      </c>
      <c r="AF265" s="1" t="s">
        <v>513</v>
      </c>
      <c r="AG265" s="1" t="s">
        <v>513</v>
      </c>
      <c r="AH265" s="1" t="s">
        <v>513</v>
      </c>
      <c r="AI265" s="1" t="s">
        <v>513</v>
      </c>
      <c r="AJ265" s="1" t="s">
        <v>513</v>
      </c>
      <c r="AK265" s="1" t="s">
        <v>513</v>
      </c>
      <c r="AL265" s="1" t="s">
        <v>513</v>
      </c>
      <c r="AM265" s="1" t="s">
        <v>513</v>
      </c>
      <c r="AN265" s="1" t="s">
        <v>513</v>
      </c>
      <c r="AO265" s="1" t="s">
        <v>513</v>
      </c>
      <c r="AP265" s="1" t="s">
        <v>513</v>
      </c>
      <c r="AQ265" s="1" t="s">
        <v>513</v>
      </c>
      <c r="AR265" s="1" t="s">
        <v>513</v>
      </c>
      <c r="AS265" s="1" t="s">
        <v>513</v>
      </c>
      <c r="AT265" s="1" t="s">
        <v>513</v>
      </c>
      <c r="AU265" s="1" t="s">
        <v>513</v>
      </c>
      <c r="AV265" s="1" t="s">
        <v>513</v>
      </c>
      <c r="AW265" s="1" t="s">
        <v>513</v>
      </c>
      <c r="AX265" s="1" t="s">
        <v>513</v>
      </c>
      <c r="AY265" s="1" t="s">
        <v>513</v>
      </c>
      <c r="AZ265" s="1" t="s">
        <v>513</v>
      </c>
      <c r="BA265" s="1" t="s">
        <v>513</v>
      </c>
      <c r="BB265" s="1" t="s">
        <v>513</v>
      </c>
      <c r="BC265" s="1" t="s">
        <v>513</v>
      </c>
      <c r="BD265" s="1" t="s">
        <v>513</v>
      </c>
      <c r="BE265" s="1" t="s">
        <v>513</v>
      </c>
      <c r="BF265" s="1" t="s">
        <v>513</v>
      </c>
      <c r="BG265" s="1" t="s">
        <v>513</v>
      </c>
      <c r="BH265" s="1" t="s">
        <v>513</v>
      </c>
      <c r="BI265" s="1" t="s">
        <v>513</v>
      </c>
      <c r="BJ265" s="1" t="s">
        <v>513</v>
      </c>
      <c r="BK265" s="1" t="s">
        <v>513</v>
      </c>
      <c r="BL265" s="1" t="s">
        <v>513</v>
      </c>
      <c r="BM265" s="1" t="s">
        <v>513</v>
      </c>
      <c r="BN265" s="1" t="s">
        <v>513</v>
      </c>
      <c r="BO265" s="1" t="s">
        <v>513</v>
      </c>
      <c r="BP265" s="1" t="s">
        <v>513</v>
      </c>
      <c r="BQ265" s="1" t="s">
        <v>513</v>
      </c>
      <c r="BR265" s="1" t="s">
        <v>513</v>
      </c>
      <c r="BS265" s="1" t="s">
        <v>513</v>
      </c>
      <c r="BT265" s="1" t="s">
        <v>513</v>
      </c>
    </row>
    <row r="266" spans="1:73" s="1" customFormat="1" ht="11.25" x14ac:dyDescent="0.2">
      <c r="A266" s="2" t="s">
        <v>513</v>
      </c>
      <c r="B266" s="1" t="s">
        <v>513</v>
      </c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78"/>
  <sheetViews>
    <sheetView workbookViewId="0">
      <selection activeCell="D20" sqref="D20"/>
    </sheetView>
  </sheetViews>
  <sheetFormatPr baseColWidth="10" defaultRowHeight="15" x14ac:dyDescent="0.25"/>
  <cols>
    <col min="2" max="2" width="32.5703125" bestFit="1" customWidth="1"/>
  </cols>
  <sheetData>
    <row r="1" spans="1:68" x14ac:dyDescent="0.25">
      <c r="A1" s="3" t="s">
        <v>0</v>
      </c>
      <c r="B1" s="62" t="s">
        <v>513</v>
      </c>
      <c r="C1" s="63"/>
      <c r="D1" s="63"/>
      <c r="E1" s="63"/>
      <c r="F1" s="6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18" x14ac:dyDescent="0.25">
      <c r="A2" s="4" t="s">
        <v>1</v>
      </c>
      <c r="B2" s="64" t="s">
        <v>2</v>
      </c>
      <c r="C2" s="65"/>
      <c r="D2" s="65"/>
      <c r="E2" s="65"/>
      <c r="F2" s="6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15.75" x14ac:dyDescent="0.25">
      <c r="A3" s="2"/>
      <c r="B3" s="66" t="s">
        <v>3</v>
      </c>
      <c r="C3" s="63"/>
      <c r="D3" s="63"/>
      <c r="E3" s="63"/>
      <c r="F3" s="63"/>
      <c r="G3" s="7" t="s">
        <v>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x14ac:dyDescent="0.25">
      <c r="A4" s="2"/>
      <c r="B4" s="67" t="s">
        <v>532</v>
      </c>
      <c r="C4" s="63"/>
      <c r="D4" s="63"/>
      <c r="E4" s="63"/>
      <c r="F4" s="63"/>
      <c r="G4" s="7" t="s">
        <v>533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x14ac:dyDescent="0.25">
      <c r="A5" s="2"/>
      <c r="B5" s="6" t="s">
        <v>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x14ac:dyDescent="0.25">
      <c r="A6" s="2"/>
      <c r="B6" s="6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1:68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8" ht="46.5" thickBot="1" x14ac:dyDescent="0.3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9" t="s">
        <v>19</v>
      </c>
      <c r="K8" s="9" t="s">
        <v>20</v>
      </c>
      <c r="L8" s="9" t="s">
        <v>23</v>
      </c>
      <c r="M8" s="9" t="s">
        <v>24</v>
      </c>
      <c r="N8" s="9" t="s">
        <v>25</v>
      </c>
      <c r="O8" s="9" t="s">
        <v>26</v>
      </c>
      <c r="P8" s="9" t="s">
        <v>27</v>
      </c>
      <c r="Q8" s="9" t="s">
        <v>28</v>
      </c>
      <c r="R8" s="9" t="s">
        <v>29</v>
      </c>
      <c r="S8" s="9" t="s">
        <v>30</v>
      </c>
      <c r="T8" s="9" t="s">
        <v>31</v>
      </c>
      <c r="U8" s="9" t="s">
        <v>32</v>
      </c>
      <c r="V8" s="9" t="s">
        <v>33</v>
      </c>
      <c r="W8" s="9" t="s">
        <v>34</v>
      </c>
      <c r="X8" s="9" t="s">
        <v>35</v>
      </c>
      <c r="Y8" s="10" t="s">
        <v>36</v>
      </c>
      <c r="Z8" s="10" t="s">
        <v>37</v>
      </c>
      <c r="AA8" s="9" t="s">
        <v>38</v>
      </c>
      <c r="AB8" s="9" t="s">
        <v>39</v>
      </c>
      <c r="AC8" s="9" t="s">
        <v>40</v>
      </c>
      <c r="AD8" s="9" t="s">
        <v>41</v>
      </c>
      <c r="AE8" s="9" t="s">
        <v>42</v>
      </c>
      <c r="AF8" s="9" t="s">
        <v>44</v>
      </c>
      <c r="AG8" s="9" t="s">
        <v>45</v>
      </c>
      <c r="AH8" s="9" t="s">
        <v>46</v>
      </c>
      <c r="AI8" s="9" t="s">
        <v>47</v>
      </c>
      <c r="AJ8" s="9" t="s">
        <v>49</v>
      </c>
      <c r="AK8" s="9" t="s">
        <v>50</v>
      </c>
      <c r="AL8" s="9" t="s">
        <v>51</v>
      </c>
      <c r="AM8" s="9" t="s">
        <v>52</v>
      </c>
      <c r="AN8" s="9" t="s">
        <v>53</v>
      </c>
      <c r="AO8" s="9" t="s">
        <v>54</v>
      </c>
      <c r="AP8" s="9" t="s">
        <v>56</v>
      </c>
      <c r="AQ8" s="9" t="s">
        <v>57</v>
      </c>
      <c r="AR8" s="9" t="s">
        <v>58</v>
      </c>
      <c r="AS8" s="9" t="s">
        <v>59</v>
      </c>
      <c r="AT8" s="9" t="s">
        <v>60</v>
      </c>
      <c r="AU8" s="9" t="s">
        <v>61</v>
      </c>
      <c r="AV8" s="9" t="s">
        <v>62</v>
      </c>
      <c r="AW8" s="9" t="s">
        <v>63</v>
      </c>
      <c r="AX8" s="9" t="s">
        <v>64</v>
      </c>
      <c r="AY8" s="9" t="s">
        <v>65</v>
      </c>
      <c r="AZ8" s="9" t="s">
        <v>66</v>
      </c>
      <c r="BA8" s="9" t="s">
        <v>67</v>
      </c>
      <c r="BB8" s="9" t="s">
        <v>534</v>
      </c>
      <c r="BC8" s="10" t="s">
        <v>68</v>
      </c>
      <c r="BD8" s="10" t="s">
        <v>69</v>
      </c>
      <c r="BE8" s="11" t="s">
        <v>70</v>
      </c>
      <c r="BF8" s="9" t="s">
        <v>71</v>
      </c>
      <c r="BG8" s="9" t="s">
        <v>72</v>
      </c>
      <c r="BH8" s="9" t="s">
        <v>73</v>
      </c>
      <c r="BI8" s="9" t="s">
        <v>74</v>
      </c>
      <c r="BJ8" s="9" t="s">
        <v>75</v>
      </c>
      <c r="BK8" s="9" t="s">
        <v>76</v>
      </c>
      <c r="BL8" s="9" t="s">
        <v>77</v>
      </c>
      <c r="BM8" s="9" t="s">
        <v>78</v>
      </c>
      <c r="BN8" s="10" t="s">
        <v>79</v>
      </c>
      <c r="BO8" s="10" t="s">
        <v>80</v>
      </c>
      <c r="BP8" s="5"/>
    </row>
    <row r="9" spans="1:68" ht="15.75" thickTop="1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</row>
    <row r="10" spans="1:68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1:68" x14ac:dyDescent="0.25">
      <c r="A11" s="13" t="s">
        <v>81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1:68" x14ac:dyDescent="0.2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1:68" x14ac:dyDescent="0.25">
      <c r="A13" s="12" t="s">
        <v>82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1:68" x14ac:dyDescent="0.25">
      <c r="A14" s="2" t="s">
        <v>83</v>
      </c>
      <c r="B14" s="1" t="s">
        <v>84</v>
      </c>
      <c r="C14" s="28">
        <v>9815.25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200</v>
      </c>
      <c r="L14" s="14">
        <v>0</v>
      </c>
      <c r="M14" s="14">
        <v>0</v>
      </c>
      <c r="N14" s="14">
        <v>0</v>
      </c>
      <c r="O14" s="14">
        <v>0</v>
      </c>
      <c r="P14" s="14">
        <v>719</v>
      </c>
      <c r="Q14" s="14">
        <v>0</v>
      </c>
      <c r="R14" s="14">
        <v>0</v>
      </c>
      <c r="S14" s="14">
        <v>497</v>
      </c>
      <c r="T14" s="14">
        <v>410.72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10987.76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1158.19</v>
      </c>
      <c r="AH14" s="14">
        <v>0</v>
      </c>
      <c r="AI14" s="14">
        <v>1158.19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1128.76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0.31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2287.2600000000002</v>
      </c>
      <c r="BE14" s="14">
        <v>8700.5</v>
      </c>
      <c r="BF14" s="14">
        <v>0</v>
      </c>
      <c r="BG14" s="14">
        <v>0</v>
      </c>
      <c r="BH14" s="14">
        <v>697.07</v>
      </c>
      <c r="BI14" s="14">
        <v>218.36</v>
      </c>
      <c r="BJ14" s="14">
        <v>0</v>
      </c>
      <c r="BK14" s="14">
        <v>1232.06</v>
      </c>
      <c r="BL14" s="14">
        <v>0</v>
      </c>
      <c r="BM14" s="14">
        <v>0</v>
      </c>
      <c r="BN14" s="14">
        <v>0</v>
      </c>
      <c r="BO14" s="14">
        <v>1450.42</v>
      </c>
      <c r="BP14" s="1"/>
    </row>
    <row r="15" spans="1:68" x14ac:dyDescent="0.25">
      <c r="A15" s="2" t="s">
        <v>85</v>
      </c>
      <c r="B15" s="1" t="s">
        <v>86</v>
      </c>
      <c r="C15" s="24">
        <v>34487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1680</v>
      </c>
      <c r="Q15" s="14">
        <v>0</v>
      </c>
      <c r="R15" s="14">
        <v>0</v>
      </c>
      <c r="S15" s="14">
        <v>1191</v>
      </c>
      <c r="T15" s="14">
        <v>205.36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35264.32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6631.08</v>
      </c>
      <c r="AH15" s="14">
        <v>0</v>
      </c>
      <c r="AI15" s="14">
        <v>6631.08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3966</v>
      </c>
      <c r="AQ15" s="14">
        <v>6668</v>
      </c>
      <c r="AR15" s="14">
        <v>0</v>
      </c>
      <c r="AS15" s="14">
        <v>0</v>
      </c>
      <c r="AT15" s="14">
        <v>0</v>
      </c>
      <c r="AU15" s="14">
        <v>0</v>
      </c>
      <c r="AV15" s="15">
        <v>-0.26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17264.82</v>
      </c>
      <c r="BE15" s="14">
        <v>17999.5</v>
      </c>
      <c r="BF15" s="14">
        <v>0</v>
      </c>
      <c r="BG15" s="14">
        <v>0</v>
      </c>
      <c r="BH15" s="14">
        <v>1479.21</v>
      </c>
      <c r="BI15" s="14">
        <v>767.22</v>
      </c>
      <c r="BJ15" s="14">
        <v>0</v>
      </c>
      <c r="BK15" s="14">
        <v>3358.93</v>
      </c>
      <c r="BL15" s="14">
        <v>0</v>
      </c>
      <c r="BM15" s="14">
        <v>0</v>
      </c>
      <c r="BN15" s="14">
        <v>0</v>
      </c>
      <c r="BO15" s="14">
        <v>4126.1499999999996</v>
      </c>
      <c r="BP15" s="1"/>
    </row>
    <row r="16" spans="1:68" x14ac:dyDescent="0.25">
      <c r="A16" s="2" t="s">
        <v>87</v>
      </c>
      <c r="B16" s="1" t="s">
        <v>88</v>
      </c>
      <c r="C16" s="24">
        <v>10599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820</v>
      </c>
      <c r="Q16" s="14">
        <v>0</v>
      </c>
      <c r="R16" s="14">
        <v>0</v>
      </c>
      <c r="S16" s="14">
        <v>510</v>
      </c>
      <c r="T16" s="14">
        <v>205.36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11393.41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1242.3</v>
      </c>
      <c r="AH16" s="14">
        <v>0</v>
      </c>
      <c r="AI16" s="14">
        <v>1242.3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1218.8800000000001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5">
        <v>-0.27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2460.91</v>
      </c>
      <c r="BE16" s="14">
        <v>8932.5</v>
      </c>
      <c r="BF16" s="14">
        <v>0</v>
      </c>
      <c r="BG16" s="14">
        <v>0</v>
      </c>
      <c r="BH16" s="14">
        <v>721.92</v>
      </c>
      <c r="BI16" s="14">
        <v>235.8</v>
      </c>
      <c r="BJ16" s="14">
        <v>0</v>
      </c>
      <c r="BK16" s="14">
        <v>1299.6099999999999</v>
      </c>
      <c r="BL16" s="14">
        <v>0</v>
      </c>
      <c r="BM16" s="14">
        <v>0</v>
      </c>
      <c r="BN16" s="14">
        <v>0</v>
      </c>
      <c r="BO16" s="14">
        <v>1535.41</v>
      </c>
      <c r="BP16" s="1"/>
    </row>
    <row r="17" spans="1:68" x14ac:dyDescent="0.25">
      <c r="A17" s="2" t="s">
        <v>89</v>
      </c>
      <c r="B17" s="1" t="s">
        <v>90</v>
      </c>
      <c r="C17" s="28">
        <v>10662.75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825</v>
      </c>
      <c r="Q17" s="14">
        <v>0</v>
      </c>
      <c r="R17" s="14">
        <v>0</v>
      </c>
      <c r="S17" s="14">
        <v>499.72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10904.55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1148.6400000000001</v>
      </c>
      <c r="AH17" s="14">
        <v>0</v>
      </c>
      <c r="AI17" s="14">
        <v>1148.6400000000001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1226.2</v>
      </c>
      <c r="AQ17" s="14">
        <v>674</v>
      </c>
      <c r="AR17" s="14">
        <v>0</v>
      </c>
      <c r="AS17" s="14">
        <v>0</v>
      </c>
      <c r="AT17" s="14">
        <v>0</v>
      </c>
      <c r="AU17" s="14">
        <v>0</v>
      </c>
      <c r="AV17" s="15">
        <v>-0.28999999999999998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3048.55</v>
      </c>
      <c r="BE17" s="14">
        <v>7856</v>
      </c>
      <c r="BF17" s="14">
        <v>0</v>
      </c>
      <c r="BG17" s="14">
        <v>0</v>
      </c>
      <c r="BH17" s="14">
        <v>723.96</v>
      </c>
      <c r="BI17" s="14">
        <v>228.75</v>
      </c>
      <c r="BJ17" s="14">
        <v>0</v>
      </c>
      <c r="BK17" s="14">
        <v>1284.3800000000001</v>
      </c>
      <c r="BL17" s="14">
        <v>0</v>
      </c>
      <c r="BM17" s="14">
        <v>0</v>
      </c>
      <c r="BN17" s="14">
        <v>0</v>
      </c>
      <c r="BO17" s="14">
        <v>1513.13</v>
      </c>
      <c r="BP17" s="1"/>
    </row>
    <row r="18" spans="1:68" x14ac:dyDescent="0.25">
      <c r="A18" s="2" t="s">
        <v>91</v>
      </c>
      <c r="B18" s="1" t="s">
        <v>92</v>
      </c>
      <c r="C18" s="24">
        <v>10599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820</v>
      </c>
      <c r="Q18" s="14">
        <v>0</v>
      </c>
      <c r="R18" s="14">
        <v>0</v>
      </c>
      <c r="S18" s="14">
        <v>493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10812.84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1129.7</v>
      </c>
      <c r="AH18" s="14">
        <v>0</v>
      </c>
      <c r="AI18" s="14">
        <v>1129.7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1218.8800000000001</v>
      </c>
      <c r="AQ18" s="14">
        <v>4673.58</v>
      </c>
      <c r="AR18" s="14">
        <v>0</v>
      </c>
      <c r="AS18" s="14">
        <v>0</v>
      </c>
      <c r="AT18" s="14">
        <v>0</v>
      </c>
      <c r="AU18" s="14">
        <v>0</v>
      </c>
      <c r="AV18" s="15">
        <v>-0.32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7021.84</v>
      </c>
      <c r="BE18" s="14">
        <v>3791</v>
      </c>
      <c r="BF18" s="14">
        <v>0</v>
      </c>
      <c r="BG18" s="14">
        <v>0</v>
      </c>
      <c r="BH18" s="14">
        <v>721.92</v>
      </c>
      <c r="BI18" s="14">
        <v>227.38</v>
      </c>
      <c r="BJ18" s="14">
        <v>0</v>
      </c>
      <c r="BK18" s="14">
        <v>1278.98</v>
      </c>
      <c r="BL18" s="14">
        <v>0</v>
      </c>
      <c r="BM18" s="14">
        <v>0</v>
      </c>
      <c r="BN18" s="14">
        <v>0</v>
      </c>
      <c r="BO18" s="14">
        <v>1506.36</v>
      </c>
      <c r="BP18" s="1"/>
    </row>
    <row r="19" spans="1:68" x14ac:dyDescent="0.25">
      <c r="A19" s="2" t="s">
        <v>93</v>
      </c>
      <c r="B19" s="1" t="s">
        <v>94</v>
      </c>
      <c r="C19" s="24">
        <v>10599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200</v>
      </c>
      <c r="L19" s="14">
        <v>0</v>
      </c>
      <c r="M19" s="14">
        <v>0</v>
      </c>
      <c r="N19" s="14">
        <v>0</v>
      </c>
      <c r="O19" s="14">
        <v>0</v>
      </c>
      <c r="P19" s="14">
        <v>820</v>
      </c>
      <c r="Q19" s="14">
        <v>0</v>
      </c>
      <c r="R19" s="14">
        <v>0</v>
      </c>
      <c r="S19" s="14">
        <v>493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10944.15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1161.46</v>
      </c>
      <c r="AH19" s="14">
        <v>0</v>
      </c>
      <c r="AI19" s="14">
        <v>1161.46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1218.8800000000001</v>
      </c>
      <c r="AQ19" s="14">
        <v>0</v>
      </c>
      <c r="AR19" s="14">
        <v>5760.46</v>
      </c>
      <c r="AS19" s="14">
        <v>0</v>
      </c>
      <c r="AT19" s="14">
        <v>0</v>
      </c>
      <c r="AU19" s="14">
        <v>0</v>
      </c>
      <c r="AV19" s="14">
        <v>0.35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8141.15</v>
      </c>
      <c r="BE19" s="14">
        <v>2803</v>
      </c>
      <c r="BF19" s="14">
        <v>0</v>
      </c>
      <c r="BG19" s="14">
        <v>0</v>
      </c>
      <c r="BH19" s="14">
        <v>721.92</v>
      </c>
      <c r="BI19" s="14">
        <v>227.38</v>
      </c>
      <c r="BJ19" s="14">
        <v>0</v>
      </c>
      <c r="BK19" s="14">
        <v>1278.98</v>
      </c>
      <c r="BL19" s="14">
        <v>0</v>
      </c>
      <c r="BM19" s="14">
        <v>0</v>
      </c>
      <c r="BN19" s="14">
        <v>0</v>
      </c>
      <c r="BO19" s="14">
        <v>1506.36</v>
      </c>
      <c r="BP19" s="1"/>
    </row>
    <row r="20" spans="1:68" x14ac:dyDescent="0.25">
      <c r="A20" s="2" t="s">
        <v>95</v>
      </c>
      <c r="B20" s="1" t="s">
        <v>96</v>
      </c>
      <c r="C20" s="28">
        <v>10997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400</v>
      </c>
      <c r="L20" s="14">
        <v>0</v>
      </c>
      <c r="M20" s="14">
        <v>0</v>
      </c>
      <c r="N20" s="14">
        <v>0</v>
      </c>
      <c r="O20" s="14">
        <v>0</v>
      </c>
      <c r="P20" s="14">
        <v>815</v>
      </c>
      <c r="Q20" s="14">
        <v>0</v>
      </c>
      <c r="R20" s="14">
        <v>0</v>
      </c>
      <c r="S20" s="14">
        <v>496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11974.96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1366.51</v>
      </c>
      <c r="AH20" s="14">
        <v>0</v>
      </c>
      <c r="AI20" s="14">
        <v>1366.51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1264.6600000000001</v>
      </c>
      <c r="AQ20" s="14">
        <v>4180</v>
      </c>
      <c r="AR20" s="14">
        <v>0</v>
      </c>
      <c r="AS20" s="14">
        <v>0</v>
      </c>
      <c r="AT20" s="14">
        <v>0</v>
      </c>
      <c r="AU20" s="14">
        <v>0</v>
      </c>
      <c r="AV20" s="15">
        <v>-0.21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6810.96</v>
      </c>
      <c r="BE20" s="14">
        <v>5164</v>
      </c>
      <c r="BF20" s="14">
        <v>0</v>
      </c>
      <c r="BG20" s="14">
        <v>0</v>
      </c>
      <c r="BH20" s="14">
        <v>734.55</v>
      </c>
      <c r="BI20" s="14">
        <v>244.65</v>
      </c>
      <c r="BJ20" s="14">
        <v>0</v>
      </c>
      <c r="BK20" s="14">
        <v>1333.94</v>
      </c>
      <c r="BL20" s="14">
        <v>0</v>
      </c>
      <c r="BM20" s="14">
        <v>0</v>
      </c>
      <c r="BN20" s="14">
        <v>0</v>
      </c>
      <c r="BO20" s="14">
        <v>1578.59</v>
      </c>
      <c r="BP20" s="1"/>
    </row>
    <row r="21" spans="1:68" x14ac:dyDescent="0.25">
      <c r="A21" s="2" t="s">
        <v>97</v>
      </c>
      <c r="B21" s="1" t="s">
        <v>98</v>
      </c>
      <c r="C21" s="24">
        <v>47106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1808</v>
      </c>
      <c r="Q21" s="14">
        <v>0</v>
      </c>
      <c r="R21" s="14">
        <v>0</v>
      </c>
      <c r="S21" s="14">
        <v>1299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47072.6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10169.94</v>
      </c>
      <c r="AH21" s="14">
        <v>0</v>
      </c>
      <c r="AI21" s="14">
        <v>10169.94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5417.2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5">
        <v>-0.04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15587.1</v>
      </c>
      <c r="BE21" s="14">
        <v>31485.5</v>
      </c>
      <c r="BF21" s="14">
        <v>0</v>
      </c>
      <c r="BG21" s="14">
        <v>0</v>
      </c>
      <c r="BH21" s="14">
        <v>1993.9</v>
      </c>
      <c r="BI21" s="14">
        <v>1128.4000000000001</v>
      </c>
      <c r="BJ21" s="14">
        <v>0</v>
      </c>
      <c r="BK21" s="14">
        <v>4758.4799999999996</v>
      </c>
      <c r="BL21" s="14">
        <v>0</v>
      </c>
      <c r="BM21" s="14">
        <v>0</v>
      </c>
      <c r="BN21" s="14">
        <v>0</v>
      </c>
      <c r="BO21" s="14">
        <v>5886.88</v>
      </c>
      <c r="BP21" s="1"/>
    </row>
    <row r="22" spans="1:68" x14ac:dyDescent="0.25">
      <c r="A22" s="2" t="s">
        <v>99</v>
      </c>
      <c r="B22" s="1" t="s">
        <v>100</v>
      </c>
      <c r="C22" s="24">
        <v>10662.75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825</v>
      </c>
      <c r="Q22" s="14">
        <v>0</v>
      </c>
      <c r="R22" s="14">
        <v>9951.91</v>
      </c>
      <c r="S22" s="14">
        <v>258.5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11035.41</v>
      </c>
      <c r="AA22" s="14">
        <v>0</v>
      </c>
      <c r="AB22" s="14">
        <v>0</v>
      </c>
      <c r="AC22" s="14">
        <v>0</v>
      </c>
      <c r="AD22" s="14">
        <v>0</v>
      </c>
      <c r="AE22" s="15">
        <v>-374.88</v>
      </c>
      <c r="AF22" s="15">
        <v>-329.42</v>
      </c>
      <c r="AG22" s="14">
        <v>45.48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1226.2</v>
      </c>
      <c r="AQ22" s="14">
        <v>5160</v>
      </c>
      <c r="AR22" s="14">
        <v>0</v>
      </c>
      <c r="AS22" s="14">
        <v>0</v>
      </c>
      <c r="AT22" s="14">
        <v>0</v>
      </c>
      <c r="AU22" s="14">
        <v>0</v>
      </c>
      <c r="AV22" s="14">
        <v>0.13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6056.91</v>
      </c>
      <c r="BE22" s="14">
        <v>4978.5</v>
      </c>
      <c r="BF22" s="14">
        <v>0</v>
      </c>
      <c r="BG22" s="14">
        <v>0</v>
      </c>
      <c r="BH22" s="14">
        <v>0</v>
      </c>
      <c r="BI22" s="14">
        <v>237.22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237.22</v>
      </c>
      <c r="BP22" s="1"/>
    </row>
    <row r="23" spans="1:68" x14ac:dyDescent="0.25">
      <c r="A23" s="17" t="s">
        <v>101</v>
      </c>
      <c r="B23" s="7"/>
      <c r="C23" s="7" t="s">
        <v>102</v>
      </c>
      <c r="D23" s="7" t="s">
        <v>102</v>
      </c>
      <c r="E23" s="7" t="s">
        <v>102</v>
      </c>
      <c r="F23" s="7" t="s">
        <v>102</v>
      </c>
      <c r="G23" s="7" t="s">
        <v>102</v>
      </c>
      <c r="H23" s="7" t="s">
        <v>102</v>
      </c>
      <c r="I23" s="7" t="s">
        <v>102</v>
      </c>
      <c r="J23" s="7" t="s">
        <v>102</v>
      </c>
      <c r="K23" s="7" t="s">
        <v>102</v>
      </c>
      <c r="L23" s="7" t="s">
        <v>102</v>
      </c>
      <c r="M23" s="7" t="s">
        <v>102</v>
      </c>
      <c r="N23" s="7" t="s">
        <v>102</v>
      </c>
      <c r="O23" s="7" t="s">
        <v>102</v>
      </c>
      <c r="P23" s="7" t="s">
        <v>102</v>
      </c>
      <c r="Q23" s="7" t="s">
        <v>102</v>
      </c>
      <c r="R23" s="7" t="s">
        <v>102</v>
      </c>
      <c r="S23" s="7" t="s">
        <v>102</v>
      </c>
      <c r="T23" s="7" t="s">
        <v>102</v>
      </c>
      <c r="U23" s="7" t="s">
        <v>102</v>
      </c>
      <c r="V23" s="7" t="s">
        <v>102</v>
      </c>
      <c r="W23" s="7" t="s">
        <v>102</v>
      </c>
      <c r="X23" s="7" t="s">
        <v>102</v>
      </c>
      <c r="Y23" s="7" t="s">
        <v>102</v>
      </c>
      <c r="Z23" s="7" t="s">
        <v>102</v>
      </c>
      <c r="AA23" s="7" t="s">
        <v>102</v>
      </c>
      <c r="AB23" s="7" t="s">
        <v>102</v>
      </c>
      <c r="AC23" s="7" t="s">
        <v>102</v>
      </c>
      <c r="AD23" s="7" t="s">
        <v>102</v>
      </c>
      <c r="AE23" s="7" t="s">
        <v>102</v>
      </c>
      <c r="AF23" s="7" t="s">
        <v>102</v>
      </c>
      <c r="AG23" s="7" t="s">
        <v>102</v>
      </c>
      <c r="AH23" s="7" t="s">
        <v>102</v>
      </c>
      <c r="AI23" s="7" t="s">
        <v>102</v>
      </c>
      <c r="AJ23" s="7" t="s">
        <v>102</v>
      </c>
      <c r="AK23" s="7" t="s">
        <v>102</v>
      </c>
      <c r="AL23" s="7" t="s">
        <v>102</v>
      </c>
      <c r="AM23" s="7" t="s">
        <v>102</v>
      </c>
      <c r="AN23" s="7" t="s">
        <v>102</v>
      </c>
      <c r="AO23" s="7" t="s">
        <v>102</v>
      </c>
      <c r="AP23" s="7" t="s">
        <v>102</v>
      </c>
      <c r="AQ23" s="7" t="s">
        <v>102</v>
      </c>
      <c r="AR23" s="7" t="s">
        <v>102</v>
      </c>
      <c r="AS23" s="7" t="s">
        <v>102</v>
      </c>
      <c r="AT23" s="7" t="s">
        <v>102</v>
      </c>
      <c r="AU23" s="7" t="s">
        <v>102</v>
      </c>
      <c r="AV23" s="7" t="s">
        <v>102</v>
      </c>
      <c r="AW23" s="7" t="s">
        <v>102</v>
      </c>
      <c r="AX23" s="7" t="s">
        <v>102</v>
      </c>
      <c r="AY23" s="7" t="s">
        <v>102</v>
      </c>
      <c r="AZ23" s="7" t="s">
        <v>102</v>
      </c>
      <c r="BA23" s="7" t="s">
        <v>102</v>
      </c>
      <c r="BB23" s="7" t="s">
        <v>102</v>
      </c>
      <c r="BC23" s="7" t="s">
        <v>102</v>
      </c>
      <c r="BD23" s="7" t="s">
        <v>102</v>
      </c>
      <c r="BE23" s="7" t="s">
        <v>102</v>
      </c>
      <c r="BF23" s="7" t="s">
        <v>102</v>
      </c>
      <c r="BG23" s="7" t="s">
        <v>102</v>
      </c>
      <c r="BH23" s="7" t="s">
        <v>102</v>
      </c>
      <c r="BI23" s="7" t="s">
        <v>102</v>
      </c>
      <c r="BJ23" s="7" t="s">
        <v>102</v>
      </c>
      <c r="BK23" s="7" t="s">
        <v>102</v>
      </c>
      <c r="BL23" s="7" t="s">
        <v>102</v>
      </c>
      <c r="BM23" s="7" t="s">
        <v>102</v>
      </c>
      <c r="BN23" s="7" t="s">
        <v>102</v>
      </c>
      <c r="BO23" s="7" t="s">
        <v>102</v>
      </c>
      <c r="BP23" s="7"/>
    </row>
    <row r="24" spans="1:68" x14ac:dyDescent="0.25">
      <c r="A24" s="2"/>
      <c r="B24" s="1"/>
      <c r="C24" s="19">
        <f>SUM(C14:C23)</f>
        <v>155527.75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800</v>
      </c>
      <c r="L24" s="19">
        <v>0</v>
      </c>
      <c r="M24" s="19">
        <v>0</v>
      </c>
      <c r="N24" s="19">
        <v>0</v>
      </c>
      <c r="O24" s="19">
        <v>0</v>
      </c>
      <c r="P24" s="19">
        <v>9132</v>
      </c>
      <c r="Q24" s="19">
        <v>0</v>
      </c>
      <c r="R24" s="19">
        <v>9951.91</v>
      </c>
      <c r="S24" s="19">
        <v>5737.22</v>
      </c>
      <c r="T24" s="19">
        <v>821.44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160390</v>
      </c>
      <c r="AA24" s="19">
        <v>0</v>
      </c>
      <c r="AB24" s="19">
        <v>0</v>
      </c>
      <c r="AC24" s="19">
        <v>0</v>
      </c>
      <c r="AD24" s="19">
        <v>0</v>
      </c>
      <c r="AE24" s="20">
        <v>-374.88</v>
      </c>
      <c r="AF24" s="20">
        <v>-329.42</v>
      </c>
      <c r="AG24" s="19">
        <v>24053.3</v>
      </c>
      <c r="AH24" s="19">
        <v>0</v>
      </c>
      <c r="AI24" s="19">
        <v>24007.82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17885.66</v>
      </c>
      <c r="AQ24" s="19">
        <v>21355.58</v>
      </c>
      <c r="AR24" s="19">
        <v>5760.46</v>
      </c>
      <c r="AS24" s="19">
        <v>0</v>
      </c>
      <c r="AT24" s="19">
        <v>0</v>
      </c>
      <c r="AU24" s="19">
        <v>0</v>
      </c>
      <c r="AV24" s="20">
        <v>-0.6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68679.5</v>
      </c>
      <c r="BE24" s="19">
        <v>91710.5</v>
      </c>
      <c r="BF24" s="19">
        <v>0</v>
      </c>
      <c r="BG24" s="19">
        <v>0</v>
      </c>
      <c r="BH24" s="19">
        <v>7794.45</v>
      </c>
      <c r="BI24" s="19">
        <v>3515.16</v>
      </c>
      <c r="BJ24" s="19">
        <v>0</v>
      </c>
      <c r="BK24" s="19">
        <v>15825.36</v>
      </c>
      <c r="BL24" s="19">
        <v>0</v>
      </c>
      <c r="BM24" s="19">
        <v>0</v>
      </c>
      <c r="BN24" s="19">
        <v>0</v>
      </c>
      <c r="BO24" s="19">
        <v>19340.52</v>
      </c>
      <c r="BP24" s="1"/>
    </row>
    <row r="25" spans="1:68" x14ac:dyDescent="0.2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 x14ac:dyDescent="0.25">
      <c r="A26" s="12" t="s">
        <v>103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1:68" x14ac:dyDescent="0.25">
      <c r="A27" s="2" t="s">
        <v>104</v>
      </c>
      <c r="B27" s="1" t="s">
        <v>105</v>
      </c>
      <c r="C27" s="24">
        <v>11756.25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846</v>
      </c>
      <c r="Q27" s="14">
        <v>0</v>
      </c>
      <c r="R27" s="14">
        <v>0</v>
      </c>
      <c r="S27" s="14">
        <v>528</v>
      </c>
      <c r="T27" s="14">
        <v>616.79999999999995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12932.96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1571.14</v>
      </c>
      <c r="AH27" s="14">
        <v>0</v>
      </c>
      <c r="AI27" s="14">
        <v>1571.14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1351.98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5">
        <v>-0.16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2922.96</v>
      </c>
      <c r="BE27" s="14">
        <v>10010</v>
      </c>
      <c r="BF27" s="14">
        <v>0</v>
      </c>
      <c r="BG27" s="14">
        <v>0</v>
      </c>
      <c r="BH27" s="14">
        <v>758.61</v>
      </c>
      <c r="BI27" s="14">
        <v>261.54000000000002</v>
      </c>
      <c r="BJ27" s="14">
        <v>0</v>
      </c>
      <c r="BK27" s="14">
        <v>1399.39</v>
      </c>
      <c r="BL27" s="14">
        <v>0</v>
      </c>
      <c r="BM27" s="14">
        <v>0</v>
      </c>
      <c r="BN27" s="14">
        <v>0</v>
      </c>
      <c r="BO27" s="14">
        <v>1660.93</v>
      </c>
      <c r="BP27" s="1"/>
    </row>
    <row r="28" spans="1:68" x14ac:dyDescent="0.25">
      <c r="A28" s="2" t="s">
        <v>106</v>
      </c>
      <c r="B28" s="1" t="s">
        <v>107</v>
      </c>
      <c r="C28" s="28">
        <v>9782.5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400</v>
      </c>
      <c r="L28" s="14">
        <v>0</v>
      </c>
      <c r="M28" s="14">
        <v>0</v>
      </c>
      <c r="N28" s="14">
        <v>0</v>
      </c>
      <c r="O28" s="14">
        <v>0</v>
      </c>
      <c r="P28" s="14">
        <v>707</v>
      </c>
      <c r="Q28" s="14">
        <v>0</v>
      </c>
      <c r="R28" s="14">
        <v>0</v>
      </c>
      <c r="S28" s="14">
        <v>484</v>
      </c>
      <c r="T28" s="14">
        <v>513.4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11234.64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1208.3800000000001</v>
      </c>
      <c r="AH28" s="14">
        <v>0</v>
      </c>
      <c r="AI28" s="14">
        <v>1208.3800000000001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1124.98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5">
        <v>-0.22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2333.14</v>
      </c>
      <c r="BE28" s="14">
        <v>8901.5</v>
      </c>
      <c r="BF28" s="14">
        <v>0</v>
      </c>
      <c r="BG28" s="14">
        <v>0</v>
      </c>
      <c r="BH28" s="14">
        <v>696.06</v>
      </c>
      <c r="BI28" s="14">
        <v>217.63</v>
      </c>
      <c r="BJ28" s="14">
        <v>0</v>
      </c>
      <c r="BK28" s="14">
        <v>1229.26</v>
      </c>
      <c r="BL28" s="14">
        <v>0</v>
      </c>
      <c r="BM28" s="14">
        <v>0</v>
      </c>
      <c r="BN28" s="14">
        <v>0</v>
      </c>
      <c r="BO28" s="14">
        <v>1446.89</v>
      </c>
      <c r="BP28" s="1"/>
    </row>
    <row r="29" spans="1:68" x14ac:dyDescent="0.25">
      <c r="A29" s="2" t="s">
        <v>108</v>
      </c>
      <c r="B29" s="1" t="s">
        <v>109</v>
      </c>
      <c r="C29" s="24">
        <v>9305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400</v>
      </c>
      <c r="L29" s="14">
        <v>0</v>
      </c>
      <c r="M29" s="14">
        <v>0</v>
      </c>
      <c r="N29" s="14">
        <v>0</v>
      </c>
      <c r="O29" s="14">
        <v>0</v>
      </c>
      <c r="P29" s="14">
        <v>707</v>
      </c>
      <c r="Q29" s="14">
        <v>0</v>
      </c>
      <c r="R29" s="14">
        <v>0</v>
      </c>
      <c r="S29" s="14">
        <v>484</v>
      </c>
      <c r="T29" s="14">
        <v>513.4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10789.16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1122.6099999999999</v>
      </c>
      <c r="AH29" s="14">
        <v>0</v>
      </c>
      <c r="AI29" s="14">
        <v>1122.6099999999999</v>
      </c>
      <c r="AJ29" s="14">
        <v>0</v>
      </c>
      <c r="AK29" s="14">
        <v>0</v>
      </c>
      <c r="AL29" s="14">
        <v>93.06</v>
      </c>
      <c r="AM29" s="14">
        <v>0</v>
      </c>
      <c r="AN29" s="14">
        <v>0</v>
      </c>
      <c r="AO29" s="14">
        <v>0</v>
      </c>
      <c r="AP29" s="14">
        <v>1070.08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5">
        <v>-0.09</v>
      </c>
      <c r="AW29" s="14">
        <v>0</v>
      </c>
      <c r="AX29" s="14">
        <v>50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2335.66</v>
      </c>
      <c r="BE29" s="14">
        <v>8453.5</v>
      </c>
      <c r="BF29" s="14">
        <v>0</v>
      </c>
      <c r="BG29" s="14">
        <v>0</v>
      </c>
      <c r="BH29" s="14">
        <v>680.9</v>
      </c>
      <c r="BI29" s="14">
        <v>207.01</v>
      </c>
      <c r="BJ29" s="14">
        <v>0</v>
      </c>
      <c r="BK29" s="14">
        <v>1188.08</v>
      </c>
      <c r="BL29" s="14">
        <v>0</v>
      </c>
      <c r="BM29" s="14">
        <v>0</v>
      </c>
      <c r="BN29" s="14">
        <v>0</v>
      </c>
      <c r="BO29" s="14">
        <v>1395.09</v>
      </c>
      <c r="BP29" s="1"/>
    </row>
    <row r="30" spans="1:68" x14ac:dyDescent="0.25">
      <c r="A30" s="2" t="s">
        <v>110</v>
      </c>
      <c r="B30" s="1" t="s">
        <v>111</v>
      </c>
      <c r="C30" s="24">
        <v>10599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820</v>
      </c>
      <c r="Q30" s="14">
        <v>0</v>
      </c>
      <c r="R30" s="14">
        <v>0</v>
      </c>
      <c r="S30" s="14">
        <v>510</v>
      </c>
      <c r="T30" s="14">
        <v>308.04000000000002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11392.07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1242</v>
      </c>
      <c r="AH30" s="14">
        <v>0</v>
      </c>
      <c r="AI30" s="14">
        <v>1242</v>
      </c>
      <c r="AJ30" s="14">
        <v>0</v>
      </c>
      <c r="AK30" s="14">
        <v>0</v>
      </c>
      <c r="AL30" s="14">
        <v>0</v>
      </c>
      <c r="AM30" s="15">
        <v>-1242</v>
      </c>
      <c r="AN30" s="14">
        <v>0</v>
      </c>
      <c r="AO30" s="14">
        <v>0</v>
      </c>
      <c r="AP30" s="14">
        <v>1218.8800000000001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0.19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1219.07</v>
      </c>
      <c r="BE30" s="14">
        <v>10173</v>
      </c>
      <c r="BF30" s="14">
        <v>0</v>
      </c>
      <c r="BG30" s="14">
        <v>0</v>
      </c>
      <c r="BH30" s="14">
        <v>721.92</v>
      </c>
      <c r="BI30" s="14">
        <v>235.8</v>
      </c>
      <c r="BJ30" s="14">
        <v>0</v>
      </c>
      <c r="BK30" s="14">
        <v>1299.6099999999999</v>
      </c>
      <c r="BL30" s="14">
        <v>0</v>
      </c>
      <c r="BM30" s="14">
        <v>0</v>
      </c>
      <c r="BN30" s="14">
        <v>0</v>
      </c>
      <c r="BO30" s="14">
        <v>1535.41</v>
      </c>
      <c r="BP30" s="1"/>
    </row>
    <row r="31" spans="1:68" x14ac:dyDescent="0.25">
      <c r="A31" s="2" t="s">
        <v>112</v>
      </c>
      <c r="B31" s="1" t="s">
        <v>113</v>
      </c>
      <c r="C31" s="28">
        <v>10054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400</v>
      </c>
      <c r="L31" s="14">
        <v>0</v>
      </c>
      <c r="M31" s="14">
        <v>0</v>
      </c>
      <c r="N31" s="14">
        <v>0</v>
      </c>
      <c r="O31" s="14">
        <v>0</v>
      </c>
      <c r="P31" s="14">
        <v>601</v>
      </c>
      <c r="Q31" s="14">
        <v>0</v>
      </c>
      <c r="R31" s="14">
        <v>0</v>
      </c>
      <c r="S31" s="14">
        <v>361</v>
      </c>
      <c r="T31" s="14">
        <v>308.04000000000002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9256.64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848.94</v>
      </c>
      <c r="AH31" s="14">
        <v>0</v>
      </c>
      <c r="AI31" s="14">
        <v>848.94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934.78</v>
      </c>
      <c r="AQ31" s="14">
        <v>0</v>
      </c>
      <c r="AR31" s="14">
        <v>3742.56</v>
      </c>
      <c r="AS31" s="14">
        <v>0</v>
      </c>
      <c r="AT31" s="14">
        <v>0</v>
      </c>
      <c r="AU31" s="14">
        <v>0</v>
      </c>
      <c r="AV31" s="15">
        <v>-0.14000000000000001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5526.14</v>
      </c>
      <c r="BE31" s="14">
        <v>3730.5</v>
      </c>
      <c r="BF31" s="14">
        <v>0</v>
      </c>
      <c r="BG31" s="14">
        <v>0</v>
      </c>
      <c r="BH31" s="14">
        <v>643.61</v>
      </c>
      <c r="BI31" s="14">
        <v>180.84</v>
      </c>
      <c r="BJ31" s="14">
        <v>0</v>
      </c>
      <c r="BK31" s="14">
        <v>1086.6600000000001</v>
      </c>
      <c r="BL31" s="14">
        <v>0</v>
      </c>
      <c r="BM31" s="14">
        <v>0</v>
      </c>
      <c r="BN31" s="14">
        <v>0</v>
      </c>
      <c r="BO31" s="14">
        <v>1267.5</v>
      </c>
      <c r="BP31" s="1"/>
    </row>
    <row r="32" spans="1:68" x14ac:dyDescent="0.25">
      <c r="A32" s="2" t="s">
        <v>114</v>
      </c>
      <c r="B32" s="1" t="s">
        <v>115</v>
      </c>
      <c r="C32" s="28">
        <v>10599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820</v>
      </c>
      <c r="Q32" s="14">
        <v>0</v>
      </c>
      <c r="R32" s="14">
        <v>0</v>
      </c>
      <c r="S32" s="14">
        <v>510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11211.6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1203.46</v>
      </c>
      <c r="AH32" s="14">
        <v>0</v>
      </c>
      <c r="AI32" s="14">
        <v>1203.46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1218.8800000000001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0.26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2422.6</v>
      </c>
      <c r="BE32" s="14">
        <v>8789</v>
      </c>
      <c r="BF32" s="14">
        <v>0</v>
      </c>
      <c r="BG32" s="14">
        <v>0</v>
      </c>
      <c r="BH32" s="14">
        <v>721.92</v>
      </c>
      <c r="BI32" s="14">
        <v>235.8</v>
      </c>
      <c r="BJ32" s="14">
        <v>0</v>
      </c>
      <c r="BK32" s="14">
        <v>1299.6099999999999</v>
      </c>
      <c r="BL32" s="14">
        <v>0</v>
      </c>
      <c r="BM32" s="14">
        <v>0</v>
      </c>
      <c r="BN32" s="14">
        <v>0</v>
      </c>
      <c r="BO32" s="14">
        <v>1535.41</v>
      </c>
      <c r="BP32" s="1"/>
    </row>
    <row r="33" spans="1:68" x14ac:dyDescent="0.25">
      <c r="A33" s="17" t="s">
        <v>101</v>
      </c>
      <c r="B33" s="7"/>
      <c r="C33" s="7" t="s">
        <v>102</v>
      </c>
      <c r="D33" s="7" t="s">
        <v>102</v>
      </c>
      <c r="E33" s="7" t="s">
        <v>102</v>
      </c>
      <c r="F33" s="7" t="s">
        <v>102</v>
      </c>
      <c r="G33" s="7" t="s">
        <v>102</v>
      </c>
      <c r="H33" s="7" t="s">
        <v>102</v>
      </c>
      <c r="I33" s="7" t="s">
        <v>102</v>
      </c>
      <c r="J33" s="7" t="s">
        <v>102</v>
      </c>
      <c r="K33" s="7" t="s">
        <v>102</v>
      </c>
      <c r="L33" s="7" t="s">
        <v>102</v>
      </c>
      <c r="M33" s="7" t="s">
        <v>102</v>
      </c>
      <c r="N33" s="7" t="s">
        <v>102</v>
      </c>
      <c r="O33" s="7" t="s">
        <v>102</v>
      </c>
      <c r="P33" s="7" t="s">
        <v>102</v>
      </c>
      <c r="Q33" s="7" t="s">
        <v>102</v>
      </c>
      <c r="R33" s="7" t="s">
        <v>102</v>
      </c>
      <c r="S33" s="7" t="s">
        <v>102</v>
      </c>
      <c r="T33" s="7" t="s">
        <v>102</v>
      </c>
      <c r="U33" s="7" t="s">
        <v>102</v>
      </c>
      <c r="V33" s="7" t="s">
        <v>102</v>
      </c>
      <c r="W33" s="7" t="s">
        <v>102</v>
      </c>
      <c r="X33" s="7" t="s">
        <v>102</v>
      </c>
      <c r="Y33" s="7" t="s">
        <v>102</v>
      </c>
      <c r="Z33" s="7" t="s">
        <v>102</v>
      </c>
      <c r="AA33" s="7" t="s">
        <v>102</v>
      </c>
      <c r="AB33" s="7" t="s">
        <v>102</v>
      </c>
      <c r="AC33" s="7" t="s">
        <v>102</v>
      </c>
      <c r="AD33" s="7" t="s">
        <v>102</v>
      </c>
      <c r="AE33" s="7" t="s">
        <v>102</v>
      </c>
      <c r="AF33" s="7" t="s">
        <v>102</v>
      </c>
      <c r="AG33" s="7" t="s">
        <v>102</v>
      </c>
      <c r="AH33" s="7" t="s">
        <v>102</v>
      </c>
      <c r="AI33" s="7" t="s">
        <v>102</v>
      </c>
      <c r="AJ33" s="7" t="s">
        <v>102</v>
      </c>
      <c r="AK33" s="7" t="s">
        <v>102</v>
      </c>
      <c r="AL33" s="7" t="s">
        <v>102</v>
      </c>
      <c r="AM33" s="7" t="s">
        <v>102</v>
      </c>
      <c r="AN33" s="7" t="s">
        <v>102</v>
      </c>
      <c r="AO33" s="7" t="s">
        <v>102</v>
      </c>
      <c r="AP33" s="7" t="s">
        <v>102</v>
      </c>
      <c r="AQ33" s="7" t="s">
        <v>102</v>
      </c>
      <c r="AR33" s="7" t="s">
        <v>102</v>
      </c>
      <c r="AS33" s="7" t="s">
        <v>102</v>
      </c>
      <c r="AT33" s="7" t="s">
        <v>102</v>
      </c>
      <c r="AU33" s="7" t="s">
        <v>102</v>
      </c>
      <c r="AV33" s="7" t="s">
        <v>102</v>
      </c>
      <c r="AW33" s="7" t="s">
        <v>102</v>
      </c>
      <c r="AX33" s="7" t="s">
        <v>102</v>
      </c>
      <c r="AY33" s="7" t="s">
        <v>102</v>
      </c>
      <c r="AZ33" s="7" t="s">
        <v>102</v>
      </c>
      <c r="BA33" s="7" t="s">
        <v>102</v>
      </c>
      <c r="BB33" s="7" t="s">
        <v>102</v>
      </c>
      <c r="BC33" s="7" t="s">
        <v>102</v>
      </c>
      <c r="BD33" s="7" t="s">
        <v>102</v>
      </c>
      <c r="BE33" s="7" t="s">
        <v>102</v>
      </c>
      <c r="BF33" s="7" t="s">
        <v>102</v>
      </c>
      <c r="BG33" s="7" t="s">
        <v>102</v>
      </c>
      <c r="BH33" s="7" t="s">
        <v>102</v>
      </c>
      <c r="BI33" s="7" t="s">
        <v>102</v>
      </c>
      <c r="BJ33" s="7" t="s">
        <v>102</v>
      </c>
      <c r="BK33" s="7" t="s">
        <v>102</v>
      </c>
      <c r="BL33" s="7" t="s">
        <v>102</v>
      </c>
      <c r="BM33" s="7" t="s">
        <v>102</v>
      </c>
      <c r="BN33" s="7" t="s">
        <v>102</v>
      </c>
      <c r="BO33" s="7" t="s">
        <v>102</v>
      </c>
      <c r="BP33" s="7"/>
    </row>
    <row r="34" spans="1:68" x14ac:dyDescent="0.25">
      <c r="A34" s="2"/>
      <c r="B34" s="1"/>
      <c r="C34" s="19">
        <f>SUM(C27:C33)</f>
        <v>62095.75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1200</v>
      </c>
      <c r="L34" s="19">
        <v>0</v>
      </c>
      <c r="M34" s="19">
        <v>0</v>
      </c>
      <c r="N34" s="19">
        <v>0</v>
      </c>
      <c r="O34" s="19">
        <v>0</v>
      </c>
      <c r="P34" s="19">
        <v>4501</v>
      </c>
      <c r="Q34" s="19">
        <v>0</v>
      </c>
      <c r="R34" s="19">
        <v>0</v>
      </c>
      <c r="S34" s="19">
        <v>2877</v>
      </c>
      <c r="T34" s="19">
        <v>2259.6799999999998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66817.070000000007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7196.53</v>
      </c>
      <c r="AH34" s="19">
        <v>0</v>
      </c>
      <c r="AI34" s="19">
        <v>7196.53</v>
      </c>
      <c r="AJ34" s="19">
        <v>0</v>
      </c>
      <c r="AK34" s="19">
        <v>0</v>
      </c>
      <c r="AL34" s="19">
        <v>93.06</v>
      </c>
      <c r="AM34" s="20">
        <v>-1242</v>
      </c>
      <c r="AN34" s="19">
        <v>0</v>
      </c>
      <c r="AO34" s="19">
        <v>0</v>
      </c>
      <c r="AP34" s="19">
        <v>6919.58</v>
      </c>
      <c r="AQ34" s="19">
        <v>0</v>
      </c>
      <c r="AR34" s="19">
        <v>3742.56</v>
      </c>
      <c r="AS34" s="19">
        <v>0</v>
      </c>
      <c r="AT34" s="19">
        <v>0</v>
      </c>
      <c r="AU34" s="19">
        <v>0</v>
      </c>
      <c r="AV34" s="20">
        <v>-0.16</v>
      </c>
      <c r="AW34" s="19">
        <v>0</v>
      </c>
      <c r="AX34" s="19">
        <v>50</v>
      </c>
      <c r="AY34" s="19">
        <v>0</v>
      </c>
      <c r="AZ34" s="19">
        <v>0</v>
      </c>
      <c r="BA34" s="19">
        <v>0</v>
      </c>
      <c r="BB34" s="19">
        <v>0</v>
      </c>
      <c r="BC34" s="19">
        <v>0</v>
      </c>
      <c r="BD34" s="19">
        <v>16759.57</v>
      </c>
      <c r="BE34" s="19">
        <v>50057.5</v>
      </c>
      <c r="BF34" s="19">
        <v>0</v>
      </c>
      <c r="BG34" s="19">
        <v>0</v>
      </c>
      <c r="BH34" s="19">
        <v>4223.0200000000004</v>
      </c>
      <c r="BI34" s="19">
        <v>1338.62</v>
      </c>
      <c r="BJ34" s="19">
        <v>0</v>
      </c>
      <c r="BK34" s="19">
        <v>7502.61</v>
      </c>
      <c r="BL34" s="19">
        <v>0</v>
      </c>
      <c r="BM34" s="19">
        <v>0</v>
      </c>
      <c r="BN34" s="19">
        <v>0</v>
      </c>
      <c r="BO34" s="19">
        <v>8841.23</v>
      </c>
      <c r="BP34" s="1"/>
    </row>
    <row r="35" spans="1:68" x14ac:dyDescent="0.2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1:68" x14ac:dyDescent="0.25">
      <c r="A36" s="12" t="s">
        <v>116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1:68" x14ac:dyDescent="0.25">
      <c r="A37" s="2" t="s">
        <v>117</v>
      </c>
      <c r="B37" s="1" t="s">
        <v>118</v>
      </c>
      <c r="C37" s="36">
        <v>8606.4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603</v>
      </c>
      <c r="Q37" s="14">
        <v>0</v>
      </c>
      <c r="R37" s="14">
        <v>0</v>
      </c>
      <c r="S37" s="14">
        <v>378</v>
      </c>
      <c r="T37" s="14">
        <v>616.79999999999995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9630.44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914.96</v>
      </c>
      <c r="AH37" s="14">
        <v>0</v>
      </c>
      <c r="AI37" s="14">
        <v>914.96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989.74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0.24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1904.94</v>
      </c>
      <c r="BE37" s="14">
        <v>7725.5</v>
      </c>
      <c r="BF37" s="14">
        <v>0</v>
      </c>
      <c r="BG37" s="14">
        <v>0</v>
      </c>
      <c r="BH37" s="14">
        <v>658.75</v>
      </c>
      <c r="BI37" s="14">
        <v>191.46</v>
      </c>
      <c r="BJ37" s="14">
        <v>0</v>
      </c>
      <c r="BK37" s="14">
        <v>1127.8399999999999</v>
      </c>
      <c r="BL37" s="14">
        <v>0</v>
      </c>
      <c r="BM37" s="14">
        <v>0</v>
      </c>
      <c r="BN37" s="14">
        <v>0</v>
      </c>
      <c r="BO37" s="14">
        <v>1319.3</v>
      </c>
      <c r="BP37" s="1"/>
    </row>
    <row r="38" spans="1:68" x14ac:dyDescent="0.25">
      <c r="A38" s="2" t="s">
        <v>119</v>
      </c>
      <c r="B38" s="1" t="s">
        <v>120</v>
      </c>
      <c r="C38" s="28">
        <v>12266.5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774.5</v>
      </c>
      <c r="Q38" s="14">
        <v>0</v>
      </c>
      <c r="R38" s="14">
        <v>0</v>
      </c>
      <c r="S38" s="14">
        <v>508</v>
      </c>
      <c r="T38" s="14">
        <v>513.4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13244.54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1637.7</v>
      </c>
      <c r="AH38" s="14">
        <v>0</v>
      </c>
      <c r="AI38" s="14">
        <v>1637.7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1410.64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5">
        <v>-0.3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3048.04</v>
      </c>
      <c r="BE38" s="14">
        <v>10196.5</v>
      </c>
      <c r="BF38" s="14">
        <v>0</v>
      </c>
      <c r="BG38" s="14">
        <v>0</v>
      </c>
      <c r="BH38" s="14">
        <v>774.8</v>
      </c>
      <c r="BI38" s="14">
        <v>272.89</v>
      </c>
      <c r="BJ38" s="14">
        <v>0</v>
      </c>
      <c r="BK38" s="14">
        <v>1443.38</v>
      </c>
      <c r="BL38" s="14">
        <v>0</v>
      </c>
      <c r="BM38" s="14">
        <v>0</v>
      </c>
      <c r="BN38" s="14">
        <v>0</v>
      </c>
      <c r="BO38" s="14">
        <v>1716.27</v>
      </c>
      <c r="BP38" s="1"/>
    </row>
    <row r="39" spans="1:68" x14ac:dyDescent="0.25">
      <c r="A39" s="2" t="s">
        <v>121</v>
      </c>
      <c r="B39" s="1" t="s">
        <v>122</v>
      </c>
      <c r="C39" s="28">
        <v>10025.629999999999</v>
      </c>
      <c r="D39" s="14">
        <v>0</v>
      </c>
      <c r="E39" s="14">
        <v>0</v>
      </c>
      <c r="F39" s="14">
        <v>0</v>
      </c>
      <c r="G39" s="14">
        <v>0</v>
      </c>
      <c r="H39" s="14">
        <v>668.38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801</v>
      </c>
      <c r="Q39" s="14">
        <v>0</v>
      </c>
      <c r="R39" s="14">
        <v>334.19</v>
      </c>
      <c r="S39" s="14">
        <v>521.08000000000004</v>
      </c>
      <c r="T39" s="14">
        <v>616.79999999999995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11937.53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1215.75</v>
      </c>
      <c r="AH39" s="14">
        <v>0</v>
      </c>
      <c r="AI39" s="14">
        <v>1215.75</v>
      </c>
      <c r="AJ39" s="14">
        <v>0</v>
      </c>
      <c r="AK39" s="14">
        <v>0</v>
      </c>
      <c r="AL39" s="14">
        <v>100.26</v>
      </c>
      <c r="AM39" s="14">
        <v>0</v>
      </c>
      <c r="AN39" s="14">
        <v>0</v>
      </c>
      <c r="AO39" s="14">
        <v>0</v>
      </c>
      <c r="AP39" s="14">
        <v>1152.94</v>
      </c>
      <c r="AQ39" s="14">
        <v>3342</v>
      </c>
      <c r="AR39" s="14">
        <v>0</v>
      </c>
      <c r="AS39" s="14">
        <v>0</v>
      </c>
      <c r="AT39" s="14">
        <v>0</v>
      </c>
      <c r="AU39" s="14">
        <v>0</v>
      </c>
      <c r="AV39" s="15">
        <v>-0.42</v>
      </c>
      <c r="AW39" s="14">
        <v>0</v>
      </c>
      <c r="AX39" s="14">
        <v>50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5860.53</v>
      </c>
      <c r="BE39" s="14">
        <v>6077</v>
      </c>
      <c r="BF39" s="14">
        <v>0</v>
      </c>
      <c r="BG39" s="14">
        <v>0</v>
      </c>
      <c r="BH39" s="14">
        <v>678.61</v>
      </c>
      <c r="BI39" s="14">
        <v>223.03</v>
      </c>
      <c r="BJ39" s="14">
        <v>0</v>
      </c>
      <c r="BK39" s="14">
        <v>1205.54</v>
      </c>
      <c r="BL39" s="14">
        <v>0</v>
      </c>
      <c r="BM39" s="14">
        <v>0</v>
      </c>
      <c r="BN39" s="14">
        <v>0</v>
      </c>
      <c r="BO39" s="14">
        <v>1428.57</v>
      </c>
      <c r="BP39" s="1"/>
    </row>
    <row r="40" spans="1:68" x14ac:dyDescent="0.25">
      <c r="A40" s="2" t="s">
        <v>123</v>
      </c>
      <c r="B40" s="1" t="s">
        <v>124</v>
      </c>
      <c r="C40" s="28">
        <v>10997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400</v>
      </c>
      <c r="L40" s="14">
        <v>0</v>
      </c>
      <c r="M40" s="14">
        <v>0</v>
      </c>
      <c r="N40" s="14">
        <v>0</v>
      </c>
      <c r="O40" s="14">
        <v>0</v>
      </c>
      <c r="P40" s="14">
        <v>815</v>
      </c>
      <c r="Q40" s="14">
        <v>0</v>
      </c>
      <c r="R40" s="14">
        <v>0</v>
      </c>
      <c r="S40" s="14">
        <v>496</v>
      </c>
      <c r="T40" s="14">
        <v>616.79999999999995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12591.76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1498.26</v>
      </c>
      <c r="AH40" s="14">
        <v>0</v>
      </c>
      <c r="AI40" s="14">
        <v>1498.26</v>
      </c>
      <c r="AJ40" s="14">
        <v>0</v>
      </c>
      <c r="AK40" s="14">
        <v>0</v>
      </c>
      <c r="AL40" s="14">
        <v>109.98</v>
      </c>
      <c r="AM40" s="14">
        <v>0</v>
      </c>
      <c r="AN40" s="14">
        <v>0</v>
      </c>
      <c r="AO40" s="14">
        <v>0</v>
      </c>
      <c r="AP40" s="14">
        <v>1264.6600000000001</v>
      </c>
      <c r="AQ40" s="14">
        <v>2861.82</v>
      </c>
      <c r="AR40" s="14">
        <v>0</v>
      </c>
      <c r="AS40" s="14">
        <v>0</v>
      </c>
      <c r="AT40" s="14">
        <v>0</v>
      </c>
      <c r="AU40" s="14">
        <v>0</v>
      </c>
      <c r="AV40" s="14">
        <v>0.04</v>
      </c>
      <c r="AW40" s="14">
        <v>0</v>
      </c>
      <c r="AX40" s="14">
        <v>50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5784.76</v>
      </c>
      <c r="BE40" s="14">
        <v>6807</v>
      </c>
      <c r="BF40" s="14">
        <v>0</v>
      </c>
      <c r="BG40" s="14">
        <v>0</v>
      </c>
      <c r="BH40" s="14">
        <v>734.55</v>
      </c>
      <c r="BI40" s="14">
        <v>244.65</v>
      </c>
      <c r="BJ40" s="14">
        <v>0</v>
      </c>
      <c r="BK40" s="14">
        <v>1333.94</v>
      </c>
      <c r="BL40" s="14">
        <v>0</v>
      </c>
      <c r="BM40" s="14">
        <v>0</v>
      </c>
      <c r="BN40" s="14">
        <v>0</v>
      </c>
      <c r="BO40" s="14">
        <v>1578.59</v>
      </c>
      <c r="BP40" s="1"/>
    </row>
    <row r="41" spans="1:68" x14ac:dyDescent="0.25">
      <c r="A41" s="2" t="s">
        <v>125</v>
      </c>
      <c r="B41" s="1" t="s">
        <v>126</v>
      </c>
      <c r="C41" s="28">
        <v>10025.629999999999</v>
      </c>
      <c r="D41" s="14">
        <v>0</v>
      </c>
      <c r="E41" s="14">
        <v>0</v>
      </c>
      <c r="F41" s="14">
        <v>0</v>
      </c>
      <c r="G41" s="14">
        <v>0</v>
      </c>
      <c r="H41" s="14">
        <v>668.38</v>
      </c>
      <c r="I41" s="14">
        <v>0</v>
      </c>
      <c r="J41" s="14">
        <v>0</v>
      </c>
      <c r="K41" s="14">
        <v>400</v>
      </c>
      <c r="L41" s="14">
        <v>0</v>
      </c>
      <c r="M41" s="14">
        <v>0</v>
      </c>
      <c r="N41" s="14">
        <v>0</v>
      </c>
      <c r="O41" s="14">
        <v>0</v>
      </c>
      <c r="P41" s="14">
        <v>801</v>
      </c>
      <c r="Q41" s="14">
        <v>0</v>
      </c>
      <c r="R41" s="14">
        <v>0</v>
      </c>
      <c r="S41" s="14">
        <v>539</v>
      </c>
      <c r="T41" s="14">
        <v>3672.3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15438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2034.83</v>
      </c>
      <c r="AH41" s="14">
        <v>0</v>
      </c>
      <c r="AI41" s="14">
        <v>2034.83</v>
      </c>
      <c r="AJ41" s="14">
        <v>0</v>
      </c>
      <c r="AK41" s="14">
        <v>0</v>
      </c>
      <c r="AL41" s="14">
        <v>100.26</v>
      </c>
      <c r="AM41" s="14">
        <v>0</v>
      </c>
      <c r="AN41" s="14">
        <v>0</v>
      </c>
      <c r="AO41" s="14">
        <v>0</v>
      </c>
      <c r="AP41" s="14">
        <v>1152.94</v>
      </c>
      <c r="AQ41" s="14">
        <v>1258</v>
      </c>
      <c r="AR41" s="14">
        <v>3672.3</v>
      </c>
      <c r="AS41" s="14">
        <v>0</v>
      </c>
      <c r="AT41" s="14">
        <v>0</v>
      </c>
      <c r="AU41" s="14">
        <v>0</v>
      </c>
      <c r="AV41" s="14">
        <v>0.17</v>
      </c>
      <c r="AW41" s="14">
        <v>0</v>
      </c>
      <c r="AX41" s="14">
        <v>50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8268.5</v>
      </c>
      <c r="BE41" s="14">
        <v>7169.5</v>
      </c>
      <c r="BF41" s="14">
        <v>0</v>
      </c>
      <c r="BG41" s="14">
        <v>0</v>
      </c>
      <c r="BH41" s="14">
        <v>703.75</v>
      </c>
      <c r="BI41" s="14">
        <v>223.03</v>
      </c>
      <c r="BJ41" s="14">
        <v>0</v>
      </c>
      <c r="BK41" s="14">
        <v>1250.2</v>
      </c>
      <c r="BL41" s="14">
        <v>0</v>
      </c>
      <c r="BM41" s="14">
        <v>0</v>
      </c>
      <c r="BN41" s="14">
        <v>0</v>
      </c>
      <c r="BO41" s="14">
        <v>1473.23</v>
      </c>
      <c r="BP41" s="1"/>
    </row>
    <row r="42" spans="1:68" x14ac:dyDescent="0.25">
      <c r="A42" s="2" t="s">
        <v>127</v>
      </c>
      <c r="B42" s="1" t="s">
        <v>128</v>
      </c>
      <c r="C42" s="28">
        <v>10997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400</v>
      </c>
      <c r="L42" s="14">
        <v>0</v>
      </c>
      <c r="M42" s="14">
        <v>0</v>
      </c>
      <c r="N42" s="14">
        <v>0</v>
      </c>
      <c r="O42" s="14">
        <v>0</v>
      </c>
      <c r="P42" s="14">
        <v>815</v>
      </c>
      <c r="Q42" s="14">
        <v>0</v>
      </c>
      <c r="R42" s="14">
        <v>0</v>
      </c>
      <c r="S42" s="14">
        <v>496</v>
      </c>
      <c r="T42" s="14">
        <v>513.4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12488.36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1476.18</v>
      </c>
      <c r="AH42" s="14">
        <v>0</v>
      </c>
      <c r="AI42" s="14">
        <v>1476.18</v>
      </c>
      <c r="AJ42" s="14">
        <v>0</v>
      </c>
      <c r="AK42" s="14">
        <v>0</v>
      </c>
      <c r="AL42" s="14">
        <v>109.98</v>
      </c>
      <c r="AM42" s="14">
        <v>0</v>
      </c>
      <c r="AN42" s="14">
        <v>0</v>
      </c>
      <c r="AO42" s="14">
        <v>0</v>
      </c>
      <c r="AP42" s="14">
        <v>1264.6600000000001</v>
      </c>
      <c r="AQ42" s="14">
        <v>1414</v>
      </c>
      <c r="AR42" s="14">
        <v>0</v>
      </c>
      <c r="AS42" s="14">
        <v>0</v>
      </c>
      <c r="AT42" s="14">
        <v>0</v>
      </c>
      <c r="AU42" s="14">
        <v>0</v>
      </c>
      <c r="AV42" s="14">
        <v>0.04</v>
      </c>
      <c r="AW42" s="14">
        <v>0</v>
      </c>
      <c r="AX42" s="14">
        <v>50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4314.8599999999997</v>
      </c>
      <c r="BE42" s="14">
        <v>8173.5</v>
      </c>
      <c r="BF42" s="14">
        <v>0</v>
      </c>
      <c r="BG42" s="14">
        <v>0</v>
      </c>
      <c r="BH42" s="14">
        <v>734.55</v>
      </c>
      <c r="BI42" s="14">
        <v>244.65</v>
      </c>
      <c r="BJ42" s="14">
        <v>0</v>
      </c>
      <c r="BK42" s="14">
        <v>1333.94</v>
      </c>
      <c r="BL42" s="14">
        <v>0</v>
      </c>
      <c r="BM42" s="14">
        <v>0</v>
      </c>
      <c r="BN42" s="14">
        <v>0</v>
      </c>
      <c r="BO42" s="14">
        <v>1578.59</v>
      </c>
      <c r="BP42" s="1"/>
    </row>
    <row r="43" spans="1:68" x14ac:dyDescent="0.25">
      <c r="A43" s="2" t="s">
        <v>129</v>
      </c>
      <c r="B43" s="1" t="s">
        <v>130</v>
      </c>
      <c r="C43" s="28">
        <v>10997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400</v>
      </c>
      <c r="L43" s="14">
        <v>0</v>
      </c>
      <c r="M43" s="14">
        <v>0</v>
      </c>
      <c r="N43" s="14">
        <v>0</v>
      </c>
      <c r="O43" s="14">
        <v>0</v>
      </c>
      <c r="P43" s="14">
        <v>815</v>
      </c>
      <c r="Q43" s="14">
        <v>0</v>
      </c>
      <c r="R43" s="14">
        <v>0</v>
      </c>
      <c r="S43" s="14">
        <v>496</v>
      </c>
      <c r="T43" s="14">
        <v>410.72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12385.68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1454.24</v>
      </c>
      <c r="AH43" s="14">
        <v>0</v>
      </c>
      <c r="AI43" s="14">
        <v>1454.24</v>
      </c>
      <c r="AJ43" s="14">
        <v>0</v>
      </c>
      <c r="AK43" s="14">
        <v>0</v>
      </c>
      <c r="AL43" s="14">
        <v>109.96</v>
      </c>
      <c r="AM43" s="14">
        <v>0</v>
      </c>
      <c r="AN43" s="14">
        <v>1155.26</v>
      </c>
      <c r="AO43" s="14">
        <v>0</v>
      </c>
      <c r="AP43" s="14">
        <v>1264.6600000000001</v>
      </c>
      <c r="AQ43" s="14">
        <v>3666</v>
      </c>
      <c r="AR43" s="14">
        <v>0</v>
      </c>
      <c r="AS43" s="14">
        <v>0</v>
      </c>
      <c r="AT43" s="14">
        <v>0</v>
      </c>
      <c r="AU43" s="14">
        <v>0</v>
      </c>
      <c r="AV43" s="14">
        <v>0.06</v>
      </c>
      <c r="AW43" s="14">
        <v>0</v>
      </c>
      <c r="AX43" s="14">
        <v>50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4">
        <v>7700.18</v>
      </c>
      <c r="BE43" s="14">
        <v>4685.5</v>
      </c>
      <c r="BF43" s="14">
        <v>0</v>
      </c>
      <c r="BG43" s="14">
        <v>0</v>
      </c>
      <c r="BH43" s="14">
        <v>734.55</v>
      </c>
      <c r="BI43" s="14">
        <v>244.65</v>
      </c>
      <c r="BJ43" s="14">
        <v>0</v>
      </c>
      <c r="BK43" s="14">
        <v>1333.94</v>
      </c>
      <c r="BL43" s="14">
        <v>0</v>
      </c>
      <c r="BM43" s="14">
        <v>0</v>
      </c>
      <c r="BN43" s="14">
        <v>0</v>
      </c>
      <c r="BO43" s="14">
        <v>1578.59</v>
      </c>
      <c r="BP43" s="1"/>
    </row>
    <row r="44" spans="1:68" x14ac:dyDescent="0.25">
      <c r="A44" s="2" t="s">
        <v>131</v>
      </c>
      <c r="B44" s="1" t="s">
        <v>132</v>
      </c>
      <c r="C44" s="28">
        <v>10025.629999999999</v>
      </c>
      <c r="D44" s="14">
        <v>0</v>
      </c>
      <c r="E44" s="14">
        <v>0</v>
      </c>
      <c r="F44" s="14">
        <v>0</v>
      </c>
      <c r="G44" s="14">
        <v>0</v>
      </c>
      <c r="H44" s="14">
        <v>572.89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801</v>
      </c>
      <c r="Q44" s="14">
        <v>0</v>
      </c>
      <c r="R44" s="14">
        <v>0</v>
      </c>
      <c r="S44" s="14">
        <v>539</v>
      </c>
      <c r="T44" s="14">
        <v>205.36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11434.2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1195.01</v>
      </c>
      <c r="AH44" s="14">
        <v>0</v>
      </c>
      <c r="AI44" s="14">
        <v>1195.01</v>
      </c>
      <c r="AJ44" s="14">
        <v>0</v>
      </c>
      <c r="AK44" s="14">
        <v>0</v>
      </c>
      <c r="AL44" s="14">
        <v>100.26</v>
      </c>
      <c r="AM44" s="14">
        <v>0</v>
      </c>
      <c r="AN44" s="14">
        <v>1293.24</v>
      </c>
      <c r="AO44" s="14">
        <v>0</v>
      </c>
      <c r="AP44" s="14">
        <v>1152.94</v>
      </c>
      <c r="AQ44" s="14">
        <v>512</v>
      </c>
      <c r="AR44" s="14">
        <v>0</v>
      </c>
      <c r="AS44" s="14">
        <v>0</v>
      </c>
      <c r="AT44" s="14">
        <v>0</v>
      </c>
      <c r="AU44" s="14">
        <v>4715</v>
      </c>
      <c r="AV44" s="15">
        <v>-0.25</v>
      </c>
      <c r="AW44" s="14">
        <v>0</v>
      </c>
      <c r="AX44" s="14">
        <v>50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9018.2000000000007</v>
      </c>
      <c r="BE44" s="14">
        <v>2416</v>
      </c>
      <c r="BF44" s="14">
        <v>0</v>
      </c>
      <c r="BG44" s="14">
        <v>0</v>
      </c>
      <c r="BH44" s="14">
        <v>703.75</v>
      </c>
      <c r="BI44" s="14">
        <v>223.03</v>
      </c>
      <c r="BJ44" s="14">
        <v>0</v>
      </c>
      <c r="BK44" s="14">
        <v>1250.2</v>
      </c>
      <c r="BL44" s="14">
        <v>0</v>
      </c>
      <c r="BM44" s="14">
        <v>0</v>
      </c>
      <c r="BN44" s="14">
        <v>0</v>
      </c>
      <c r="BO44" s="14">
        <v>1473.23</v>
      </c>
      <c r="BP44" s="1"/>
    </row>
    <row r="45" spans="1:68" x14ac:dyDescent="0.25">
      <c r="A45" s="2" t="s">
        <v>133</v>
      </c>
      <c r="B45" s="1" t="s">
        <v>134</v>
      </c>
      <c r="C45" s="28">
        <v>11458</v>
      </c>
      <c r="D45" s="14">
        <v>0</v>
      </c>
      <c r="E45" s="14">
        <v>0</v>
      </c>
      <c r="F45" s="14">
        <v>0</v>
      </c>
      <c r="G45" s="14">
        <v>0</v>
      </c>
      <c r="H45" s="14">
        <v>763.86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915</v>
      </c>
      <c r="Q45" s="14">
        <v>0</v>
      </c>
      <c r="R45" s="14">
        <v>763.86</v>
      </c>
      <c r="S45" s="14">
        <v>568.59</v>
      </c>
      <c r="T45" s="14">
        <v>205.36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13131.57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1372.74</v>
      </c>
      <c r="AH45" s="14">
        <v>0</v>
      </c>
      <c r="AI45" s="14">
        <v>1372.74</v>
      </c>
      <c r="AJ45" s="14">
        <v>0</v>
      </c>
      <c r="AK45" s="14">
        <v>0</v>
      </c>
      <c r="AL45" s="14">
        <v>114.58</v>
      </c>
      <c r="AM45" s="14">
        <v>0</v>
      </c>
      <c r="AN45" s="14">
        <v>1030.02</v>
      </c>
      <c r="AO45" s="14">
        <v>0</v>
      </c>
      <c r="AP45" s="14">
        <v>1317.68</v>
      </c>
      <c r="AQ45" s="14">
        <v>5730</v>
      </c>
      <c r="AR45" s="14">
        <v>0</v>
      </c>
      <c r="AS45" s="14">
        <v>0</v>
      </c>
      <c r="AT45" s="14">
        <v>0</v>
      </c>
      <c r="AU45" s="14">
        <v>0</v>
      </c>
      <c r="AV45" s="14">
        <v>0.05</v>
      </c>
      <c r="AW45" s="14">
        <v>0</v>
      </c>
      <c r="AX45" s="14">
        <v>50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4">
        <v>9615.07</v>
      </c>
      <c r="BE45" s="14">
        <v>3516.5</v>
      </c>
      <c r="BF45" s="14">
        <v>0</v>
      </c>
      <c r="BG45" s="14">
        <v>0</v>
      </c>
      <c r="BH45" s="14">
        <v>695.65</v>
      </c>
      <c r="BI45" s="14">
        <v>254.91</v>
      </c>
      <c r="BJ45" s="14">
        <v>0</v>
      </c>
      <c r="BK45" s="14">
        <v>1275.56</v>
      </c>
      <c r="BL45" s="14">
        <v>0</v>
      </c>
      <c r="BM45" s="14">
        <v>0</v>
      </c>
      <c r="BN45" s="14">
        <v>0</v>
      </c>
      <c r="BO45" s="14">
        <v>1530.47</v>
      </c>
      <c r="BP45" s="1"/>
    </row>
    <row r="46" spans="1:68" x14ac:dyDescent="0.25">
      <c r="A46" s="2" t="s">
        <v>135</v>
      </c>
      <c r="B46" s="1" t="s">
        <v>136</v>
      </c>
      <c r="C46" s="28">
        <v>11458</v>
      </c>
      <c r="D46" s="14">
        <v>0</v>
      </c>
      <c r="E46" s="14">
        <v>0</v>
      </c>
      <c r="F46" s="14">
        <v>0</v>
      </c>
      <c r="G46" s="14">
        <v>0</v>
      </c>
      <c r="H46" s="14">
        <v>763.86</v>
      </c>
      <c r="I46" s="14">
        <v>0</v>
      </c>
      <c r="J46" s="14">
        <v>0</v>
      </c>
      <c r="K46" s="14">
        <v>200</v>
      </c>
      <c r="L46" s="14">
        <v>0</v>
      </c>
      <c r="M46" s="14">
        <v>0</v>
      </c>
      <c r="N46" s="14">
        <v>0</v>
      </c>
      <c r="O46" s="14">
        <v>0</v>
      </c>
      <c r="P46" s="14">
        <v>915</v>
      </c>
      <c r="Q46" s="14">
        <v>0</v>
      </c>
      <c r="R46" s="14">
        <v>0</v>
      </c>
      <c r="S46" s="14">
        <v>616</v>
      </c>
      <c r="T46" s="14">
        <v>205.36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13394.26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1588.09</v>
      </c>
      <c r="AH46" s="14">
        <v>0</v>
      </c>
      <c r="AI46" s="14">
        <v>1588.09</v>
      </c>
      <c r="AJ46" s="14">
        <v>0</v>
      </c>
      <c r="AK46" s="14">
        <v>0</v>
      </c>
      <c r="AL46" s="14">
        <v>114.58</v>
      </c>
      <c r="AM46" s="14">
        <v>0</v>
      </c>
      <c r="AN46" s="14">
        <v>2487.8000000000002</v>
      </c>
      <c r="AO46" s="14">
        <v>0</v>
      </c>
      <c r="AP46" s="14">
        <v>1317.68</v>
      </c>
      <c r="AQ46" s="14">
        <v>5730</v>
      </c>
      <c r="AR46" s="14">
        <v>0</v>
      </c>
      <c r="AS46" s="14">
        <v>0</v>
      </c>
      <c r="AT46" s="14">
        <v>0</v>
      </c>
      <c r="AU46" s="14">
        <v>0</v>
      </c>
      <c r="AV46" s="14">
        <v>0.11</v>
      </c>
      <c r="AW46" s="14">
        <v>0</v>
      </c>
      <c r="AX46" s="14">
        <v>50</v>
      </c>
      <c r="AY46" s="14">
        <v>0</v>
      </c>
      <c r="AZ46" s="14">
        <v>0</v>
      </c>
      <c r="BA46" s="14">
        <v>0</v>
      </c>
      <c r="BB46" s="14">
        <v>300</v>
      </c>
      <c r="BC46" s="14">
        <v>0</v>
      </c>
      <c r="BD46" s="14">
        <v>11588.26</v>
      </c>
      <c r="BE46" s="14">
        <v>1806</v>
      </c>
      <c r="BF46" s="14">
        <v>0</v>
      </c>
      <c r="BG46" s="14">
        <v>0</v>
      </c>
      <c r="BH46" s="14">
        <v>749.15</v>
      </c>
      <c r="BI46" s="14">
        <v>254.91</v>
      </c>
      <c r="BJ46" s="14">
        <v>0</v>
      </c>
      <c r="BK46" s="14">
        <v>1373.68</v>
      </c>
      <c r="BL46" s="14">
        <v>0</v>
      </c>
      <c r="BM46" s="14">
        <v>0</v>
      </c>
      <c r="BN46" s="14">
        <v>0</v>
      </c>
      <c r="BO46" s="14">
        <v>1628.59</v>
      </c>
      <c r="BP46" s="1"/>
    </row>
    <row r="47" spans="1:68" x14ac:dyDescent="0.25">
      <c r="A47" s="2" t="s">
        <v>137</v>
      </c>
      <c r="B47" s="1" t="s">
        <v>138</v>
      </c>
      <c r="C47" s="28">
        <v>10997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200</v>
      </c>
      <c r="L47" s="14">
        <v>0</v>
      </c>
      <c r="M47" s="14">
        <v>0</v>
      </c>
      <c r="N47" s="14">
        <v>0</v>
      </c>
      <c r="O47" s="14">
        <v>0</v>
      </c>
      <c r="P47" s="14">
        <v>864</v>
      </c>
      <c r="Q47" s="14">
        <v>0</v>
      </c>
      <c r="R47" s="14">
        <v>0</v>
      </c>
      <c r="S47" s="14">
        <v>582</v>
      </c>
      <c r="T47" s="14">
        <v>205.36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12105.54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1394.4</v>
      </c>
      <c r="AH47" s="14">
        <v>0</v>
      </c>
      <c r="AI47" s="14">
        <v>1394.4</v>
      </c>
      <c r="AJ47" s="14">
        <v>0</v>
      </c>
      <c r="AK47" s="14">
        <v>0</v>
      </c>
      <c r="AL47" s="14">
        <v>109.98</v>
      </c>
      <c r="AM47" s="14">
        <v>0</v>
      </c>
      <c r="AN47" s="14">
        <v>0</v>
      </c>
      <c r="AO47" s="14">
        <v>0</v>
      </c>
      <c r="AP47" s="14">
        <v>1264.6600000000001</v>
      </c>
      <c r="AQ47" s="14">
        <v>966</v>
      </c>
      <c r="AR47" s="14">
        <v>3723.14</v>
      </c>
      <c r="AS47" s="14">
        <v>0</v>
      </c>
      <c r="AT47" s="14">
        <v>0</v>
      </c>
      <c r="AU47" s="14">
        <v>1018.06</v>
      </c>
      <c r="AV47" s="14">
        <v>0.3</v>
      </c>
      <c r="AW47" s="14">
        <v>0</v>
      </c>
      <c r="AX47" s="14">
        <v>50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8526.5400000000009</v>
      </c>
      <c r="BE47" s="14">
        <v>3579</v>
      </c>
      <c r="BF47" s="14">
        <v>0</v>
      </c>
      <c r="BG47" s="14">
        <v>0</v>
      </c>
      <c r="BH47" s="14">
        <v>734.55</v>
      </c>
      <c r="BI47" s="14">
        <v>244.65</v>
      </c>
      <c r="BJ47" s="14">
        <v>0</v>
      </c>
      <c r="BK47" s="14">
        <v>1333.94</v>
      </c>
      <c r="BL47" s="14">
        <v>0</v>
      </c>
      <c r="BM47" s="14">
        <v>0</v>
      </c>
      <c r="BN47" s="14">
        <v>0</v>
      </c>
      <c r="BO47" s="14">
        <v>1578.59</v>
      </c>
      <c r="BP47" s="1"/>
    </row>
    <row r="48" spans="1:68" x14ac:dyDescent="0.25">
      <c r="A48" s="2" t="s">
        <v>139</v>
      </c>
      <c r="B48" s="1" t="s">
        <v>140</v>
      </c>
      <c r="C48" s="28">
        <v>10025.629999999999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400</v>
      </c>
      <c r="L48" s="14">
        <v>0</v>
      </c>
      <c r="M48" s="14">
        <v>0</v>
      </c>
      <c r="N48" s="14">
        <v>0</v>
      </c>
      <c r="O48" s="14">
        <v>0</v>
      </c>
      <c r="P48" s="14">
        <v>801</v>
      </c>
      <c r="Q48" s="14">
        <v>0</v>
      </c>
      <c r="R48" s="14">
        <v>0</v>
      </c>
      <c r="S48" s="14">
        <v>539</v>
      </c>
      <c r="T48" s="14">
        <v>205.36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11302.68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1222.9100000000001</v>
      </c>
      <c r="AH48" s="14">
        <v>0</v>
      </c>
      <c r="AI48" s="14">
        <v>1222.9100000000001</v>
      </c>
      <c r="AJ48" s="14">
        <v>0</v>
      </c>
      <c r="AK48" s="14">
        <v>0</v>
      </c>
      <c r="AL48" s="14">
        <v>100.26</v>
      </c>
      <c r="AM48" s="14">
        <v>0</v>
      </c>
      <c r="AN48" s="14">
        <v>2104.3000000000002</v>
      </c>
      <c r="AO48" s="14">
        <v>0</v>
      </c>
      <c r="AP48" s="14">
        <v>1152.94</v>
      </c>
      <c r="AQ48" s="14">
        <v>4296</v>
      </c>
      <c r="AR48" s="14">
        <v>0</v>
      </c>
      <c r="AS48" s="14">
        <v>0</v>
      </c>
      <c r="AT48" s="14">
        <v>0</v>
      </c>
      <c r="AU48" s="14">
        <v>0</v>
      </c>
      <c r="AV48" s="15">
        <v>-0.23</v>
      </c>
      <c r="AW48" s="14">
        <v>0</v>
      </c>
      <c r="AX48" s="14">
        <v>50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4">
        <v>8926.18</v>
      </c>
      <c r="BE48" s="14">
        <v>2376.5</v>
      </c>
      <c r="BF48" s="14">
        <v>0</v>
      </c>
      <c r="BG48" s="14">
        <v>0</v>
      </c>
      <c r="BH48" s="14">
        <v>703.75</v>
      </c>
      <c r="BI48" s="14">
        <v>223.03</v>
      </c>
      <c r="BJ48" s="14">
        <v>0</v>
      </c>
      <c r="BK48" s="14">
        <v>1250.2</v>
      </c>
      <c r="BL48" s="14">
        <v>0</v>
      </c>
      <c r="BM48" s="14">
        <v>0</v>
      </c>
      <c r="BN48" s="14">
        <v>0</v>
      </c>
      <c r="BO48" s="14">
        <v>1473.23</v>
      </c>
      <c r="BP48" s="1"/>
    </row>
    <row r="49" spans="1:68" x14ac:dyDescent="0.25">
      <c r="A49" s="2" t="s">
        <v>141</v>
      </c>
      <c r="B49" s="1" t="s">
        <v>142</v>
      </c>
      <c r="C49" s="36">
        <v>7837.5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564</v>
      </c>
      <c r="Q49" s="14">
        <v>0</v>
      </c>
      <c r="R49" s="14">
        <v>0</v>
      </c>
      <c r="S49" s="14">
        <v>326.7</v>
      </c>
      <c r="T49" s="14">
        <v>205.36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7767.74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618.64</v>
      </c>
      <c r="AH49" s="14">
        <v>0</v>
      </c>
      <c r="AI49" s="14">
        <v>618.64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901.3</v>
      </c>
      <c r="AQ49" s="14">
        <v>0</v>
      </c>
      <c r="AR49" s="14">
        <v>2545.08</v>
      </c>
      <c r="AS49" s="14">
        <v>0</v>
      </c>
      <c r="AT49" s="14">
        <v>0</v>
      </c>
      <c r="AU49" s="14">
        <v>1490.04</v>
      </c>
      <c r="AV49" s="14">
        <v>0.18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v>5555.24</v>
      </c>
      <c r="BE49" s="14">
        <v>2212.5</v>
      </c>
      <c r="BF49" s="14">
        <v>0</v>
      </c>
      <c r="BG49" s="14">
        <v>0</v>
      </c>
      <c r="BH49" s="14">
        <v>634.38</v>
      </c>
      <c r="BI49" s="14">
        <v>161.91</v>
      </c>
      <c r="BJ49" s="14">
        <v>0</v>
      </c>
      <c r="BK49" s="14">
        <v>1031.05</v>
      </c>
      <c r="BL49" s="14">
        <v>0</v>
      </c>
      <c r="BM49" s="14">
        <v>0</v>
      </c>
      <c r="BN49" s="14">
        <v>0</v>
      </c>
      <c r="BO49" s="14">
        <v>1192.96</v>
      </c>
      <c r="BP49" s="1"/>
    </row>
    <row r="50" spans="1:68" x14ac:dyDescent="0.25">
      <c r="A50" s="2" t="s">
        <v>143</v>
      </c>
      <c r="B50" s="1" t="s">
        <v>144</v>
      </c>
      <c r="C50" s="28">
        <v>10025.629999999999</v>
      </c>
      <c r="D50" s="14">
        <v>0</v>
      </c>
      <c r="E50" s="14">
        <v>0</v>
      </c>
      <c r="F50" s="14">
        <v>0</v>
      </c>
      <c r="G50" s="14">
        <v>0</v>
      </c>
      <c r="H50" s="14">
        <v>668.38</v>
      </c>
      <c r="I50" s="14">
        <v>0</v>
      </c>
      <c r="J50" s="14">
        <v>0</v>
      </c>
      <c r="K50" s="14">
        <v>200</v>
      </c>
      <c r="L50" s="14">
        <v>0</v>
      </c>
      <c r="M50" s="14">
        <v>0</v>
      </c>
      <c r="N50" s="14">
        <v>0</v>
      </c>
      <c r="O50" s="14">
        <v>0</v>
      </c>
      <c r="P50" s="14">
        <v>801</v>
      </c>
      <c r="Q50" s="14">
        <v>0</v>
      </c>
      <c r="R50" s="14">
        <v>0</v>
      </c>
      <c r="S50" s="14">
        <v>539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11565.7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1207.71</v>
      </c>
      <c r="AH50" s="14">
        <v>0</v>
      </c>
      <c r="AI50" s="14">
        <v>1207.71</v>
      </c>
      <c r="AJ50" s="14">
        <v>0</v>
      </c>
      <c r="AK50" s="14">
        <v>0</v>
      </c>
      <c r="AL50" s="14">
        <v>100.26</v>
      </c>
      <c r="AM50" s="14">
        <v>0</v>
      </c>
      <c r="AN50" s="14">
        <v>0</v>
      </c>
      <c r="AO50" s="14">
        <v>0</v>
      </c>
      <c r="AP50" s="14">
        <v>1152.94</v>
      </c>
      <c r="AQ50" s="14">
        <v>2652</v>
      </c>
      <c r="AR50" s="14">
        <v>0</v>
      </c>
      <c r="AS50" s="14">
        <v>0</v>
      </c>
      <c r="AT50" s="14">
        <v>0</v>
      </c>
      <c r="AU50" s="14">
        <v>0</v>
      </c>
      <c r="AV50" s="15">
        <v>-0.21</v>
      </c>
      <c r="AW50" s="14">
        <v>0</v>
      </c>
      <c r="AX50" s="14">
        <v>50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4">
        <v>5162.7</v>
      </c>
      <c r="BE50" s="14">
        <v>6403</v>
      </c>
      <c r="BF50" s="14">
        <v>0</v>
      </c>
      <c r="BG50" s="14">
        <v>0</v>
      </c>
      <c r="BH50" s="14">
        <v>703.75</v>
      </c>
      <c r="BI50" s="14">
        <v>223.03</v>
      </c>
      <c r="BJ50" s="14">
        <v>0</v>
      </c>
      <c r="BK50" s="14">
        <v>1250.2</v>
      </c>
      <c r="BL50" s="14">
        <v>0</v>
      </c>
      <c r="BM50" s="14">
        <v>0</v>
      </c>
      <c r="BN50" s="14">
        <v>0</v>
      </c>
      <c r="BO50" s="14">
        <v>1473.23</v>
      </c>
      <c r="BP50" s="1"/>
    </row>
    <row r="51" spans="1:68" x14ac:dyDescent="0.25">
      <c r="A51" s="2" t="s">
        <v>145</v>
      </c>
      <c r="B51" s="1" t="s">
        <v>146</v>
      </c>
      <c r="C51" s="28">
        <v>10025.629999999999</v>
      </c>
      <c r="D51" s="14">
        <v>0</v>
      </c>
      <c r="E51" s="14">
        <v>0</v>
      </c>
      <c r="F51" s="14">
        <v>0</v>
      </c>
      <c r="G51" s="14">
        <v>0</v>
      </c>
      <c r="H51" s="14">
        <v>668.38</v>
      </c>
      <c r="I51" s="14">
        <v>0</v>
      </c>
      <c r="J51" s="14">
        <v>0</v>
      </c>
      <c r="K51" s="14">
        <v>400</v>
      </c>
      <c r="L51" s="14">
        <v>0</v>
      </c>
      <c r="M51" s="14">
        <v>0</v>
      </c>
      <c r="N51" s="14">
        <v>0</v>
      </c>
      <c r="O51" s="14">
        <v>0</v>
      </c>
      <c r="P51" s="14">
        <v>801</v>
      </c>
      <c r="Q51" s="14">
        <v>0</v>
      </c>
      <c r="R51" s="14">
        <v>0</v>
      </c>
      <c r="S51" s="14">
        <v>539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11765.7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1250.43</v>
      </c>
      <c r="AH51" s="14">
        <v>0</v>
      </c>
      <c r="AI51" s="14">
        <v>1250.43</v>
      </c>
      <c r="AJ51" s="14">
        <v>0</v>
      </c>
      <c r="AK51" s="14">
        <v>0</v>
      </c>
      <c r="AL51" s="14">
        <v>100.26</v>
      </c>
      <c r="AM51" s="14">
        <v>0</v>
      </c>
      <c r="AN51" s="14">
        <v>1445.88</v>
      </c>
      <c r="AO51" s="14">
        <v>0</v>
      </c>
      <c r="AP51" s="14">
        <v>1152.94</v>
      </c>
      <c r="AQ51" s="14">
        <v>2786</v>
      </c>
      <c r="AR51" s="14">
        <v>0</v>
      </c>
      <c r="AS51" s="14">
        <v>0</v>
      </c>
      <c r="AT51" s="14">
        <v>0</v>
      </c>
      <c r="AU51" s="14">
        <v>0</v>
      </c>
      <c r="AV51" s="15">
        <v>-0.31</v>
      </c>
      <c r="AW51" s="14">
        <v>0</v>
      </c>
      <c r="AX51" s="14">
        <v>50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4">
        <v>6785.2</v>
      </c>
      <c r="BE51" s="14">
        <v>4980.5</v>
      </c>
      <c r="BF51" s="14">
        <v>0</v>
      </c>
      <c r="BG51" s="14">
        <v>0</v>
      </c>
      <c r="BH51" s="14">
        <v>703.75</v>
      </c>
      <c r="BI51" s="14">
        <v>223.03</v>
      </c>
      <c r="BJ51" s="14">
        <v>0</v>
      </c>
      <c r="BK51" s="14">
        <v>1250.2</v>
      </c>
      <c r="BL51" s="14">
        <v>0</v>
      </c>
      <c r="BM51" s="14">
        <v>0</v>
      </c>
      <c r="BN51" s="14">
        <v>0</v>
      </c>
      <c r="BO51" s="14">
        <v>1473.23</v>
      </c>
      <c r="BP51" s="1"/>
    </row>
    <row r="52" spans="1:68" x14ac:dyDescent="0.25">
      <c r="A52" s="2" t="s">
        <v>147</v>
      </c>
      <c r="B52" s="1" t="s">
        <v>148</v>
      </c>
      <c r="C52" s="36">
        <v>7837.5</v>
      </c>
      <c r="D52" s="14">
        <v>0</v>
      </c>
      <c r="E52" s="14">
        <v>0</v>
      </c>
      <c r="F52" s="14">
        <v>0</v>
      </c>
      <c r="G52" s="14">
        <v>0</v>
      </c>
      <c r="H52" s="14">
        <v>522.5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564</v>
      </c>
      <c r="Q52" s="14">
        <v>0</v>
      </c>
      <c r="R52" s="14">
        <v>0</v>
      </c>
      <c r="S52" s="14">
        <v>352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8746.9699999999993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724.29</v>
      </c>
      <c r="AH52" s="14">
        <v>0</v>
      </c>
      <c r="AI52" s="14">
        <v>724.29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901.3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15">
        <v>-0.12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v>1625.47</v>
      </c>
      <c r="BE52" s="14">
        <v>7121.5</v>
      </c>
      <c r="BF52" s="14">
        <v>0</v>
      </c>
      <c r="BG52" s="14">
        <v>0</v>
      </c>
      <c r="BH52" s="14">
        <v>634.38</v>
      </c>
      <c r="BI52" s="14">
        <v>174.36</v>
      </c>
      <c r="BJ52" s="14">
        <v>0</v>
      </c>
      <c r="BK52" s="14">
        <v>1061.56</v>
      </c>
      <c r="BL52" s="14">
        <v>0</v>
      </c>
      <c r="BM52" s="14">
        <v>0</v>
      </c>
      <c r="BN52" s="14">
        <v>0</v>
      </c>
      <c r="BO52" s="14">
        <v>1235.92</v>
      </c>
      <c r="BP52" s="1"/>
    </row>
    <row r="53" spans="1:68" x14ac:dyDescent="0.25">
      <c r="A53" s="2" t="s">
        <v>149</v>
      </c>
      <c r="B53" s="1" t="s">
        <v>150</v>
      </c>
      <c r="C53" s="28">
        <v>10025.629999999999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200</v>
      </c>
      <c r="L53" s="14">
        <v>0</v>
      </c>
      <c r="M53" s="14">
        <v>0</v>
      </c>
      <c r="N53" s="14">
        <v>0</v>
      </c>
      <c r="O53" s="14">
        <v>0</v>
      </c>
      <c r="P53" s="14">
        <v>801</v>
      </c>
      <c r="Q53" s="14">
        <v>0</v>
      </c>
      <c r="R53" s="14">
        <v>0</v>
      </c>
      <c r="S53" s="14">
        <v>539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10897.32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1144.69</v>
      </c>
      <c r="AH53" s="14">
        <v>0</v>
      </c>
      <c r="AI53" s="14">
        <v>1144.69</v>
      </c>
      <c r="AJ53" s="14">
        <v>0</v>
      </c>
      <c r="AK53" s="14">
        <v>0</v>
      </c>
      <c r="AL53" s="14">
        <v>100.26</v>
      </c>
      <c r="AM53" s="14">
        <v>0</v>
      </c>
      <c r="AN53" s="14">
        <v>0</v>
      </c>
      <c r="AO53" s="14">
        <v>0</v>
      </c>
      <c r="AP53" s="14">
        <v>1152.94</v>
      </c>
      <c r="AQ53" s="14">
        <v>4073.12</v>
      </c>
      <c r="AR53" s="14">
        <v>0</v>
      </c>
      <c r="AS53" s="14">
        <v>0</v>
      </c>
      <c r="AT53" s="14">
        <v>0</v>
      </c>
      <c r="AU53" s="14">
        <v>0</v>
      </c>
      <c r="AV53" s="15">
        <v>-0.19</v>
      </c>
      <c r="AW53" s="14">
        <v>0</v>
      </c>
      <c r="AX53" s="14">
        <v>50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v>6520.82</v>
      </c>
      <c r="BE53" s="14">
        <v>4376.5</v>
      </c>
      <c r="BF53" s="14">
        <v>0</v>
      </c>
      <c r="BG53" s="14">
        <v>0</v>
      </c>
      <c r="BH53" s="14">
        <v>703.75</v>
      </c>
      <c r="BI53" s="14">
        <v>223.03</v>
      </c>
      <c r="BJ53" s="14">
        <v>0</v>
      </c>
      <c r="BK53" s="14">
        <v>1250.2</v>
      </c>
      <c r="BL53" s="14">
        <v>0</v>
      </c>
      <c r="BM53" s="14">
        <v>0</v>
      </c>
      <c r="BN53" s="14">
        <v>0</v>
      </c>
      <c r="BO53" s="14">
        <v>1473.23</v>
      </c>
      <c r="BP53" s="1"/>
    </row>
    <row r="54" spans="1:68" x14ac:dyDescent="0.25">
      <c r="A54" s="2" t="s">
        <v>151</v>
      </c>
      <c r="B54" s="1" t="s">
        <v>152</v>
      </c>
      <c r="C54" s="28">
        <v>10025.629999999999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400</v>
      </c>
      <c r="L54" s="14">
        <v>0</v>
      </c>
      <c r="M54" s="14">
        <v>0</v>
      </c>
      <c r="N54" s="14">
        <v>0</v>
      </c>
      <c r="O54" s="14">
        <v>0</v>
      </c>
      <c r="P54" s="14">
        <v>801</v>
      </c>
      <c r="Q54" s="14">
        <v>0</v>
      </c>
      <c r="R54" s="14">
        <v>0</v>
      </c>
      <c r="S54" s="14">
        <v>539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11097.32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1180.53</v>
      </c>
      <c r="AH54" s="14">
        <v>0</v>
      </c>
      <c r="AI54" s="14">
        <v>1180.53</v>
      </c>
      <c r="AJ54" s="14">
        <v>0</v>
      </c>
      <c r="AK54" s="14">
        <v>0</v>
      </c>
      <c r="AL54" s="14">
        <v>100.26</v>
      </c>
      <c r="AM54" s="14">
        <v>0</v>
      </c>
      <c r="AN54" s="14">
        <v>2272.94</v>
      </c>
      <c r="AO54" s="14">
        <v>0</v>
      </c>
      <c r="AP54" s="14">
        <v>1152.94</v>
      </c>
      <c r="AQ54" s="14">
        <v>1672</v>
      </c>
      <c r="AR54" s="14">
        <v>0</v>
      </c>
      <c r="AS54" s="14">
        <v>0</v>
      </c>
      <c r="AT54" s="14">
        <v>0</v>
      </c>
      <c r="AU54" s="14">
        <v>0</v>
      </c>
      <c r="AV54" s="15">
        <v>-0.35</v>
      </c>
      <c r="AW54" s="14">
        <v>0</v>
      </c>
      <c r="AX54" s="14">
        <v>50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6428.32</v>
      </c>
      <c r="BE54" s="14">
        <v>4669</v>
      </c>
      <c r="BF54" s="14">
        <v>0</v>
      </c>
      <c r="BG54" s="14">
        <v>0</v>
      </c>
      <c r="BH54" s="14">
        <v>703.75</v>
      </c>
      <c r="BI54" s="14">
        <v>223.03</v>
      </c>
      <c r="BJ54" s="14">
        <v>0</v>
      </c>
      <c r="BK54" s="14">
        <v>1250.2</v>
      </c>
      <c r="BL54" s="14">
        <v>0</v>
      </c>
      <c r="BM54" s="14">
        <v>0</v>
      </c>
      <c r="BN54" s="14">
        <v>0</v>
      </c>
      <c r="BO54" s="14">
        <v>1473.23</v>
      </c>
      <c r="BP54" s="1"/>
    </row>
    <row r="55" spans="1:68" x14ac:dyDescent="0.25">
      <c r="A55" s="2" t="s">
        <v>153</v>
      </c>
      <c r="B55" s="1" t="s">
        <v>154</v>
      </c>
      <c r="C55" s="28">
        <v>10025.629999999999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801</v>
      </c>
      <c r="Q55" s="14">
        <v>0</v>
      </c>
      <c r="R55" s="14">
        <v>0</v>
      </c>
      <c r="S55" s="14">
        <v>539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10697.32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1106.1400000000001</v>
      </c>
      <c r="AH55" s="14">
        <v>0</v>
      </c>
      <c r="AI55" s="14">
        <v>1106.1400000000001</v>
      </c>
      <c r="AJ55" s="14">
        <v>0</v>
      </c>
      <c r="AK55" s="14">
        <v>0</v>
      </c>
      <c r="AL55" s="14">
        <v>100.24</v>
      </c>
      <c r="AM55" s="14">
        <v>0</v>
      </c>
      <c r="AN55" s="14">
        <v>0</v>
      </c>
      <c r="AO55" s="14">
        <v>0</v>
      </c>
      <c r="AP55" s="14">
        <v>1152.94</v>
      </c>
      <c r="AQ55" s="14"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50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v>2409.3200000000002</v>
      </c>
      <c r="BE55" s="14">
        <v>8288</v>
      </c>
      <c r="BF55" s="14">
        <v>0</v>
      </c>
      <c r="BG55" s="14">
        <v>0</v>
      </c>
      <c r="BH55" s="14">
        <v>703.75</v>
      </c>
      <c r="BI55" s="14">
        <v>223.03</v>
      </c>
      <c r="BJ55" s="14">
        <v>0</v>
      </c>
      <c r="BK55" s="14">
        <v>1250.2</v>
      </c>
      <c r="BL55" s="14">
        <v>0</v>
      </c>
      <c r="BM55" s="14">
        <v>0</v>
      </c>
      <c r="BN55" s="14">
        <v>0</v>
      </c>
      <c r="BO55" s="14">
        <v>1473.23</v>
      </c>
      <c r="BP55" s="1"/>
    </row>
    <row r="56" spans="1:68" x14ac:dyDescent="0.25">
      <c r="A56" s="2" t="s">
        <v>155</v>
      </c>
      <c r="B56" s="1" t="s">
        <v>156</v>
      </c>
      <c r="C56" s="28">
        <v>11956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926</v>
      </c>
      <c r="Q56" s="14">
        <v>0</v>
      </c>
      <c r="R56" s="14">
        <v>0</v>
      </c>
      <c r="S56" s="14">
        <v>605.76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12216.78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1418.17</v>
      </c>
      <c r="AH56" s="14">
        <v>0</v>
      </c>
      <c r="AI56" s="14">
        <v>1418.17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1374.98</v>
      </c>
      <c r="AQ56" s="14">
        <v>0</v>
      </c>
      <c r="AR56" s="14">
        <v>0</v>
      </c>
      <c r="AS56" s="14">
        <v>0</v>
      </c>
      <c r="AT56" s="14">
        <v>0</v>
      </c>
      <c r="AU56" s="14">
        <v>0</v>
      </c>
      <c r="AV56" s="15">
        <v>-0.37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v>2792.78</v>
      </c>
      <c r="BE56" s="14">
        <v>9424</v>
      </c>
      <c r="BF56" s="14">
        <v>0</v>
      </c>
      <c r="BG56" s="14">
        <v>0</v>
      </c>
      <c r="BH56" s="14">
        <v>764.93</v>
      </c>
      <c r="BI56" s="14">
        <v>256.49</v>
      </c>
      <c r="BJ56" s="14">
        <v>0</v>
      </c>
      <c r="BK56" s="14">
        <v>1393.33</v>
      </c>
      <c r="BL56" s="14">
        <v>0</v>
      </c>
      <c r="BM56" s="14">
        <v>0</v>
      </c>
      <c r="BN56" s="14">
        <v>0</v>
      </c>
      <c r="BO56" s="14">
        <v>1649.82</v>
      </c>
      <c r="BP56" s="1"/>
    </row>
    <row r="57" spans="1:68" x14ac:dyDescent="0.25">
      <c r="A57" s="2" t="s">
        <v>157</v>
      </c>
      <c r="B57" s="1" t="s">
        <v>158</v>
      </c>
      <c r="C57" s="28">
        <v>10025.629999999999</v>
      </c>
      <c r="D57" s="14">
        <v>0</v>
      </c>
      <c r="E57" s="14">
        <v>0</v>
      </c>
      <c r="F57" s="14">
        <v>0</v>
      </c>
      <c r="G57" s="14">
        <v>0</v>
      </c>
      <c r="H57" s="14">
        <v>668.38</v>
      </c>
      <c r="I57" s="14">
        <v>0</v>
      </c>
      <c r="J57" s="14">
        <v>0</v>
      </c>
      <c r="K57" s="14">
        <v>200</v>
      </c>
      <c r="L57" s="14">
        <v>0</v>
      </c>
      <c r="M57" s="14">
        <v>0</v>
      </c>
      <c r="N57" s="14">
        <v>0</v>
      </c>
      <c r="O57" s="14">
        <v>0</v>
      </c>
      <c r="P57" s="14">
        <v>801</v>
      </c>
      <c r="Q57" s="14">
        <v>0</v>
      </c>
      <c r="R57" s="14">
        <v>0</v>
      </c>
      <c r="S57" s="14">
        <v>539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11565.7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1207.71</v>
      </c>
      <c r="AH57" s="14">
        <v>0</v>
      </c>
      <c r="AI57" s="14">
        <v>1207.71</v>
      </c>
      <c r="AJ57" s="14">
        <v>0</v>
      </c>
      <c r="AK57" s="14">
        <v>0</v>
      </c>
      <c r="AL57" s="14">
        <v>100.24</v>
      </c>
      <c r="AM57" s="14">
        <v>0</v>
      </c>
      <c r="AN57" s="14">
        <v>0</v>
      </c>
      <c r="AO57" s="14">
        <v>0</v>
      </c>
      <c r="AP57" s="14">
        <v>1152.96</v>
      </c>
      <c r="AQ57" s="14">
        <v>0</v>
      </c>
      <c r="AR57" s="14">
        <v>0</v>
      </c>
      <c r="AS57" s="14">
        <v>0</v>
      </c>
      <c r="AT57" s="14">
        <v>0</v>
      </c>
      <c r="AU57" s="14">
        <v>0</v>
      </c>
      <c r="AV57" s="15">
        <v>-0.21</v>
      </c>
      <c r="AW57" s="14">
        <v>0</v>
      </c>
      <c r="AX57" s="14">
        <v>50</v>
      </c>
      <c r="AY57" s="14">
        <v>0</v>
      </c>
      <c r="AZ57" s="14">
        <v>0</v>
      </c>
      <c r="BA57" s="14">
        <v>0</v>
      </c>
      <c r="BB57" s="14">
        <v>0</v>
      </c>
      <c r="BC57" s="14">
        <v>0</v>
      </c>
      <c r="BD57" s="14">
        <v>2510.6999999999998</v>
      </c>
      <c r="BE57" s="14">
        <v>9055</v>
      </c>
      <c r="BF57" s="14">
        <v>0</v>
      </c>
      <c r="BG57" s="14">
        <v>0</v>
      </c>
      <c r="BH57" s="14">
        <v>703.75</v>
      </c>
      <c r="BI57" s="14">
        <v>223.03</v>
      </c>
      <c r="BJ57" s="14">
        <v>0</v>
      </c>
      <c r="BK57" s="14">
        <v>1250.2</v>
      </c>
      <c r="BL57" s="14">
        <v>0</v>
      </c>
      <c r="BM57" s="14">
        <v>0</v>
      </c>
      <c r="BN57" s="14">
        <v>0</v>
      </c>
      <c r="BO57" s="14">
        <v>1473.23</v>
      </c>
      <c r="BP57" s="1"/>
    </row>
    <row r="58" spans="1:68" x14ac:dyDescent="0.25">
      <c r="A58" s="2" t="s">
        <v>159</v>
      </c>
      <c r="B58" s="1" t="s">
        <v>160</v>
      </c>
      <c r="C58" s="36">
        <v>10599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820</v>
      </c>
      <c r="Q58" s="14">
        <v>0</v>
      </c>
      <c r="R58" s="14">
        <v>0</v>
      </c>
      <c r="S58" s="14">
        <v>510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11197.87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1200.53</v>
      </c>
      <c r="AH58" s="14">
        <v>0</v>
      </c>
      <c r="AI58" s="14">
        <v>1200.53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1218.8800000000001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5">
        <v>-0.04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v>2419.37</v>
      </c>
      <c r="BE58" s="14">
        <v>8778.5</v>
      </c>
      <c r="BF58" s="14">
        <v>0</v>
      </c>
      <c r="BG58" s="14">
        <v>0</v>
      </c>
      <c r="BH58" s="14">
        <v>721.92</v>
      </c>
      <c r="BI58" s="14">
        <v>235.8</v>
      </c>
      <c r="BJ58" s="14">
        <v>0</v>
      </c>
      <c r="BK58" s="14">
        <v>1299.6099999999999</v>
      </c>
      <c r="BL58" s="14">
        <v>0</v>
      </c>
      <c r="BM58" s="14">
        <v>0</v>
      </c>
      <c r="BN58" s="14">
        <v>0</v>
      </c>
      <c r="BO58" s="14">
        <v>1535.41</v>
      </c>
      <c r="BP58" s="1"/>
    </row>
    <row r="59" spans="1:68" x14ac:dyDescent="0.25">
      <c r="A59" s="17" t="s">
        <v>101</v>
      </c>
      <c r="B59" s="7"/>
      <c r="C59" s="7" t="s">
        <v>102</v>
      </c>
      <c r="D59" s="7" t="s">
        <v>102</v>
      </c>
      <c r="E59" s="7" t="s">
        <v>102</v>
      </c>
      <c r="F59" s="7" t="s">
        <v>102</v>
      </c>
      <c r="G59" s="7" t="s">
        <v>102</v>
      </c>
      <c r="H59" s="7" t="s">
        <v>102</v>
      </c>
      <c r="I59" s="7" t="s">
        <v>102</v>
      </c>
      <c r="J59" s="7" t="s">
        <v>102</v>
      </c>
      <c r="K59" s="7" t="s">
        <v>102</v>
      </c>
      <c r="L59" s="7" t="s">
        <v>102</v>
      </c>
      <c r="M59" s="7" t="s">
        <v>102</v>
      </c>
      <c r="N59" s="7" t="s">
        <v>102</v>
      </c>
      <c r="O59" s="7" t="s">
        <v>102</v>
      </c>
      <c r="P59" s="7" t="s">
        <v>102</v>
      </c>
      <c r="Q59" s="7" t="s">
        <v>102</v>
      </c>
      <c r="R59" s="7" t="s">
        <v>102</v>
      </c>
      <c r="S59" s="7" t="s">
        <v>102</v>
      </c>
      <c r="T59" s="7" t="s">
        <v>102</v>
      </c>
      <c r="U59" s="7" t="s">
        <v>102</v>
      </c>
      <c r="V59" s="7" t="s">
        <v>102</v>
      </c>
      <c r="W59" s="7" t="s">
        <v>102</v>
      </c>
      <c r="X59" s="7" t="s">
        <v>102</v>
      </c>
      <c r="Y59" s="7" t="s">
        <v>102</v>
      </c>
      <c r="Z59" s="7" t="s">
        <v>102</v>
      </c>
      <c r="AA59" s="7" t="s">
        <v>102</v>
      </c>
      <c r="AB59" s="7" t="s">
        <v>102</v>
      </c>
      <c r="AC59" s="7" t="s">
        <v>102</v>
      </c>
      <c r="AD59" s="7" t="s">
        <v>102</v>
      </c>
      <c r="AE59" s="7" t="s">
        <v>102</v>
      </c>
      <c r="AF59" s="7" t="s">
        <v>102</v>
      </c>
      <c r="AG59" s="7" t="s">
        <v>102</v>
      </c>
      <c r="AH59" s="7" t="s">
        <v>102</v>
      </c>
      <c r="AI59" s="7" t="s">
        <v>102</v>
      </c>
      <c r="AJ59" s="7" t="s">
        <v>102</v>
      </c>
      <c r="AK59" s="7" t="s">
        <v>102</v>
      </c>
      <c r="AL59" s="7" t="s">
        <v>102</v>
      </c>
      <c r="AM59" s="7" t="s">
        <v>102</v>
      </c>
      <c r="AN59" s="7" t="s">
        <v>102</v>
      </c>
      <c r="AO59" s="7" t="s">
        <v>102</v>
      </c>
      <c r="AP59" s="7" t="s">
        <v>102</v>
      </c>
      <c r="AQ59" s="7" t="s">
        <v>102</v>
      </c>
      <c r="AR59" s="7" t="s">
        <v>102</v>
      </c>
      <c r="AS59" s="7" t="s">
        <v>102</v>
      </c>
      <c r="AT59" s="7" t="s">
        <v>102</v>
      </c>
      <c r="AU59" s="7" t="s">
        <v>102</v>
      </c>
      <c r="AV59" s="7" t="s">
        <v>102</v>
      </c>
      <c r="AW59" s="7" t="s">
        <v>102</v>
      </c>
      <c r="AX59" s="7" t="s">
        <v>102</v>
      </c>
      <c r="AY59" s="7" t="s">
        <v>102</v>
      </c>
      <c r="AZ59" s="7" t="s">
        <v>102</v>
      </c>
      <c r="BA59" s="7" t="s">
        <v>102</v>
      </c>
      <c r="BB59" s="7" t="s">
        <v>102</v>
      </c>
      <c r="BC59" s="7" t="s">
        <v>102</v>
      </c>
      <c r="BD59" s="7" t="s">
        <v>102</v>
      </c>
      <c r="BE59" s="7" t="s">
        <v>102</v>
      </c>
      <c r="BF59" s="7" t="s">
        <v>102</v>
      </c>
      <c r="BG59" s="7" t="s">
        <v>102</v>
      </c>
      <c r="BH59" s="7" t="s">
        <v>102</v>
      </c>
      <c r="BI59" s="7" t="s">
        <v>102</v>
      </c>
      <c r="BJ59" s="7" t="s">
        <v>102</v>
      </c>
      <c r="BK59" s="7" t="s">
        <v>102</v>
      </c>
      <c r="BL59" s="7" t="s">
        <v>102</v>
      </c>
      <c r="BM59" s="7" t="s">
        <v>102</v>
      </c>
      <c r="BN59" s="7" t="s">
        <v>102</v>
      </c>
      <c r="BO59" s="7" t="s">
        <v>102</v>
      </c>
      <c r="BP59" s="7"/>
    </row>
    <row r="60" spans="1:68" x14ac:dyDescent="0.25">
      <c r="A60" s="2"/>
      <c r="B60" s="1"/>
      <c r="C60" s="19">
        <f>SUM(C37:C59)</f>
        <v>226263.20000000004</v>
      </c>
      <c r="D60" s="19">
        <v>0</v>
      </c>
      <c r="E60" s="19">
        <v>0</v>
      </c>
      <c r="F60" s="19">
        <v>0</v>
      </c>
      <c r="G60" s="19">
        <v>0</v>
      </c>
      <c r="H60" s="19">
        <v>5965.01</v>
      </c>
      <c r="I60" s="19">
        <v>0</v>
      </c>
      <c r="J60" s="19">
        <v>0</v>
      </c>
      <c r="K60" s="19">
        <v>3800</v>
      </c>
      <c r="L60" s="19">
        <v>0</v>
      </c>
      <c r="M60" s="19">
        <v>0</v>
      </c>
      <c r="N60" s="19">
        <v>0</v>
      </c>
      <c r="O60" s="19">
        <v>0</v>
      </c>
      <c r="P60" s="19">
        <v>17400.5</v>
      </c>
      <c r="Q60" s="19">
        <v>0</v>
      </c>
      <c r="R60" s="19">
        <v>1098.05</v>
      </c>
      <c r="S60" s="19">
        <v>11307.13</v>
      </c>
      <c r="T60" s="19">
        <v>8192.3799999999992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256602.98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28063.91</v>
      </c>
      <c r="AH60" s="19">
        <v>0</v>
      </c>
      <c r="AI60" s="19">
        <v>28063.91</v>
      </c>
      <c r="AJ60" s="19">
        <v>0</v>
      </c>
      <c r="AK60" s="19">
        <v>0</v>
      </c>
      <c r="AL60" s="19">
        <v>1671.62</v>
      </c>
      <c r="AM60" s="19">
        <v>0</v>
      </c>
      <c r="AN60" s="19">
        <v>11789.44</v>
      </c>
      <c r="AO60" s="19">
        <v>0</v>
      </c>
      <c r="AP60" s="19">
        <v>26020.26</v>
      </c>
      <c r="AQ60" s="19">
        <v>40958.94</v>
      </c>
      <c r="AR60" s="19">
        <v>9940.52</v>
      </c>
      <c r="AS60" s="19">
        <v>0</v>
      </c>
      <c r="AT60" s="19">
        <v>0</v>
      </c>
      <c r="AU60" s="19">
        <v>7223.1</v>
      </c>
      <c r="AV60" s="20">
        <v>-1.81</v>
      </c>
      <c r="AW60" s="19">
        <v>0</v>
      </c>
      <c r="AX60" s="19">
        <v>800</v>
      </c>
      <c r="AY60" s="19">
        <v>0</v>
      </c>
      <c r="AZ60" s="19">
        <v>0</v>
      </c>
      <c r="BA60" s="19">
        <v>0</v>
      </c>
      <c r="BB60" s="19">
        <v>300</v>
      </c>
      <c r="BC60" s="19">
        <v>0</v>
      </c>
      <c r="BD60" s="19">
        <v>126765.98</v>
      </c>
      <c r="BE60" s="19">
        <v>129837</v>
      </c>
      <c r="BF60" s="19">
        <v>0</v>
      </c>
      <c r="BG60" s="19">
        <v>0</v>
      </c>
      <c r="BH60" s="19">
        <v>15584.52</v>
      </c>
      <c r="BI60" s="19">
        <v>5011.63</v>
      </c>
      <c r="BJ60" s="19">
        <v>0</v>
      </c>
      <c r="BK60" s="19">
        <v>27799.11</v>
      </c>
      <c r="BL60" s="19">
        <v>0</v>
      </c>
      <c r="BM60" s="19">
        <v>0</v>
      </c>
      <c r="BN60" s="19">
        <v>0</v>
      </c>
      <c r="BO60" s="19">
        <v>32810.74</v>
      </c>
      <c r="BP60" s="1"/>
    </row>
    <row r="61" spans="1:68" x14ac:dyDescent="0.2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</row>
    <row r="62" spans="1:68" x14ac:dyDescent="0.25">
      <c r="A62" s="12" t="s">
        <v>161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</row>
    <row r="63" spans="1:68" x14ac:dyDescent="0.25">
      <c r="A63" s="2" t="s">
        <v>162</v>
      </c>
      <c r="B63" s="1" t="s">
        <v>163</v>
      </c>
      <c r="C63" s="27">
        <v>13087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400</v>
      </c>
      <c r="L63" s="14">
        <v>0</v>
      </c>
      <c r="M63" s="14">
        <v>0</v>
      </c>
      <c r="N63" s="14">
        <v>0</v>
      </c>
      <c r="O63" s="14">
        <v>0</v>
      </c>
      <c r="P63" s="14">
        <v>957</v>
      </c>
      <c r="Q63" s="14">
        <v>0</v>
      </c>
      <c r="R63" s="14">
        <v>0</v>
      </c>
      <c r="S63" s="14">
        <v>661</v>
      </c>
      <c r="T63" s="14">
        <v>205.36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14437.8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1892.58</v>
      </c>
      <c r="AH63" s="14">
        <v>0</v>
      </c>
      <c r="AI63" s="14">
        <v>1892.58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14">
        <v>0</v>
      </c>
      <c r="AP63" s="14">
        <v>1505</v>
      </c>
      <c r="AQ63" s="14">
        <v>0</v>
      </c>
      <c r="AR63" s="14">
        <v>6413.54</v>
      </c>
      <c r="AS63" s="14">
        <v>0</v>
      </c>
      <c r="AT63" s="14">
        <v>0</v>
      </c>
      <c r="AU63" s="14">
        <v>0</v>
      </c>
      <c r="AV63" s="15">
        <v>-0.32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v>9810.7999999999993</v>
      </c>
      <c r="BE63" s="14">
        <v>4627</v>
      </c>
      <c r="BF63" s="14">
        <v>0</v>
      </c>
      <c r="BG63" s="14">
        <v>0</v>
      </c>
      <c r="BH63" s="14">
        <v>800.8</v>
      </c>
      <c r="BI63" s="14">
        <v>291.14</v>
      </c>
      <c r="BJ63" s="14">
        <v>0</v>
      </c>
      <c r="BK63" s="14">
        <v>1514.1</v>
      </c>
      <c r="BL63" s="14">
        <v>0</v>
      </c>
      <c r="BM63" s="14">
        <v>0</v>
      </c>
      <c r="BN63" s="14">
        <v>0</v>
      </c>
      <c r="BO63" s="14">
        <v>1805.24</v>
      </c>
      <c r="BP63" s="1"/>
    </row>
    <row r="64" spans="1:68" x14ac:dyDescent="0.25">
      <c r="A64" s="2" t="s">
        <v>164</v>
      </c>
      <c r="B64" s="1" t="s">
        <v>165</v>
      </c>
      <c r="C64" s="27">
        <v>13087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957</v>
      </c>
      <c r="Q64" s="14">
        <v>0</v>
      </c>
      <c r="R64" s="14">
        <v>12214.44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13171.44</v>
      </c>
      <c r="AA64" s="14">
        <v>0</v>
      </c>
      <c r="AB64" s="14">
        <v>0</v>
      </c>
      <c r="AC64" s="14">
        <v>0</v>
      </c>
      <c r="AD64" s="14">
        <v>0</v>
      </c>
      <c r="AE64" s="15">
        <v>-374.88</v>
      </c>
      <c r="AF64" s="15">
        <v>-337.51</v>
      </c>
      <c r="AG64" s="14">
        <v>37.380000000000003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1505</v>
      </c>
      <c r="AQ64" s="14">
        <v>0</v>
      </c>
      <c r="AR64" s="14">
        <v>0</v>
      </c>
      <c r="AS64" s="14">
        <v>0</v>
      </c>
      <c r="AT64" s="14">
        <v>0</v>
      </c>
      <c r="AU64" s="14">
        <v>0</v>
      </c>
      <c r="AV64" s="15">
        <v>-0.05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v>1167.44</v>
      </c>
      <c r="BE64" s="14">
        <v>12004</v>
      </c>
      <c r="BF64" s="14">
        <v>0</v>
      </c>
      <c r="BG64" s="14">
        <v>0</v>
      </c>
      <c r="BH64" s="14">
        <v>0</v>
      </c>
      <c r="BI64" s="14">
        <v>291.14</v>
      </c>
      <c r="BJ64" s="14">
        <v>0</v>
      </c>
      <c r="BK64" s="14">
        <v>0</v>
      </c>
      <c r="BL64" s="14">
        <v>0</v>
      </c>
      <c r="BM64" s="14">
        <v>0</v>
      </c>
      <c r="BN64" s="14">
        <v>0</v>
      </c>
      <c r="BO64" s="14">
        <v>291.14</v>
      </c>
      <c r="BP64" s="1"/>
    </row>
    <row r="65" spans="1:68" x14ac:dyDescent="0.25">
      <c r="A65" s="2" t="s">
        <v>166</v>
      </c>
      <c r="B65" s="1" t="s">
        <v>167</v>
      </c>
      <c r="C65" s="23">
        <v>10079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400</v>
      </c>
      <c r="L65" s="14">
        <v>0</v>
      </c>
      <c r="M65" s="14">
        <v>0</v>
      </c>
      <c r="N65" s="14">
        <v>0</v>
      </c>
      <c r="O65" s="14">
        <v>0</v>
      </c>
      <c r="P65" s="14">
        <v>737</v>
      </c>
      <c r="Q65" s="14">
        <v>0</v>
      </c>
      <c r="R65" s="14">
        <v>0</v>
      </c>
      <c r="S65" s="14">
        <v>455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10999.16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1161.19</v>
      </c>
      <c r="AH65" s="14">
        <v>0</v>
      </c>
      <c r="AI65" s="14">
        <v>1161.19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1159.08</v>
      </c>
      <c r="AQ65" s="14">
        <v>0</v>
      </c>
      <c r="AR65" s="14">
        <v>0</v>
      </c>
      <c r="AS65" s="14">
        <v>0</v>
      </c>
      <c r="AT65" s="14">
        <v>0</v>
      </c>
      <c r="AU65" s="14">
        <v>0</v>
      </c>
      <c r="AV65" s="15">
        <v>-0.11</v>
      </c>
      <c r="AW65" s="14">
        <v>0</v>
      </c>
      <c r="AX65" s="14">
        <v>0</v>
      </c>
      <c r="AY65" s="14">
        <v>0</v>
      </c>
      <c r="AZ65" s="14">
        <v>0</v>
      </c>
      <c r="BA65" s="14">
        <v>0</v>
      </c>
      <c r="BB65" s="14">
        <v>0</v>
      </c>
      <c r="BC65" s="14">
        <v>0</v>
      </c>
      <c r="BD65" s="14">
        <v>2320.16</v>
      </c>
      <c r="BE65" s="14">
        <v>8679</v>
      </c>
      <c r="BF65" s="14">
        <v>0</v>
      </c>
      <c r="BG65" s="14">
        <v>0</v>
      </c>
      <c r="BH65" s="14">
        <v>705.44</v>
      </c>
      <c r="BI65" s="14">
        <v>224.23</v>
      </c>
      <c r="BJ65" s="14">
        <v>0</v>
      </c>
      <c r="BK65" s="14">
        <v>1254.8</v>
      </c>
      <c r="BL65" s="14">
        <v>0</v>
      </c>
      <c r="BM65" s="14">
        <v>0</v>
      </c>
      <c r="BN65" s="14">
        <v>0</v>
      </c>
      <c r="BO65" s="14">
        <v>1479.03</v>
      </c>
      <c r="BP65" s="1"/>
    </row>
    <row r="66" spans="1:68" x14ac:dyDescent="0.25">
      <c r="A66" s="2" t="s">
        <v>168</v>
      </c>
      <c r="B66" s="1" t="s">
        <v>169</v>
      </c>
      <c r="C66" s="39">
        <v>14077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400</v>
      </c>
      <c r="L66" s="14">
        <v>0</v>
      </c>
      <c r="M66" s="14">
        <v>0</v>
      </c>
      <c r="N66" s="14">
        <v>0</v>
      </c>
      <c r="O66" s="14">
        <v>0</v>
      </c>
      <c r="P66" s="14">
        <v>1130</v>
      </c>
      <c r="Q66" s="14">
        <v>0</v>
      </c>
      <c r="R66" s="14">
        <v>0</v>
      </c>
      <c r="S66" s="14">
        <v>770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15438.44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2106.31</v>
      </c>
      <c r="AH66" s="14">
        <v>0</v>
      </c>
      <c r="AI66" s="14">
        <v>2106.31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1618.86</v>
      </c>
      <c r="AQ66" s="14">
        <v>0</v>
      </c>
      <c r="AR66" s="14">
        <v>0</v>
      </c>
      <c r="AS66" s="14">
        <v>0</v>
      </c>
      <c r="AT66" s="14">
        <v>0</v>
      </c>
      <c r="AU66" s="14">
        <v>0</v>
      </c>
      <c r="AV66" s="14">
        <v>0.27</v>
      </c>
      <c r="AW66" s="14">
        <v>0</v>
      </c>
      <c r="AX66" s="14">
        <v>0</v>
      </c>
      <c r="AY66" s="14">
        <v>0</v>
      </c>
      <c r="AZ66" s="14">
        <v>0</v>
      </c>
      <c r="BA66" s="14">
        <v>0</v>
      </c>
      <c r="BB66" s="14">
        <v>0</v>
      </c>
      <c r="BC66" s="14">
        <v>0</v>
      </c>
      <c r="BD66" s="14">
        <v>3725.44</v>
      </c>
      <c r="BE66" s="14">
        <v>11713</v>
      </c>
      <c r="BF66" s="14">
        <v>0</v>
      </c>
      <c r="BG66" s="14">
        <v>0</v>
      </c>
      <c r="BH66" s="14">
        <v>832.18</v>
      </c>
      <c r="BI66" s="14">
        <v>313.17</v>
      </c>
      <c r="BJ66" s="14">
        <v>0</v>
      </c>
      <c r="BK66" s="14">
        <v>1599.44</v>
      </c>
      <c r="BL66" s="14">
        <v>0</v>
      </c>
      <c r="BM66" s="14">
        <v>0</v>
      </c>
      <c r="BN66" s="14">
        <v>0</v>
      </c>
      <c r="BO66" s="14">
        <v>1912.61</v>
      </c>
      <c r="BP66" s="1"/>
    </row>
    <row r="67" spans="1:68" x14ac:dyDescent="0.25">
      <c r="A67" s="2" t="s">
        <v>526</v>
      </c>
      <c r="B67" s="1" t="s">
        <v>527</v>
      </c>
      <c r="C67" s="27">
        <v>8128.5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191.93</v>
      </c>
      <c r="N67" s="14">
        <v>47.98</v>
      </c>
      <c r="O67" s="14">
        <v>478.08</v>
      </c>
      <c r="P67" s="14">
        <v>286.93</v>
      </c>
      <c r="Q67" s="14">
        <v>0</v>
      </c>
      <c r="R67" s="14">
        <v>0</v>
      </c>
      <c r="S67" s="14">
        <v>170.4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4616.21</v>
      </c>
      <c r="AA67" s="14">
        <v>0</v>
      </c>
      <c r="AB67" s="14">
        <v>0</v>
      </c>
      <c r="AC67" s="14">
        <v>0</v>
      </c>
      <c r="AD67" s="14">
        <v>0</v>
      </c>
      <c r="AE67" s="15">
        <v>-326.62</v>
      </c>
      <c r="AF67" s="15">
        <v>-113.37</v>
      </c>
      <c r="AG67" s="14">
        <v>257.04000000000002</v>
      </c>
      <c r="AH67" s="14">
        <v>0</v>
      </c>
      <c r="AI67" s="14">
        <v>43.77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1203.9000000000001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  <c r="AV67" s="15">
        <v>-0.09</v>
      </c>
      <c r="AW67" s="14">
        <v>0</v>
      </c>
      <c r="AX67" s="14">
        <v>0</v>
      </c>
      <c r="AY67" s="14">
        <v>0</v>
      </c>
      <c r="AZ67" s="14">
        <v>0</v>
      </c>
      <c r="BA67" s="14">
        <v>0</v>
      </c>
      <c r="BB67" s="14">
        <v>0</v>
      </c>
      <c r="BC67" s="14">
        <v>0</v>
      </c>
      <c r="BD67" s="14">
        <v>1134.21</v>
      </c>
      <c r="BE67" s="14">
        <v>3482</v>
      </c>
      <c r="BF67" s="14">
        <v>43.67</v>
      </c>
      <c r="BG67" s="14">
        <v>78.599999999999994</v>
      </c>
      <c r="BH67" s="14">
        <v>256.35000000000002</v>
      </c>
      <c r="BI67" s="14">
        <v>83.18</v>
      </c>
      <c r="BJ67" s="14">
        <v>0</v>
      </c>
      <c r="BK67" s="14">
        <v>460.13</v>
      </c>
      <c r="BL67" s="14">
        <v>124.77</v>
      </c>
      <c r="BM67" s="14">
        <v>24.95</v>
      </c>
      <c r="BN67" s="14">
        <v>0</v>
      </c>
      <c r="BO67" s="14">
        <v>693.03</v>
      </c>
      <c r="BP67" s="1"/>
    </row>
    <row r="68" spans="1:68" x14ac:dyDescent="0.25">
      <c r="A68" s="2" t="s">
        <v>528</v>
      </c>
      <c r="B68" s="1" t="s">
        <v>529</v>
      </c>
      <c r="C68" s="27">
        <f>353.3*30</f>
        <v>10599</v>
      </c>
      <c r="D68" s="14">
        <v>0</v>
      </c>
      <c r="E68" s="14">
        <v>0</v>
      </c>
      <c r="F68" s="14">
        <v>0</v>
      </c>
      <c r="G68" s="14">
        <v>0</v>
      </c>
      <c r="H68" s="14">
        <v>588.83000000000004</v>
      </c>
      <c r="I68" s="14">
        <v>0</v>
      </c>
      <c r="J68" s="14">
        <v>0</v>
      </c>
      <c r="K68" s="14">
        <v>0</v>
      </c>
      <c r="L68" s="14">
        <v>0</v>
      </c>
      <c r="M68" s="14">
        <v>1218.8900000000001</v>
      </c>
      <c r="N68" s="14">
        <v>304.72000000000003</v>
      </c>
      <c r="O68" s="14">
        <v>1791.23</v>
      </c>
      <c r="P68" s="14">
        <v>164</v>
      </c>
      <c r="Q68" s="14">
        <v>0</v>
      </c>
      <c r="R68" s="14">
        <v>0</v>
      </c>
      <c r="S68" s="14">
        <v>102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6289.47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302.89</v>
      </c>
      <c r="AH68" s="14">
        <v>0</v>
      </c>
      <c r="AI68" s="14">
        <v>302.89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609.44000000000005</v>
      </c>
      <c r="AQ68" s="14">
        <v>2150</v>
      </c>
      <c r="AR68" s="14">
        <v>0</v>
      </c>
      <c r="AS68" s="14">
        <v>0</v>
      </c>
      <c r="AT68" s="14">
        <v>0</v>
      </c>
      <c r="AU68" s="14">
        <v>0</v>
      </c>
      <c r="AV68" s="14">
        <v>0.14000000000000001</v>
      </c>
      <c r="AW68" s="14">
        <v>0</v>
      </c>
      <c r="AX68" s="14">
        <v>0</v>
      </c>
      <c r="AY68" s="14">
        <v>0</v>
      </c>
      <c r="AZ68" s="14">
        <v>0</v>
      </c>
      <c r="BA68" s="14">
        <v>0</v>
      </c>
      <c r="BB68" s="14">
        <v>0</v>
      </c>
      <c r="BC68" s="14">
        <v>0</v>
      </c>
      <c r="BD68" s="14">
        <v>3062.47</v>
      </c>
      <c r="BE68" s="14">
        <v>3227</v>
      </c>
      <c r="BF68" s="14">
        <v>44.21</v>
      </c>
      <c r="BG68" s="14">
        <v>79.58</v>
      </c>
      <c r="BH68" s="14">
        <v>154.69</v>
      </c>
      <c r="BI68" s="14">
        <v>50.53</v>
      </c>
      <c r="BJ68" s="14">
        <v>0</v>
      </c>
      <c r="BK68" s="14">
        <v>278.48</v>
      </c>
      <c r="BL68" s="14">
        <v>126.32</v>
      </c>
      <c r="BM68" s="14">
        <v>25.26</v>
      </c>
      <c r="BN68" s="14">
        <v>0</v>
      </c>
      <c r="BO68" s="14">
        <v>480.59</v>
      </c>
      <c r="BP68" s="1"/>
    </row>
    <row r="69" spans="1:68" x14ac:dyDescent="0.25">
      <c r="A69" s="2" t="s">
        <v>170</v>
      </c>
      <c r="B69" s="1" t="s">
        <v>171</v>
      </c>
      <c r="C69" s="27">
        <v>10599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400</v>
      </c>
      <c r="L69" s="14">
        <v>0</v>
      </c>
      <c r="M69" s="14">
        <v>0</v>
      </c>
      <c r="N69" s="14">
        <v>0</v>
      </c>
      <c r="O69" s="14">
        <v>0</v>
      </c>
      <c r="P69" s="14">
        <v>820</v>
      </c>
      <c r="Q69" s="14">
        <v>0</v>
      </c>
      <c r="R69" s="14">
        <v>0</v>
      </c>
      <c r="S69" s="14">
        <v>510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11622.4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1291.21</v>
      </c>
      <c r="AH69" s="14">
        <v>0</v>
      </c>
      <c r="AI69" s="14">
        <v>1291.21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1218.8800000000001</v>
      </c>
      <c r="AQ69" s="14">
        <v>1726</v>
      </c>
      <c r="AR69" s="14">
        <v>0</v>
      </c>
      <c r="AS69" s="14">
        <v>0</v>
      </c>
      <c r="AT69" s="14">
        <v>0</v>
      </c>
      <c r="AU69" s="14">
        <v>0</v>
      </c>
      <c r="AV69" s="14">
        <v>0.31</v>
      </c>
      <c r="AW69" s="14">
        <v>0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14">
        <v>0</v>
      </c>
      <c r="BD69" s="14">
        <v>4236.3999999999996</v>
      </c>
      <c r="BE69" s="14">
        <v>7386</v>
      </c>
      <c r="BF69" s="14">
        <v>0</v>
      </c>
      <c r="BG69" s="14">
        <v>0</v>
      </c>
      <c r="BH69" s="14">
        <v>721.92</v>
      </c>
      <c r="BI69" s="14">
        <v>235.8</v>
      </c>
      <c r="BJ69" s="14">
        <v>0</v>
      </c>
      <c r="BK69" s="14">
        <v>1299.6099999999999</v>
      </c>
      <c r="BL69" s="14">
        <v>0</v>
      </c>
      <c r="BM69" s="14">
        <v>0</v>
      </c>
      <c r="BN69" s="14">
        <v>0</v>
      </c>
      <c r="BO69" s="14">
        <v>1535.41</v>
      </c>
      <c r="BP69" s="1"/>
    </row>
    <row r="70" spans="1:68" x14ac:dyDescent="0.25">
      <c r="A70" s="2" t="s">
        <v>172</v>
      </c>
      <c r="B70" s="1" t="s">
        <v>173</v>
      </c>
      <c r="C70" s="27">
        <v>27627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1465</v>
      </c>
      <c r="Q70" s="14">
        <v>0</v>
      </c>
      <c r="R70" s="14">
        <v>0</v>
      </c>
      <c r="S70" s="14">
        <v>987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28237.200000000001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4968.16</v>
      </c>
      <c r="AH70" s="14">
        <v>0</v>
      </c>
      <c r="AI70" s="14">
        <v>4968.16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3177.1</v>
      </c>
      <c r="AQ70" s="14">
        <v>0</v>
      </c>
      <c r="AR70" s="14">
        <v>7786.55</v>
      </c>
      <c r="AS70" s="14">
        <v>0</v>
      </c>
      <c r="AT70" s="14">
        <v>0</v>
      </c>
      <c r="AU70" s="14">
        <v>0</v>
      </c>
      <c r="AV70" s="15">
        <v>-0.11</v>
      </c>
      <c r="AW70" s="14">
        <v>0</v>
      </c>
      <c r="AX70" s="14">
        <v>0</v>
      </c>
      <c r="AY70" s="14">
        <v>0</v>
      </c>
      <c r="AZ70" s="14">
        <v>0</v>
      </c>
      <c r="BA70" s="14">
        <v>0</v>
      </c>
      <c r="BB70" s="14">
        <v>0</v>
      </c>
      <c r="BC70" s="14">
        <v>0</v>
      </c>
      <c r="BD70" s="14">
        <v>15931.7</v>
      </c>
      <c r="BE70" s="14">
        <v>12305.5</v>
      </c>
      <c r="BF70" s="14">
        <v>0</v>
      </c>
      <c r="BG70" s="14">
        <v>0</v>
      </c>
      <c r="BH70" s="14">
        <v>1261.75</v>
      </c>
      <c r="BI70" s="14">
        <v>614.62</v>
      </c>
      <c r="BJ70" s="14">
        <v>0</v>
      </c>
      <c r="BK70" s="14">
        <v>2767.56</v>
      </c>
      <c r="BL70" s="14">
        <v>0</v>
      </c>
      <c r="BM70" s="14">
        <v>0</v>
      </c>
      <c r="BN70" s="14">
        <v>0</v>
      </c>
      <c r="BO70" s="14">
        <v>3382.18</v>
      </c>
      <c r="BP70" s="1"/>
    </row>
    <row r="71" spans="1:68" x14ac:dyDescent="0.25">
      <c r="A71" s="2" t="s">
        <v>174</v>
      </c>
      <c r="B71" s="1" t="s">
        <v>175</v>
      </c>
      <c r="C71" s="39">
        <v>10054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200</v>
      </c>
      <c r="L71" s="14">
        <v>0</v>
      </c>
      <c r="M71" s="14">
        <v>0</v>
      </c>
      <c r="N71" s="14">
        <v>0</v>
      </c>
      <c r="O71" s="14">
        <v>0</v>
      </c>
      <c r="P71" s="14">
        <v>784</v>
      </c>
      <c r="Q71" s="14">
        <v>0</v>
      </c>
      <c r="R71" s="14">
        <v>0</v>
      </c>
      <c r="S71" s="14">
        <v>499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10853.61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1134.1500000000001</v>
      </c>
      <c r="AH71" s="14">
        <v>0</v>
      </c>
      <c r="AI71" s="14">
        <v>1134.1500000000001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1156.2</v>
      </c>
      <c r="AQ71" s="14">
        <v>0</v>
      </c>
      <c r="AR71" s="14">
        <v>0</v>
      </c>
      <c r="AS71" s="14">
        <v>0</v>
      </c>
      <c r="AT71" s="14">
        <v>0</v>
      </c>
      <c r="AU71" s="14">
        <v>0</v>
      </c>
      <c r="AV71" s="14">
        <v>0.26</v>
      </c>
      <c r="AW71" s="14">
        <v>0</v>
      </c>
      <c r="AX71" s="14">
        <v>0</v>
      </c>
      <c r="AY71" s="14">
        <v>0</v>
      </c>
      <c r="AZ71" s="14">
        <v>0</v>
      </c>
      <c r="BA71" s="14">
        <v>0</v>
      </c>
      <c r="BB71" s="14">
        <v>0</v>
      </c>
      <c r="BC71" s="14">
        <v>0</v>
      </c>
      <c r="BD71" s="14">
        <v>2290.61</v>
      </c>
      <c r="BE71" s="14">
        <v>8563</v>
      </c>
      <c r="BF71" s="14">
        <v>0</v>
      </c>
      <c r="BG71" s="14">
        <v>0</v>
      </c>
      <c r="BH71" s="14">
        <v>704.66</v>
      </c>
      <c r="BI71" s="14">
        <v>223.67</v>
      </c>
      <c r="BJ71" s="14">
        <v>0</v>
      </c>
      <c r="BK71" s="14">
        <v>1252.6600000000001</v>
      </c>
      <c r="BL71" s="14">
        <v>0</v>
      </c>
      <c r="BM71" s="14">
        <v>0</v>
      </c>
      <c r="BN71" s="14">
        <v>0</v>
      </c>
      <c r="BO71" s="14">
        <v>1476.33</v>
      </c>
      <c r="BP71" s="1"/>
    </row>
    <row r="72" spans="1:68" x14ac:dyDescent="0.25">
      <c r="A72" s="2" t="s">
        <v>176</v>
      </c>
      <c r="B72" s="1" t="s">
        <v>177</v>
      </c>
      <c r="C72" s="27">
        <v>10079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200</v>
      </c>
      <c r="L72" s="14">
        <v>0</v>
      </c>
      <c r="M72" s="14">
        <v>0</v>
      </c>
      <c r="N72" s="14">
        <v>0</v>
      </c>
      <c r="O72" s="14">
        <v>0</v>
      </c>
      <c r="P72" s="14">
        <v>737</v>
      </c>
      <c r="Q72" s="14">
        <v>0</v>
      </c>
      <c r="R72" s="14">
        <v>0</v>
      </c>
      <c r="S72" s="14">
        <v>455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10799.16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1125.3499999999999</v>
      </c>
      <c r="AH72" s="14">
        <v>0</v>
      </c>
      <c r="AI72" s="14">
        <v>1125.3499999999999</v>
      </c>
      <c r="AJ72" s="14">
        <v>0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1159.0999999999999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5">
        <v>-0.28999999999999998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v>2284.16</v>
      </c>
      <c r="BE72" s="14">
        <v>8515</v>
      </c>
      <c r="BF72" s="14">
        <v>0</v>
      </c>
      <c r="BG72" s="14">
        <v>0</v>
      </c>
      <c r="BH72" s="14">
        <v>705.44</v>
      </c>
      <c r="BI72" s="14">
        <v>224.23</v>
      </c>
      <c r="BJ72" s="14">
        <v>0</v>
      </c>
      <c r="BK72" s="14">
        <v>1254.8</v>
      </c>
      <c r="BL72" s="14">
        <v>0</v>
      </c>
      <c r="BM72" s="14">
        <v>0</v>
      </c>
      <c r="BN72" s="14">
        <v>0</v>
      </c>
      <c r="BO72" s="14">
        <v>1479.03</v>
      </c>
      <c r="BP72" s="1"/>
    </row>
    <row r="73" spans="1:68" x14ac:dyDescent="0.25">
      <c r="A73" s="17" t="s">
        <v>101</v>
      </c>
      <c r="B73" s="7"/>
      <c r="C73" s="7" t="s">
        <v>102</v>
      </c>
      <c r="D73" s="7" t="s">
        <v>102</v>
      </c>
      <c r="E73" s="7" t="s">
        <v>102</v>
      </c>
      <c r="F73" s="7" t="s">
        <v>102</v>
      </c>
      <c r="G73" s="7" t="s">
        <v>102</v>
      </c>
      <c r="H73" s="7" t="s">
        <v>102</v>
      </c>
      <c r="I73" s="7" t="s">
        <v>102</v>
      </c>
      <c r="J73" s="7" t="s">
        <v>102</v>
      </c>
      <c r="K73" s="7" t="s">
        <v>102</v>
      </c>
      <c r="L73" s="7" t="s">
        <v>102</v>
      </c>
      <c r="M73" s="7" t="s">
        <v>102</v>
      </c>
      <c r="N73" s="7" t="s">
        <v>102</v>
      </c>
      <c r="O73" s="7" t="s">
        <v>102</v>
      </c>
      <c r="P73" s="7" t="s">
        <v>102</v>
      </c>
      <c r="Q73" s="7" t="s">
        <v>102</v>
      </c>
      <c r="R73" s="7" t="s">
        <v>102</v>
      </c>
      <c r="S73" s="7" t="s">
        <v>102</v>
      </c>
      <c r="T73" s="7" t="s">
        <v>102</v>
      </c>
      <c r="U73" s="7" t="s">
        <v>102</v>
      </c>
      <c r="V73" s="7" t="s">
        <v>102</v>
      </c>
      <c r="W73" s="7" t="s">
        <v>102</v>
      </c>
      <c r="X73" s="7" t="s">
        <v>102</v>
      </c>
      <c r="Y73" s="7" t="s">
        <v>102</v>
      </c>
      <c r="Z73" s="7" t="s">
        <v>102</v>
      </c>
      <c r="AA73" s="7" t="s">
        <v>102</v>
      </c>
      <c r="AB73" s="7" t="s">
        <v>102</v>
      </c>
      <c r="AC73" s="7" t="s">
        <v>102</v>
      </c>
      <c r="AD73" s="7" t="s">
        <v>102</v>
      </c>
      <c r="AE73" s="7" t="s">
        <v>102</v>
      </c>
      <c r="AF73" s="7" t="s">
        <v>102</v>
      </c>
      <c r="AG73" s="7" t="s">
        <v>102</v>
      </c>
      <c r="AH73" s="7" t="s">
        <v>102</v>
      </c>
      <c r="AI73" s="7" t="s">
        <v>102</v>
      </c>
      <c r="AJ73" s="7" t="s">
        <v>102</v>
      </c>
      <c r="AK73" s="7" t="s">
        <v>102</v>
      </c>
      <c r="AL73" s="7" t="s">
        <v>102</v>
      </c>
      <c r="AM73" s="7" t="s">
        <v>102</v>
      </c>
      <c r="AN73" s="7" t="s">
        <v>102</v>
      </c>
      <c r="AO73" s="7" t="s">
        <v>102</v>
      </c>
      <c r="AP73" s="7" t="s">
        <v>102</v>
      </c>
      <c r="AQ73" s="7" t="s">
        <v>102</v>
      </c>
      <c r="AR73" s="7" t="s">
        <v>102</v>
      </c>
      <c r="AS73" s="7" t="s">
        <v>102</v>
      </c>
      <c r="AT73" s="7" t="s">
        <v>102</v>
      </c>
      <c r="AU73" s="7" t="s">
        <v>102</v>
      </c>
      <c r="AV73" s="7" t="s">
        <v>102</v>
      </c>
      <c r="AW73" s="7" t="s">
        <v>102</v>
      </c>
      <c r="AX73" s="7" t="s">
        <v>102</v>
      </c>
      <c r="AY73" s="7" t="s">
        <v>102</v>
      </c>
      <c r="AZ73" s="7" t="s">
        <v>102</v>
      </c>
      <c r="BA73" s="7" t="s">
        <v>102</v>
      </c>
      <c r="BB73" s="7" t="s">
        <v>102</v>
      </c>
      <c r="BC73" s="7" t="s">
        <v>102</v>
      </c>
      <c r="BD73" s="7" t="s">
        <v>102</v>
      </c>
      <c r="BE73" s="7" t="s">
        <v>102</v>
      </c>
      <c r="BF73" s="7" t="s">
        <v>102</v>
      </c>
      <c r="BG73" s="7" t="s">
        <v>102</v>
      </c>
      <c r="BH73" s="7" t="s">
        <v>102</v>
      </c>
      <c r="BI73" s="7" t="s">
        <v>102</v>
      </c>
      <c r="BJ73" s="7" t="s">
        <v>102</v>
      </c>
      <c r="BK73" s="7" t="s">
        <v>102</v>
      </c>
      <c r="BL73" s="7" t="s">
        <v>102</v>
      </c>
      <c r="BM73" s="7" t="s">
        <v>102</v>
      </c>
      <c r="BN73" s="7" t="s">
        <v>102</v>
      </c>
      <c r="BO73" s="7" t="s">
        <v>102</v>
      </c>
      <c r="BP73" s="7"/>
    </row>
    <row r="74" spans="1:68" x14ac:dyDescent="0.25">
      <c r="A74" s="2"/>
      <c r="B74" s="1"/>
      <c r="C74" s="19">
        <f>SUM(C63:C73)</f>
        <v>127416.5</v>
      </c>
      <c r="D74" s="19">
        <v>0</v>
      </c>
      <c r="E74" s="19">
        <v>0</v>
      </c>
      <c r="F74" s="19">
        <v>0</v>
      </c>
      <c r="G74" s="19">
        <v>0</v>
      </c>
      <c r="H74" s="19">
        <v>588.83000000000004</v>
      </c>
      <c r="I74" s="19">
        <v>0</v>
      </c>
      <c r="J74" s="19">
        <v>0</v>
      </c>
      <c r="K74" s="19">
        <v>2000</v>
      </c>
      <c r="L74" s="19">
        <v>0</v>
      </c>
      <c r="M74" s="19">
        <v>1410.82</v>
      </c>
      <c r="N74" s="19">
        <v>352.7</v>
      </c>
      <c r="O74" s="19">
        <v>2269.31</v>
      </c>
      <c r="P74" s="19">
        <v>8037.93</v>
      </c>
      <c r="Q74" s="19">
        <v>0</v>
      </c>
      <c r="R74" s="19">
        <v>12214.44</v>
      </c>
      <c r="S74" s="19">
        <v>4609.3999999999996</v>
      </c>
      <c r="T74" s="19">
        <v>205.36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126464.89</v>
      </c>
      <c r="AA74" s="19">
        <v>0</v>
      </c>
      <c r="AB74" s="19">
        <v>0</v>
      </c>
      <c r="AC74" s="19">
        <v>0</v>
      </c>
      <c r="AD74" s="19">
        <v>0</v>
      </c>
      <c r="AE74" s="20">
        <v>-701.5</v>
      </c>
      <c r="AF74" s="20">
        <v>-450.88</v>
      </c>
      <c r="AG74" s="19">
        <v>14276.26</v>
      </c>
      <c r="AH74" s="19">
        <v>0</v>
      </c>
      <c r="AI74" s="19">
        <v>14025.61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9">
        <v>0</v>
      </c>
      <c r="AP74" s="19">
        <v>14312.56</v>
      </c>
      <c r="AQ74" s="19">
        <v>3876</v>
      </c>
      <c r="AR74" s="19">
        <v>14200.09</v>
      </c>
      <c r="AS74" s="19">
        <v>0</v>
      </c>
      <c r="AT74" s="19">
        <v>0</v>
      </c>
      <c r="AU74" s="19">
        <v>0</v>
      </c>
      <c r="AV74" s="19">
        <v>0.01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45963.39</v>
      </c>
      <c r="BE74" s="19">
        <v>80501.5</v>
      </c>
      <c r="BF74" s="19">
        <v>87.88</v>
      </c>
      <c r="BG74" s="19">
        <v>158.18</v>
      </c>
      <c r="BH74" s="19">
        <v>6143.23</v>
      </c>
      <c r="BI74" s="19">
        <v>2551.71</v>
      </c>
      <c r="BJ74" s="19">
        <v>0</v>
      </c>
      <c r="BK74" s="19">
        <v>11681.58</v>
      </c>
      <c r="BL74" s="19">
        <v>251.09</v>
      </c>
      <c r="BM74" s="19">
        <v>50.21</v>
      </c>
      <c r="BN74" s="19">
        <v>0</v>
      </c>
      <c r="BO74" s="19">
        <v>14534.59</v>
      </c>
      <c r="BP74" s="1"/>
    </row>
    <row r="75" spans="1:68" x14ac:dyDescent="0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x14ac:dyDescent="0.25">
      <c r="A76" s="12" t="s">
        <v>178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x14ac:dyDescent="0.25">
      <c r="A77" s="2" t="s">
        <v>179</v>
      </c>
      <c r="B77" s="1" t="s">
        <v>180</v>
      </c>
      <c r="C77" s="27">
        <v>14649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200</v>
      </c>
      <c r="L77" s="14">
        <v>0</v>
      </c>
      <c r="M77" s="14">
        <v>0</v>
      </c>
      <c r="N77" s="14">
        <v>0</v>
      </c>
      <c r="O77" s="14">
        <v>0</v>
      </c>
      <c r="P77" s="14">
        <v>965</v>
      </c>
      <c r="Q77" s="14">
        <v>0</v>
      </c>
      <c r="R77" s="14">
        <v>0</v>
      </c>
      <c r="S77" s="14">
        <v>643</v>
      </c>
      <c r="T77" s="14">
        <v>616.79999999999995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16097.2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2247.02</v>
      </c>
      <c r="AH77" s="14">
        <v>0</v>
      </c>
      <c r="AI77" s="14">
        <v>2247.02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1684.64</v>
      </c>
      <c r="AQ77" s="14">
        <v>0</v>
      </c>
      <c r="AR77" s="14">
        <v>6508.34</v>
      </c>
      <c r="AS77" s="14">
        <v>0</v>
      </c>
      <c r="AT77" s="14">
        <v>0</v>
      </c>
      <c r="AU77" s="14">
        <v>0</v>
      </c>
      <c r="AV77" s="14">
        <v>0.2</v>
      </c>
      <c r="AW77" s="14">
        <v>0</v>
      </c>
      <c r="AX77" s="14">
        <v>0</v>
      </c>
      <c r="AY77" s="14">
        <v>0</v>
      </c>
      <c r="AZ77" s="14">
        <v>0</v>
      </c>
      <c r="BA77" s="14">
        <v>0</v>
      </c>
      <c r="BB77" s="14">
        <v>0</v>
      </c>
      <c r="BC77" s="14">
        <v>0</v>
      </c>
      <c r="BD77" s="14">
        <v>10440.200000000001</v>
      </c>
      <c r="BE77" s="14">
        <v>5657</v>
      </c>
      <c r="BF77" s="14">
        <v>0</v>
      </c>
      <c r="BG77" s="14">
        <v>0</v>
      </c>
      <c r="BH77" s="14">
        <v>850.33</v>
      </c>
      <c r="BI77" s="14">
        <v>325.89999999999998</v>
      </c>
      <c r="BJ77" s="14">
        <v>0</v>
      </c>
      <c r="BK77" s="14">
        <v>1648.78</v>
      </c>
      <c r="BL77" s="14">
        <v>0</v>
      </c>
      <c r="BM77" s="14">
        <v>0</v>
      </c>
      <c r="BN77" s="14">
        <v>0</v>
      </c>
      <c r="BO77" s="14">
        <v>1974.68</v>
      </c>
      <c r="BP77" s="1"/>
    </row>
    <row r="78" spans="1:68" x14ac:dyDescent="0.25">
      <c r="A78" s="2" t="s">
        <v>181</v>
      </c>
      <c r="B78" s="1" t="s">
        <v>182</v>
      </c>
      <c r="C78" s="27">
        <v>10054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784</v>
      </c>
      <c r="Q78" s="14">
        <v>0</v>
      </c>
      <c r="R78" s="14">
        <v>0</v>
      </c>
      <c r="S78" s="14">
        <v>499</v>
      </c>
      <c r="T78" s="14">
        <v>513.4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11180.04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1196.74</v>
      </c>
      <c r="AH78" s="14">
        <v>0</v>
      </c>
      <c r="AI78" s="14">
        <v>1196.74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1156.22</v>
      </c>
      <c r="AQ78" s="14">
        <v>2969.83</v>
      </c>
      <c r="AR78" s="14">
        <v>0</v>
      </c>
      <c r="AS78" s="14">
        <v>0</v>
      </c>
      <c r="AT78" s="14">
        <v>0</v>
      </c>
      <c r="AU78" s="14">
        <v>0</v>
      </c>
      <c r="AV78" s="14">
        <v>0.25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0</v>
      </c>
      <c r="BC78" s="14">
        <v>0</v>
      </c>
      <c r="BD78" s="14">
        <v>5323.04</v>
      </c>
      <c r="BE78" s="14">
        <v>5857</v>
      </c>
      <c r="BF78" s="14">
        <v>0</v>
      </c>
      <c r="BG78" s="14">
        <v>0</v>
      </c>
      <c r="BH78" s="14">
        <v>704.66</v>
      </c>
      <c r="BI78" s="14">
        <v>223.67</v>
      </c>
      <c r="BJ78" s="14">
        <v>0</v>
      </c>
      <c r="BK78" s="14">
        <v>1252.6600000000001</v>
      </c>
      <c r="BL78" s="14">
        <v>0</v>
      </c>
      <c r="BM78" s="14">
        <v>0</v>
      </c>
      <c r="BN78" s="14">
        <v>0</v>
      </c>
      <c r="BO78" s="14">
        <v>1476.33</v>
      </c>
      <c r="BP78" s="1"/>
    </row>
    <row r="79" spans="1:68" x14ac:dyDescent="0.25">
      <c r="A79" s="2" t="s">
        <v>183</v>
      </c>
      <c r="B79" s="1" t="s">
        <v>184</v>
      </c>
      <c r="C79" s="27">
        <v>10054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400</v>
      </c>
      <c r="L79" s="14">
        <v>0</v>
      </c>
      <c r="M79" s="14">
        <v>0</v>
      </c>
      <c r="N79" s="14">
        <v>0</v>
      </c>
      <c r="O79" s="14">
        <v>0</v>
      </c>
      <c r="P79" s="14">
        <v>784</v>
      </c>
      <c r="Q79" s="14">
        <v>0</v>
      </c>
      <c r="R79" s="14">
        <v>0</v>
      </c>
      <c r="S79" s="14">
        <v>499</v>
      </c>
      <c r="T79" s="14">
        <v>513.4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11580.04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1282.1500000000001</v>
      </c>
      <c r="AH79" s="14">
        <v>0</v>
      </c>
      <c r="AI79" s="14">
        <v>1282.1500000000001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1156.22</v>
      </c>
      <c r="AQ79" s="14">
        <v>0</v>
      </c>
      <c r="AR79" s="14">
        <v>4220.26</v>
      </c>
      <c r="AS79" s="14">
        <v>0</v>
      </c>
      <c r="AT79" s="14">
        <v>0</v>
      </c>
      <c r="AU79" s="14">
        <v>0</v>
      </c>
      <c r="AV79" s="15">
        <v>-0.09</v>
      </c>
      <c r="AW79" s="14">
        <v>0</v>
      </c>
      <c r="AX79" s="14">
        <v>0</v>
      </c>
      <c r="AY79" s="14">
        <v>0</v>
      </c>
      <c r="AZ79" s="14">
        <v>0</v>
      </c>
      <c r="BA79" s="14">
        <v>0</v>
      </c>
      <c r="BB79" s="14">
        <v>0</v>
      </c>
      <c r="BC79" s="14">
        <v>0</v>
      </c>
      <c r="BD79" s="14">
        <v>6658.54</v>
      </c>
      <c r="BE79" s="14">
        <v>4921.5</v>
      </c>
      <c r="BF79" s="14">
        <v>0</v>
      </c>
      <c r="BG79" s="14">
        <v>0</v>
      </c>
      <c r="BH79" s="14">
        <v>704.66</v>
      </c>
      <c r="BI79" s="14">
        <v>223.67</v>
      </c>
      <c r="BJ79" s="14">
        <v>0</v>
      </c>
      <c r="BK79" s="14">
        <v>1252.6600000000001</v>
      </c>
      <c r="BL79" s="14">
        <v>0</v>
      </c>
      <c r="BM79" s="14">
        <v>0</v>
      </c>
      <c r="BN79" s="14">
        <v>0</v>
      </c>
      <c r="BO79" s="14">
        <v>1476.33</v>
      </c>
      <c r="BP79" s="1"/>
    </row>
    <row r="80" spans="1:68" x14ac:dyDescent="0.25">
      <c r="A80" s="2" t="s">
        <v>185</v>
      </c>
      <c r="B80" s="1" t="s">
        <v>186</v>
      </c>
      <c r="C80" s="27">
        <v>10054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400</v>
      </c>
      <c r="L80" s="14">
        <v>0</v>
      </c>
      <c r="M80" s="14">
        <v>0</v>
      </c>
      <c r="N80" s="14">
        <v>0</v>
      </c>
      <c r="O80" s="14">
        <v>0</v>
      </c>
      <c r="P80" s="14">
        <v>784</v>
      </c>
      <c r="Q80" s="14">
        <v>0</v>
      </c>
      <c r="R80" s="14">
        <v>0</v>
      </c>
      <c r="S80" s="14">
        <v>499</v>
      </c>
      <c r="T80" s="14">
        <v>513.4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11580.04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1282.1500000000001</v>
      </c>
      <c r="AH80" s="14">
        <v>0</v>
      </c>
      <c r="AI80" s="14">
        <v>1282.1500000000001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1156.22</v>
      </c>
      <c r="AQ80" s="14">
        <v>0</v>
      </c>
      <c r="AR80" s="14">
        <v>4845.66</v>
      </c>
      <c r="AS80" s="14">
        <v>0</v>
      </c>
      <c r="AT80" s="14">
        <v>0</v>
      </c>
      <c r="AU80" s="14">
        <v>0</v>
      </c>
      <c r="AV80" s="14">
        <v>0.01</v>
      </c>
      <c r="AW80" s="14">
        <v>0</v>
      </c>
      <c r="AX80" s="14">
        <v>0</v>
      </c>
      <c r="AY80" s="14">
        <v>0</v>
      </c>
      <c r="AZ80" s="14">
        <v>0</v>
      </c>
      <c r="BA80" s="14">
        <v>0</v>
      </c>
      <c r="BB80" s="14">
        <v>0</v>
      </c>
      <c r="BC80" s="14">
        <v>0</v>
      </c>
      <c r="BD80" s="14">
        <v>7284.04</v>
      </c>
      <c r="BE80" s="14">
        <v>4296</v>
      </c>
      <c r="BF80" s="14">
        <v>0</v>
      </c>
      <c r="BG80" s="14">
        <v>0</v>
      </c>
      <c r="BH80" s="14">
        <v>704.66</v>
      </c>
      <c r="BI80" s="14">
        <v>223.67</v>
      </c>
      <c r="BJ80" s="14">
        <v>0</v>
      </c>
      <c r="BK80" s="14">
        <v>1252.6600000000001</v>
      </c>
      <c r="BL80" s="14">
        <v>0</v>
      </c>
      <c r="BM80" s="14">
        <v>0</v>
      </c>
      <c r="BN80" s="14">
        <v>0</v>
      </c>
      <c r="BO80" s="14">
        <v>1476.33</v>
      </c>
      <c r="BP80" s="1"/>
    </row>
    <row r="81" spans="1:68" x14ac:dyDescent="0.25">
      <c r="A81" s="2" t="s">
        <v>187</v>
      </c>
      <c r="B81" s="1" t="s">
        <v>188</v>
      </c>
      <c r="C81" s="39">
        <v>10054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400</v>
      </c>
      <c r="L81" s="14">
        <v>0</v>
      </c>
      <c r="M81" s="14">
        <v>0</v>
      </c>
      <c r="N81" s="14">
        <v>0</v>
      </c>
      <c r="O81" s="14">
        <v>0</v>
      </c>
      <c r="P81" s="14">
        <v>784</v>
      </c>
      <c r="Q81" s="14">
        <v>0</v>
      </c>
      <c r="R81" s="14">
        <v>0</v>
      </c>
      <c r="S81" s="14">
        <v>499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11066.64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1174.47</v>
      </c>
      <c r="AH81" s="14">
        <v>0</v>
      </c>
      <c r="AI81" s="14">
        <v>1174.47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1156.22</v>
      </c>
      <c r="AQ81" s="14">
        <v>0</v>
      </c>
      <c r="AR81" s="14">
        <v>0</v>
      </c>
      <c r="AS81" s="14">
        <v>0</v>
      </c>
      <c r="AT81" s="14">
        <v>0</v>
      </c>
      <c r="AU81" s="14">
        <v>0</v>
      </c>
      <c r="AV81" s="15">
        <v>-0.05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v>2330.64</v>
      </c>
      <c r="BE81" s="14">
        <v>8736</v>
      </c>
      <c r="BF81" s="14">
        <v>0</v>
      </c>
      <c r="BG81" s="14">
        <v>0</v>
      </c>
      <c r="BH81" s="14">
        <v>704.66</v>
      </c>
      <c r="BI81" s="14">
        <v>223.67</v>
      </c>
      <c r="BJ81" s="14">
        <v>0</v>
      </c>
      <c r="BK81" s="14">
        <v>1252.6600000000001</v>
      </c>
      <c r="BL81" s="14">
        <v>0</v>
      </c>
      <c r="BM81" s="14">
        <v>0</v>
      </c>
      <c r="BN81" s="14">
        <v>0</v>
      </c>
      <c r="BO81" s="14">
        <v>1476.33</v>
      </c>
      <c r="BP81" s="1"/>
    </row>
    <row r="82" spans="1:68" x14ac:dyDescent="0.25">
      <c r="A82" s="2" t="s">
        <v>535</v>
      </c>
      <c r="B82" s="1" t="s">
        <v>536</v>
      </c>
      <c r="C82" s="39">
        <v>10054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200</v>
      </c>
      <c r="L82" s="14">
        <v>0</v>
      </c>
      <c r="M82" s="14">
        <v>0</v>
      </c>
      <c r="N82" s="14">
        <v>0</v>
      </c>
      <c r="O82" s="14">
        <v>0</v>
      </c>
      <c r="P82" s="14">
        <v>784</v>
      </c>
      <c r="Q82" s="14">
        <v>0</v>
      </c>
      <c r="R82" s="14">
        <v>0</v>
      </c>
      <c r="S82" s="14">
        <v>499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10866.64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1138.6300000000001</v>
      </c>
      <c r="AH82" s="14">
        <v>0</v>
      </c>
      <c r="AI82" s="14">
        <v>1138.6300000000001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1156.3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0.21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v>2295.14</v>
      </c>
      <c r="BE82" s="14">
        <v>8571.5</v>
      </c>
      <c r="BF82" s="14">
        <v>0</v>
      </c>
      <c r="BG82" s="14">
        <v>0</v>
      </c>
      <c r="BH82" s="14">
        <v>704.66</v>
      </c>
      <c r="BI82" s="14">
        <v>223.67</v>
      </c>
      <c r="BJ82" s="14">
        <v>0</v>
      </c>
      <c r="BK82" s="14">
        <v>1252.6600000000001</v>
      </c>
      <c r="BL82" s="14">
        <v>0</v>
      </c>
      <c r="BM82" s="14">
        <v>0</v>
      </c>
      <c r="BN82" s="14">
        <v>0</v>
      </c>
      <c r="BO82" s="14">
        <v>1476.33</v>
      </c>
      <c r="BP82" s="1"/>
    </row>
    <row r="83" spans="1:68" x14ac:dyDescent="0.25">
      <c r="A83" s="17" t="s">
        <v>101</v>
      </c>
      <c r="B83" s="7"/>
      <c r="C83" s="7" t="s">
        <v>102</v>
      </c>
      <c r="D83" s="7" t="s">
        <v>102</v>
      </c>
      <c r="E83" s="7" t="s">
        <v>102</v>
      </c>
      <c r="F83" s="7" t="s">
        <v>102</v>
      </c>
      <c r="G83" s="7" t="s">
        <v>102</v>
      </c>
      <c r="H83" s="7" t="s">
        <v>102</v>
      </c>
      <c r="I83" s="7" t="s">
        <v>102</v>
      </c>
      <c r="J83" s="7" t="s">
        <v>102</v>
      </c>
      <c r="K83" s="7" t="s">
        <v>102</v>
      </c>
      <c r="L83" s="7" t="s">
        <v>102</v>
      </c>
      <c r="M83" s="7" t="s">
        <v>102</v>
      </c>
      <c r="N83" s="7" t="s">
        <v>102</v>
      </c>
      <c r="O83" s="7" t="s">
        <v>102</v>
      </c>
      <c r="P83" s="7" t="s">
        <v>102</v>
      </c>
      <c r="Q83" s="7" t="s">
        <v>102</v>
      </c>
      <c r="R83" s="7" t="s">
        <v>102</v>
      </c>
      <c r="S83" s="7" t="s">
        <v>102</v>
      </c>
      <c r="T83" s="7" t="s">
        <v>102</v>
      </c>
      <c r="U83" s="7" t="s">
        <v>102</v>
      </c>
      <c r="V83" s="7" t="s">
        <v>102</v>
      </c>
      <c r="W83" s="7" t="s">
        <v>102</v>
      </c>
      <c r="X83" s="7" t="s">
        <v>102</v>
      </c>
      <c r="Y83" s="7" t="s">
        <v>102</v>
      </c>
      <c r="Z83" s="7" t="s">
        <v>102</v>
      </c>
      <c r="AA83" s="7" t="s">
        <v>102</v>
      </c>
      <c r="AB83" s="7" t="s">
        <v>102</v>
      </c>
      <c r="AC83" s="7" t="s">
        <v>102</v>
      </c>
      <c r="AD83" s="7" t="s">
        <v>102</v>
      </c>
      <c r="AE83" s="7" t="s">
        <v>102</v>
      </c>
      <c r="AF83" s="7" t="s">
        <v>102</v>
      </c>
      <c r="AG83" s="7" t="s">
        <v>102</v>
      </c>
      <c r="AH83" s="7" t="s">
        <v>102</v>
      </c>
      <c r="AI83" s="7" t="s">
        <v>102</v>
      </c>
      <c r="AJ83" s="7" t="s">
        <v>102</v>
      </c>
      <c r="AK83" s="7" t="s">
        <v>102</v>
      </c>
      <c r="AL83" s="7" t="s">
        <v>102</v>
      </c>
      <c r="AM83" s="7" t="s">
        <v>102</v>
      </c>
      <c r="AN83" s="7" t="s">
        <v>102</v>
      </c>
      <c r="AO83" s="7" t="s">
        <v>102</v>
      </c>
      <c r="AP83" s="7" t="s">
        <v>102</v>
      </c>
      <c r="AQ83" s="7" t="s">
        <v>102</v>
      </c>
      <c r="AR83" s="7" t="s">
        <v>102</v>
      </c>
      <c r="AS83" s="7" t="s">
        <v>102</v>
      </c>
      <c r="AT83" s="7" t="s">
        <v>102</v>
      </c>
      <c r="AU83" s="7" t="s">
        <v>102</v>
      </c>
      <c r="AV83" s="7" t="s">
        <v>102</v>
      </c>
      <c r="AW83" s="7" t="s">
        <v>102</v>
      </c>
      <c r="AX83" s="7" t="s">
        <v>102</v>
      </c>
      <c r="AY83" s="7" t="s">
        <v>102</v>
      </c>
      <c r="AZ83" s="7" t="s">
        <v>102</v>
      </c>
      <c r="BA83" s="7" t="s">
        <v>102</v>
      </c>
      <c r="BB83" s="7" t="s">
        <v>102</v>
      </c>
      <c r="BC83" s="7" t="s">
        <v>102</v>
      </c>
      <c r="BD83" s="7" t="s">
        <v>102</v>
      </c>
      <c r="BE83" s="7" t="s">
        <v>102</v>
      </c>
      <c r="BF83" s="7" t="s">
        <v>102</v>
      </c>
      <c r="BG83" s="7" t="s">
        <v>102</v>
      </c>
      <c r="BH83" s="7" t="s">
        <v>102</v>
      </c>
      <c r="BI83" s="7" t="s">
        <v>102</v>
      </c>
      <c r="BJ83" s="7" t="s">
        <v>102</v>
      </c>
      <c r="BK83" s="7" t="s">
        <v>102</v>
      </c>
      <c r="BL83" s="7" t="s">
        <v>102</v>
      </c>
      <c r="BM83" s="7" t="s">
        <v>102</v>
      </c>
      <c r="BN83" s="7" t="s">
        <v>102</v>
      </c>
      <c r="BO83" s="7" t="s">
        <v>102</v>
      </c>
      <c r="BP83" s="7"/>
    </row>
    <row r="84" spans="1:68" x14ac:dyDescent="0.25">
      <c r="A84" s="2"/>
      <c r="B84" s="1"/>
      <c r="C84" s="19">
        <f>SUM(C77:C83)</f>
        <v>64919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1600</v>
      </c>
      <c r="L84" s="19">
        <v>0</v>
      </c>
      <c r="M84" s="19">
        <v>0</v>
      </c>
      <c r="N84" s="19">
        <v>0</v>
      </c>
      <c r="O84" s="19">
        <v>0</v>
      </c>
      <c r="P84" s="19">
        <v>4885</v>
      </c>
      <c r="Q84" s="19">
        <v>0</v>
      </c>
      <c r="R84" s="19">
        <v>0</v>
      </c>
      <c r="S84" s="19">
        <v>3138</v>
      </c>
      <c r="T84" s="19">
        <v>2157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72370.600000000006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8321.16</v>
      </c>
      <c r="AH84" s="19">
        <v>0</v>
      </c>
      <c r="AI84" s="19">
        <v>8321.16</v>
      </c>
      <c r="AJ84" s="19">
        <v>0</v>
      </c>
      <c r="AK84" s="19">
        <v>0</v>
      </c>
      <c r="AL84" s="19">
        <v>0</v>
      </c>
      <c r="AM84" s="19">
        <v>0</v>
      </c>
      <c r="AN84" s="19">
        <v>0</v>
      </c>
      <c r="AO84" s="19">
        <v>0</v>
      </c>
      <c r="AP84" s="19">
        <v>7465.82</v>
      </c>
      <c r="AQ84" s="19">
        <v>2969.83</v>
      </c>
      <c r="AR84" s="19">
        <v>15574.26</v>
      </c>
      <c r="AS84" s="19">
        <v>0</v>
      </c>
      <c r="AT84" s="19">
        <v>0</v>
      </c>
      <c r="AU84" s="19">
        <v>0</v>
      </c>
      <c r="AV84" s="19">
        <v>0.53</v>
      </c>
      <c r="AW84" s="19">
        <v>0</v>
      </c>
      <c r="AX84" s="19">
        <v>0</v>
      </c>
      <c r="AY84" s="19">
        <v>0</v>
      </c>
      <c r="AZ84" s="19">
        <v>0</v>
      </c>
      <c r="BA84" s="19">
        <v>0</v>
      </c>
      <c r="BB84" s="19">
        <v>0</v>
      </c>
      <c r="BC84" s="19">
        <v>0</v>
      </c>
      <c r="BD84" s="19">
        <v>34331.599999999999</v>
      </c>
      <c r="BE84" s="19">
        <v>38039</v>
      </c>
      <c r="BF84" s="19">
        <v>0</v>
      </c>
      <c r="BG84" s="19">
        <v>0</v>
      </c>
      <c r="BH84" s="19">
        <v>4373.63</v>
      </c>
      <c r="BI84" s="19">
        <v>1444.25</v>
      </c>
      <c r="BJ84" s="19">
        <v>0</v>
      </c>
      <c r="BK84" s="19">
        <v>7912.08</v>
      </c>
      <c r="BL84" s="19">
        <v>0</v>
      </c>
      <c r="BM84" s="19">
        <v>0</v>
      </c>
      <c r="BN84" s="19">
        <v>0</v>
      </c>
      <c r="BO84" s="19">
        <v>9356.33</v>
      </c>
      <c r="BP84" s="1"/>
    </row>
    <row r="85" spans="1:68" x14ac:dyDescent="0.2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x14ac:dyDescent="0.25">
      <c r="A86" s="12" t="s">
        <v>189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x14ac:dyDescent="0.25">
      <c r="A87" s="2" t="s">
        <v>190</v>
      </c>
      <c r="B87" s="1" t="s">
        <v>191</v>
      </c>
      <c r="C87" s="27">
        <v>11756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200</v>
      </c>
      <c r="L87" s="14">
        <v>0</v>
      </c>
      <c r="M87" s="14">
        <v>0</v>
      </c>
      <c r="N87" s="14">
        <v>0</v>
      </c>
      <c r="O87" s="14">
        <v>0</v>
      </c>
      <c r="P87" s="14">
        <v>846</v>
      </c>
      <c r="Q87" s="14">
        <v>0</v>
      </c>
      <c r="R87" s="14">
        <v>0</v>
      </c>
      <c r="S87" s="14">
        <v>528</v>
      </c>
      <c r="T87" s="14">
        <v>616.79999999999995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13163.44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1620.37</v>
      </c>
      <c r="AH87" s="14">
        <v>0</v>
      </c>
      <c r="AI87" s="14">
        <v>1620.37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1351.98</v>
      </c>
      <c r="AQ87" s="14">
        <v>0</v>
      </c>
      <c r="AR87" s="14">
        <v>0</v>
      </c>
      <c r="AS87" s="14">
        <v>0</v>
      </c>
      <c r="AT87" s="14">
        <v>0</v>
      </c>
      <c r="AU87" s="14">
        <v>0</v>
      </c>
      <c r="AV87" s="15">
        <v>-0.41</v>
      </c>
      <c r="AW87" s="14">
        <v>0</v>
      </c>
      <c r="AX87" s="14">
        <v>0</v>
      </c>
      <c r="AY87" s="14">
        <v>0</v>
      </c>
      <c r="AZ87" s="14">
        <v>0</v>
      </c>
      <c r="BA87" s="14">
        <v>0</v>
      </c>
      <c r="BB87" s="14">
        <v>0</v>
      </c>
      <c r="BC87" s="14">
        <v>0</v>
      </c>
      <c r="BD87" s="14">
        <v>2971.94</v>
      </c>
      <c r="BE87" s="14">
        <v>10191.5</v>
      </c>
      <c r="BF87" s="14">
        <v>0</v>
      </c>
      <c r="BG87" s="14">
        <v>0</v>
      </c>
      <c r="BH87" s="14">
        <v>758.61</v>
      </c>
      <c r="BI87" s="14">
        <v>261.54000000000002</v>
      </c>
      <c r="BJ87" s="14">
        <v>0</v>
      </c>
      <c r="BK87" s="14">
        <v>1399.39</v>
      </c>
      <c r="BL87" s="14">
        <v>0</v>
      </c>
      <c r="BM87" s="14">
        <v>0</v>
      </c>
      <c r="BN87" s="14">
        <v>0</v>
      </c>
      <c r="BO87" s="14">
        <v>1660.93</v>
      </c>
      <c r="BP87" s="1"/>
    </row>
    <row r="88" spans="1:68" x14ac:dyDescent="0.25">
      <c r="A88" s="2" t="s">
        <v>192</v>
      </c>
      <c r="B88" s="1" t="s">
        <v>193</v>
      </c>
      <c r="C88" s="27">
        <v>10054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784</v>
      </c>
      <c r="Q88" s="14">
        <v>0</v>
      </c>
      <c r="R88" s="14">
        <v>0</v>
      </c>
      <c r="S88" s="14">
        <v>482.32</v>
      </c>
      <c r="T88" s="14">
        <v>410.72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10601.74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1089.98</v>
      </c>
      <c r="AH88" s="14">
        <v>0</v>
      </c>
      <c r="AI88" s="14">
        <v>1089.98</v>
      </c>
      <c r="AJ88" s="14">
        <v>0</v>
      </c>
      <c r="AK88" s="14">
        <v>0</v>
      </c>
      <c r="AL88" s="14">
        <v>0</v>
      </c>
      <c r="AM88" s="15">
        <v>-64.03</v>
      </c>
      <c r="AN88" s="14">
        <v>0</v>
      </c>
      <c r="AO88" s="14">
        <v>0</v>
      </c>
      <c r="AP88" s="14">
        <v>1156.22</v>
      </c>
      <c r="AQ88" s="14"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7.0000000000000007E-2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v>2182.2399999999998</v>
      </c>
      <c r="BE88" s="14">
        <v>8419.5</v>
      </c>
      <c r="BF88" s="14">
        <v>0</v>
      </c>
      <c r="BG88" s="14">
        <v>0</v>
      </c>
      <c r="BH88" s="14">
        <v>704.66</v>
      </c>
      <c r="BI88" s="14">
        <v>215.68</v>
      </c>
      <c r="BJ88" s="14">
        <v>0</v>
      </c>
      <c r="BK88" s="14">
        <v>1233.0899999999999</v>
      </c>
      <c r="BL88" s="14">
        <v>0</v>
      </c>
      <c r="BM88" s="14">
        <v>0</v>
      </c>
      <c r="BN88" s="14">
        <v>0</v>
      </c>
      <c r="BO88" s="14">
        <v>1448.77</v>
      </c>
      <c r="BP88" s="1"/>
    </row>
    <row r="89" spans="1:68" x14ac:dyDescent="0.25">
      <c r="A89" s="2" t="s">
        <v>194</v>
      </c>
      <c r="B89" s="1" t="s">
        <v>195</v>
      </c>
      <c r="C89" s="27">
        <v>10054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400</v>
      </c>
      <c r="L89" s="14">
        <v>0</v>
      </c>
      <c r="M89" s="14">
        <v>0</v>
      </c>
      <c r="N89" s="14">
        <v>0</v>
      </c>
      <c r="O89" s="14">
        <v>0</v>
      </c>
      <c r="P89" s="14">
        <v>784</v>
      </c>
      <c r="Q89" s="14">
        <v>0</v>
      </c>
      <c r="R89" s="14">
        <v>0</v>
      </c>
      <c r="S89" s="14">
        <v>499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11066.64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1174.47</v>
      </c>
      <c r="AH89" s="14">
        <v>0</v>
      </c>
      <c r="AI89" s="14">
        <v>1174.47</v>
      </c>
      <c r="AJ89" s="14">
        <v>0</v>
      </c>
      <c r="AK89" s="14">
        <v>0</v>
      </c>
      <c r="AL89" s="14">
        <v>0</v>
      </c>
      <c r="AM89" s="14">
        <v>0</v>
      </c>
      <c r="AN89" s="14">
        <v>0</v>
      </c>
      <c r="AO89" s="14">
        <v>0</v>
      </c>
      <c r="AP89" s="14">
        <v>1156.22</v>
      </c>
      <c r="AQ89" s="14">
        <v>0</v>
      </c>
      <c r="AR89" s="14">
        <v>0</v>
      </c>
      <c r="AS89" s="14">
        <v>0</v>
      </c>
      <c r="AT89" s="14">
        <v>0</v>
      </c>
      <c r="AU89" s="14">
        <v>0</v>
      </c>
      <c r="AV89" s="15">
        <v>-0.05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v>2330.64</v>
      </c>
      <c r="BE89" s="14">
        <v>8736</v>
      </c>
      <c r="BF89" s="14">
        <v>0</v>
      </c>
      <c r="BG89" s="14">
        <v>0</v>
      </c>
      <c r="BH89" s="14">
        <v>704.66</v>
      </c>
      <c r="BI89" s="14">
        <v>223.67</v>
      </c>
      <c r="BJ89" s="14">
        <v>0</v>
      </c>
      <c r="BK89" s="14">
        <v>1252.6600000000001</v>
      </c>
      <c r="BL89" s="14">
        <v>0</v>
      </c>
      <c r="BM89" s="14">
        <v>0</v>
      </c>
      <c r="BN89" s="14">
        <v>0</v>
      </c>
      <c r="BO89" s="14">
        <v>1476.33</v>
      </c>
      <c r="BP89" s="1"/>
    </row>
    <row r="90" spans="1:68" x14ac:dyDescent="0.25">
      <c r="A90" s="2" t="s">
        <v>196</v>
      </c>
      <c r="B90" s="1" t="s">
        <v>197</v>
      </c>
      <c r="C90" s="27">
        <v>10054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784</v>
      </c>
      <c r="Q90" s="14">
        <v>0</v>
      </c>
      <c r="R90" s="14">
        <v>0</v>
      </c>
      <c r="S90" s="14">
        <v>499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10594.03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1087.6400000000001</v>
      </c>
      <c r="AH90" s="14">
        <v>0</v>
      </c>
      <c r="AI90" s="14">
        <v>1087.6400000000001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1156.22</v>
      </c>
      <c r="AQ90" s="14">
        <v>0</v>
      </c>
      <c r="AR90" s="14">
        <v>0</v>
      </c>
      <c r="AS90" s="14">
        <v>0</v>
      </c>
      <c r="AT90" s="14">
        <v>0</v>
      </c>
      <c r="AU90" s="14">
        <v>0</v>
      </c>
      <c r="AV90" s="14">
        <v>0.17</v>
      </c>
      <c r="AW90" s="14">
        <v>0</v>
      </c>
      <c r="AX90" s="14">
        <v>0</v>
      </c>
      <c r="AY90" s="14">
        <v>0</v>
      </c>
      <c r="AZ90" s="14">
        <v>0</v>
      </c>
      <c r="BA90" s="14">
        <v>0</v>
      </c>
      <c r="BB90" s="14">
        <v>0</v>
      </c>
      <c r="BC90" s="14">
        <v>0</v>
      </c>
      <c r="BD90" s="14">
        <v>2244.0300000000002</v>
      </c>
      <c r="BE90" s="14">
        <v>8350</v>
      </c>
      <c r="BF90" s="14">
        <v>0</v>
      </c>
      <c r="BG90" s="14">
        <v>0</v>
      </c>
      <c r="BH90" s="14">
        <v>704.66</v>
      </c>
      <c r="BI90" s="14">
        <v>223.67</v>
      </c>
      <c r="BJ90" s="14">
        <v>0</v>
      </c>
      <c r="BK90" s="14">
        <v>1252.6600000000001</v>
      </c>
      <c r="BL90" s="14">
        <v>0</v>
      </c>
      <c r="BM90" s="14">
        <v>0</v>
      </c>
      <c r="BN90" s="14">
        <v>0</v>
      </c>
      <c r="BO90" s="14">
        <v>1476.33</v>
      </c>
      <c r="BP90" s="1"/>
    </row>
    <row r="91" spans="1:68" x14ac:dyDescent="0.25">
      <c r="A91" s="2" t="s">
        <v>198</v>
      </c>
      <c r="B91" s="1" t="s">
        <v>199</v>
      </c>
      <c r="C91" s="27">
        <v>10054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200</v>
      </c>
      <c r="L91" s="14">
        <v>0</v>
      </c>
      <c r="M91" s="14">
        <v>0</v>
      </c>
      <c r="N91" s="14">
        <v>0</v>
      </c>
      <c r="O91" s="14">
        <v>0</v>
      </c>
      <c r="P91" s="14">
        <v>784</v>
      </c>
      <c r="Q91" s="14">
        <v>0</v>
      </c>
      <c r="R91" s="14">
        <v>0</v>
      </c>
      <c r="S91" s="14">
        <v>499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10866.64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1138.6300000000001</v>
      </c>
      <c r="AH91" s="14">
        <v>0</v>
      </c>
      <c r="AI91" s="14">
        <v>1138.6300000000001</v>
      </c>
      <c r="AJ91" s="14">
        <v>0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1156.22</v>
      </c>
      <c r="AQ91" s="14">
        <v>0</v>
      </c>
      <c r="AR91" s="14">
        <v>0</v>
      </c>
      <c r="AS91" s="14">
        <v>0</v>
      </c>
      <c r="AT91" s="14">
        <v>0</v>
      </c>
      <c r="AU91" s="14">
        <v>0</v>
      </c>
      <c r="AV91" s="15">
        <v>-0.21</v>
      </c>
      <c r="AW91" s="14">
        <v>0</v>
      </c>
      <c r="AX91" s="14">
        <v>0</v>
      </c>
      <c r="AY91" s="14">
        <v>0</v>
      </c>
      <c r="AZ91" s="14">
        <v>0</v>
      </c>
      <c r="BA91" s="14">
        <v>0</v>
      </c>
      <c r="BB91" s="14">
        <v>0</v>
      </c>
      <c r="BC91" s="14">
        <v>0</v>
      </c>
      <c r="BD91" s="14">
        <v>2294.64</v>
      </c>
      <c r="BE91" s="14">
        <v>8572</v>
      </c>
      <c r="BF91" s="14">
        <v>0</v>
      </c>
      <c r="BG91" s="14">
        <v>0</v>
      </c>
      <c r="BH91" s="14">
        <v>704.66</v>
      </c>
      <c r="BI91" s="14">
        <v>223.67</v>
      </c>
      <c r="BJ91" s="14">
        <v>0</v>
      </c>
      <c r="BK91" s="14">
        <v>1252.6600000000001</v>
      </c>
      <c r="BL91" s="14">
        <v>0</v>
      </c>
      <c r="BM91" s="14">
        <v>0</v>
      </c>
      <c r="BN91" s="14">
        <v>0</v>
      </c>
      <c r="BO91" s="14">
        <v>1476.33</v>
      </c>
      <c r="BP91" s="1"/>
    </row>
    <row r="92" spans="1:68" x14ac:dyDescent="0.25">
      <c r="A92" s="2" t="s">
        <v>200</v>
      </c>
      <c r="B92" s="1" t="s">
        <v>201</v>
      </c>
      <c r="C92" s="27">
        <v>10054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200</v>
      </c>
      <c r="L92" s="14">
        <v>0</v>
      </c>
      <c r="M92" s="14">
        <v>0</v>
      </c>
      <c r="N92" s="14">
        <v>0</v>
      </c>
      <c r="O92" s="14">
        <v>0</v>
      </c>
      <c r="P92" s="14">
        <v>784</v>
      </c>
      <c r="Q92" s="14">
        <v>0</v>
      </c>
      <c r="R92" s="14">
        <v>0</v>
      </c>
      <c r="S92" s="14">
        <v>499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10866.64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1138.6300000000001</v>
      </c>
      <c r="AH92" s="14">
        <v>0</v>
      </c>
      <c r="AI92" s="14">
        <v>1138.6300000000001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1156.22</v>
      </c>
      <c r="AQ92" s="14">
        <v>1676</v>
      </c>
      <c r="AR92" s="14">
        <v>0</v>
      </c>
      <c r="AS92" s="14">
        <v>0</v>
      </c>
      <c r="AT92" s="14">
        <v>0</v>
      </c>
      <c r="AU92" s="14">
        <v>0</v>
      </c>
      <c r="AV92" s="15">
        <v>-0.21</v>
      </c>
      <c r="AW92" s="14">
        <v>0</v>
      </c>
      <c r="AX92" s="14">
        <v>0</v>
      </c>
      <c r="AY92" s="14">
        <v>0</v>
      </c>
      <c r="AZ92" s="14">
        <v>0</v>
      </c>
      <c r="BA92" s="14">
        <v>0</v>
      </c>
      <c r="BB92" s="14">
        <v>0</v>
      </c>
      <c r="BC92" s="14">
        <v>0</v>
      </c>
      <c r="BD92" s="14">
        <v>3970.64</v>
      </c>
      <c r="BE92" s="14">
        <v>6896</v>
      </c>
      <c r="BF92" s="14">
        <v>0</v>
      </c>
      <c r="BG92" s="14">
        <v>0</v>
      </c>
      <c r="BH92" s="14">
        <v>704.66</v>
      </c>
      <c r="BI92" s="14">
        <v>223.67</v>
      </c>
      <c r="BJ92" s="14">
        <v>0</v>
      </c>
      <c r="BK92" s="14">
        <v>1252.6600000000001</v>
      </c>
      <c r="BL92" s="14">
        <v>0</v>
      </c>
      <c r="BM92" s="14">
        <v>0</v>
      </c>
      <c r="BN92" s="14">
        <v>0</v>
      </c>
      <c r="BO92" s="14">
        <v>1476.33</v>
      </c>
      <c r="BP92" s="1"/>
    </row>
    <row r="93" spans="1:68" x14ac:dyDescent="0.25">
      <c r="A93" s="2" t="s">
        <v>202</v>
      </c>
      <c r="B93" s="1" t="s">
        <v>203</v>
      </c>
      <c r="C93" s="27">
        <v>11756.25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200</v>
      </c>
      <c r="L93" s="14">
        <v>0</v>
      </c>
      <c r="M93" s="14">
        <v>0</v>
      </c>
      <c r="N93" s="14">
        <v>0</v>
      </c>
      <c r="O93" s="14">
        <v>0</v>
      </c>
      <c r="P93" s="14">
        <v>846</v>
      </c>
      <c r="Q93" s="14">
        <v>0</v>
      </c>
      <c r="R93" s="14">
        <v>0</v>
      </c>
      <c r="S93" s="14">
        <v>528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12537.66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1486.7</v>
      </c>
      <c r="AH93" s="14">
        <v>0</v>
      </c>
      <c r="AI93" s="14">
        <v>1486.7</v>
      </c>
      <c r="AJ93" s="14">
        <v>0</v>
      </c>
      <c r="AK93" s="14">
        <v>0</v>
      </c>
      <c r="AL93" s="14">
        <v>0</v>
      </c>
      <c r="AM93" s="14">
        <v>0</v>
      </c>
      <c r="AN93" s="14">
        <v>0</v>
      </c>
      <c r="AO93" s="14">
        <v>0</v>
      </c>
      <c r="AP93" s="14">
        <v>1351.98</v>
      </c>
      <c r="AQ93" s="14">
        <v>1240</v>
      </c>
      <c r="AR93" s="14">
        <v>0</v>
      </c>
      <c r="AS93" s="14">
        <v>0</v>
      </c>
      <c r="AT93" s="14">
        <v>0</v>
      </c>
      <c r="AU93" s="14">
        <v>0</v>
      </c>
      <c r="AV93" s="15">
        <v>-0.02</v>
      </c>
      <c r="AW93" s="14">
        <v>0</v>
      </c>
      <c r="AX93" s="14">
        <v>0</v>
      </c>
      <c r="AY93" s="14">
        <v>0</v>
      </c>
      <c r="AZ93" s="14">
        <v>0</v>
      </c>
      <c r="BA93" s="14">
        <v>0</v>
      </c>
      <c r="BB93" s="14">
        <v>0</v>
      </c>
      <c r="BC93" s="14">
        <v>0</v>
      </c>
      <c r="BD93" s="14">
        <v>4078.66</v>
      </c>
      <c r="BE93" s="14">
        <v>8459</v>
      </c>
      <c r="BF93" s="14">
        <v>0</v>
      </c>
      <c r="BG93" s="14">
        <v>0</v>
      </c>
      <c r="BH93" s="14">
        <v>758.61</v>
      </c>
      <c r="BI93" s="14">
        <v>261.54000000000002</v>
      </c>
      <c r="BJ93" s="14">
        <v>0</v>
      </c>
      <c r="BK93" s="14">
        <v>1399.39</v>
      </c>
      <c r="BL93" s="14">
        <v>0</v>
      </c>
      <c r="BM93" s="14">
        <v>0</v>
      </c>
      <c r="BN93" s="14">
        <v>0</v>
      </c>
      <c r="BO93" s="14">
        <v>1660.93</v>
      </c>
      <c r="BP93" s="1"/>
    </row>
    <row r="94" spans="1:68" x14ac:dyDescent="0.25">
      <c r="A94" s="2" t="s">
        <v>204</v>
      </c>
      <c r="B94" s="1" t="s">
        <v>205</v>
      </c>
      <c r="C94" s="27">
        <v>10054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400</v>
      </c>
      <c r="L94" s="14">
        <v>0</v>
      </c>
      <c r="M94" s="14">
        <v>0</v>
      </c>
      <c r="N94" s="14">
        <v>0</v>
      </c>
      <c r="O94" s="14">
        <v>0</v>
      </c>
      <c r="P94" s="14">
        <v>784</v>
      </c>
      <c r="Q94" s="14">
        <v>0</v>
      </c>
      <c r="R94" s="14">
        <v>0</v>
      </c>
      <c r="S94" s="14">
        <v>499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11066.64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1174.47</v>
      </c>
      <c r="AH94" s="14">
        <v>0</v>
      </c>
      <c r="AI94" s="14">
        <v>1174.47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1156.2</v>
      </c>
      <c r="AQ94" s="14">
        <v>0</v>
      </c>
      <c r="AR94" s="14">
        <v>0</v>
      </c>
      <c r="AS94" s="14">
        <v>0</v>
      </c>
      <c r="AT94" s="14">
        <v>0</v>
      </c>
      <c r="AU94" s="14">
        <v>0</v>
      </c>
      <c r="AV94" s="15">
        <v>-0.03</v>
      </c>
      <c r="AW94" s="14">
        <v>0</v>
      </c>
      <c r="AX94" s="14">
        <v>0</v>
      </c>
      <c r="AY94" s="14">
        <v>0</v>
      </c>
      <c r="AZ94" s="14">
        <v>0</v>
      </c>
      <c r="BA94" s="14">
        <v>0</v>
      </c>
      <c r="BB94" s="14">
        <v>0</v>
      </c>
      <c r="BC94" s="14">
        <v>0</v>
      </c>
      <c r="BD94" s="14">
        <v>2330.64</v>
      </c>
      <c r="BE94" s="14">
        <v>8736</v>
      </c>
      <c r="BF94" s="14">
        <v>0</v>
      </c>
      <c r="BG94" s="14">
        <v>0</v>
      </c>
      <c r="BH94" s="14">
        <v>704.66</v>
      </c>
      <c r="BI94" s="14">
        <v>223.67</v>
      </c>
      <c r="BJ94" s="14">
        <v>0</v>
      </c>
      <c r="BK94" s="14">
        <v>1252.6600000000001</v>
      </c>
      <c r="BL94" s="14">
        <v>0</v>
      </c>
      <c r="BM94" s="14">
        <v>0</v>
      </c>
      <c r="BN94" s="14">
        <v>0</v>
      </c>
      <c r="BO94" s="14">
        <v>1476.33</v>
      </c>
      <c r="BP94" s="1"/>
    </row>
    <row r="95" spans="1:68" x14ac:dyDescent="0.25">
      <c r="A95" s="17" t="s">
        <v>101</v>
      </c>
      <c r="B95" s="7"/>
      <c r="C95" s="7" t="s">
        <v>102</v>
      </c>
      <c r="D95" s="7" t="s">
        <v>102</v>
      </c>
      <c r="E95" s="7" t="s">
        <v>102</v>
      </c>
      <c r="F95" s="7" t="s">
        <v>102</v>
      </c>
      <c r="G95" s="7" t="s">
        <v>102</v>
      </c>
      <c r="H95" s="7" t="s">
        <v>102</v>
      </c>
      <c r="I95" s="7" t="s">
        <v>102</v>
      </c>
      <c r="J95" s="7" t="s">
        <v>102</v>
      </c>
      <c r="K95" s="7" t="s">
        <v>102</v>
      </c>
      <c r="L95" s="7" t="s">
        <v>102</v>
      </c>
      <c r="M95" s="7" t="s">
        <v>102</v>
      </c>
      <c r="N95" s="7" t="s">
        <v>102</v>
      </c>
      <c r="O95" s="7" t="s">
        <v>102</v>
      </c>
      <c r="P95" s="7" t="s">
        <v>102</v>
      </c>
      <c r="Q95" s="7" t="s">
        <v>102</v>
      </c>
      <c r="R95" s="7" t="s">
        <v>102</v>
      </c>
      <c r="S95" s="7" t="s">
        <v>102</v>
      </c>
      <c r="T95" s="7" t="s">
        <v>102</v>
      </c>
      <c r="U95" s="7" t="s">
        <v>102</v>
      </c>
      <c r="V95" s="7" t="s">
        <v>102</v>
      </c>
      <c r="W95" s="7" t="s">
        <v>102</v>
      </c>
      <c r="X95" s="7" t="s">
        <v>102</v>
      </c>
      <c r="Y95" s="7" t="s">
        <v>102</v>
      </c>
      <c r="Z95" s="7" t="s">
        <v>102</v>
      </c>
      <c r="AA95" s="7" t="s">
        <v>102</v>
      </c>
      <c r="AB95" s="7" t="s">
        <v>102</v>
      </c>
      <c r="AC95" s="7" t="s">
        <v>102</v>
      </c>
      <c r="AD95" s="7" t="s">
        <v>102</v>
      </c>
      <c r="AE95" s="7" t="s">
        <v>102</v>
      </c>
      <c r="AF95" s="7" t="s">
        <v>102</v>
      </c>
      <c r="AG95" s="7" t="s">
        <v>102</v>
      </c>
      <c r="AH95" s="7" t="s">
        <v>102</v>
      </c>
      <c r="AI95" s="7" t="s">
        <v>102</v>
      </c>
      <c r="AJ95" s="7" t="s">
        <v>102</v>
      </c>
      <c r="AK95" s="7" t="s">
        <v>102</v>
      </c>
      <c r="AL95" s="7" t="s">
        <v>102</v>
      </c>
      <c r="AM95" s="7" t="s">
        <v>102</v>
      </c>
      <c r="AN95" s="7" t="s">
        <v>102</v>
      </c>
      <c r="AO95" s="7" t="s">
        <v>102</v>
      </c>
      <c r="AP95" s="7" t="s">
        <v>102</v>
      </c>
      <c r="AQ95" s="7" t="s">
        <v>102</v>
      </c>
      <c r="AR95" s="7" t="s">
        <v>102</v>
      </c>
      <c r="AS95" s="7" t="s">
        <v>102</v>
      </c>
      <c r="AT95" s="7" t="s">
        <v>102</v>
      </c>
      <c r="AU95" s="7" t="s">
        <v>102</v>
      </c>
      <c r="AV95" s="7" t="s">
        <v>102</v>
      </c>
      <c r="AW95" s="7" t="s">
        <v>102</v>
      </c>
      <c r="AX95" s="7" t="s">
        <v>102</v>
      </c>
      <c r="AY95" s="7" t="s">
        <v>102</v>
      </c>
      <c r="AZ95" s="7" t="s">
        <v>102</v>
      </c>
      <c r="BA95" s="7" t="s">
        <v>102</v>
      </c>
      <c r="BB95" s="7" t="s">
        <v>102</v>
      </c>
      <c r="BC95" s="7" t="s">
        <v>102</v>
      </c>
      <c r="BD95" s="7" t="s">
        <v>102</v>
      </c>
      <c r="BE95" s="7" t="s">
        <v>102</v>
      </c>
      <c r="BF95" s="7" t="s">
        <v>102</v>
      </c>
      <c r="BG95" s="7" t="s">
        <v>102</v>
      </c>
      <c r="BH95" s="7" t="s">
        <v>102</v>
      </c>
      <c r="BI95" s="7" t="s">
        <v>102</v>
      </c>
      <c r="BJ95" s="7" t="s">
        <v>102</v>
      </c>
      <c r="BK95" s="7" t="s">
        <v>102</v>
      </c>
      <c r="BL95" s="7" t="s">
        <v>102</v>
      </c>
      <c r="BM95" s="7" t="s">
        <v>102</v>
      </c>
      <c r="BN95" s="7" t="s">
        <v>102</v>
      </c>
      <c r="BO95" s="7" t="s">
        <v>102</v>
      </c>
      <c r="BP95" s="7"/>
    </row>
    <row r="96" spans="1:68" x14ac:dyDescent="0.25">
      <c r="A96" s="2"/>
      <c r="B96" s="1"/>
      <c r="C96" s="19">
        <f>SUM(C87:C95)</f>
        <v>83836.25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1600</v>
      </c>
      <c r="L96" s="19">
        <v>0</v>
      </c>
      <c r="M96" s="19">
        <v>0</v>
      </c>
      <c r="N96" s="19">
        <v>0</v>
      </c>
      <c r="O96" s="19">
        <v>0</v>
      </c>
      <c r="P96" s="19">
        <v>6396</v>
      </c>
      <c r="Q96" s="19">
        <v>0</v>
      </c>
      <c r="R96" s="19">
        <v>0</v>
      </c>
      <c r="S96" s="19">
        <v>4033.32</v>
      </c>
      <c r="T96" s="19">
        <v>1027.52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90763.43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9910.89</v>
      </c>
      <c r="AH96" s="19">
        <v>0</v>
      </c>
      <c r="AI96" s="19">
        <v>9910.89</v>
      </c>
      <c r="AJ96" s="19">
        <v>0</v>
      </c>
      <c r="AK96" s="19">
        <v>0</v>
      </c>
      <c r="AL96" s="19">
        <v>0</v>
      </c>
      <c r="AM96" s="20">
        <v>-64.03</v>
      </c>
      <c r="AN96" s="19">
        <v>0</v>
      </c>
      <c r="AO96" s="19">
        <v>0</v>
      </c>
      <c r="AP96" s="19">
        <v>9641.26</v>
      </c>
      <c r="AQ96" s="19">
        <v>2916</v>
      </c>
      <c r="AR96" s="19">
        <v>0</v>
      </c>
      <c r="AS96" s="19">
        <v>0</v>
      </c>
      <c r="AT96" s="19">
        <v>0</v>
      </c>
      <c r="AU96" s="19">
        <v>0</v>
      </c>
      <c r="AV96" s="20">
        <v>-0.69</v>
      </c>
      <c r="AW96" s="19">
        <v>0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0</v>
      </c>
      <c r="BD96" s="19">
        <v>22403.43</v>
      </c>
      <c r="BE96" s="19">
        <v>68360</v>
      </c>
      <c r="BF96" s="19">
        <v>0</v>
      </c>
      <c r="BG96" s="19">
        <v>0</v>
      </c>
      <c r="BH96" s="19">
        <v>5745.18</v>
      </c>
      <c r="BI96" s="19">
        <v>1857.11</v>
      </c>
      <c r="BJ96" s="19">
        <v>0</v>
      </c>
      <c r="BK96" s="19">
        <v>10295.17</v>
      </c>
      <c r="BL96" s="19">
        <v>0</v>
      </c>
      <c r="BM96" s="19">
        <v>0</v>
      </c>
      <c r="BN96" s="19">
        <v>0</v>
      </c>
      <c r="BO96" s="19">
        <v>12152.28</v>
      </c>
      <c r="BP96" s="1"/>
    </row>
    <row r="97" spans="1:68" x14ac:dyDescent="0.2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x14ac:dyDescent="0.25">
      <c r="A98" s="12" t="s">
        <v>206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x14ac:dyDescent="0.25">
      <c r="A99" s="2" t="s">
        <v>207</v>
      </c>
      <c r="B99" s="1" t="s">
        <v>208</v>
      </c>
      <c r="C99" s="39">
        <v>10469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400</v>
      </c>
      <c r="L99" s="14">
        <v>0</v>
      </c>
      <c r="M99" s="14">
        <v>0</v>
      </c>
      <c r="N99" s="14">
        <v>0</v>
      </c>
      <c r="O99" s="14">
        <v>0</v>
      </c>
      <c r="P99" s="14">
        <v>788</v>
      </c>
      <c r="Q99" s="14">
        <v>0</v>
      </c>
      <c r="R99" s="14">
        <v>0</v>
      </c>
      <c r="S99" s="14">
        <v>468</v>
      </c>
      <c r="T99" s="14">
        <v>616.79999999999995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12043.96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1381.25</v>
      </c>
      <c r="AH99" s="14">
        <v>0</v>
      </c>
      <c r="AI99" s="14">
        <v>1381.25</v>
      </c>
      <c r="AJ99" s="14">
        <v>0</v>
      </c>
      <c r="AK99" s="14">
        <v>0</v>
      </c>
      <c r="AL99" s="14">
        <v>104.7</v>
      </c>
      <c r="AM99" s="14">
        <v>0</v>
      </c>
      <c r="AN99" s="14">
        <v>0</v>
      </c>
      <c r="AO99" s="14">
        <v>0</v>
      </c>
      <c r="AP99" s="14">
        <v>1203.94</v>
      </c>
      <c r="AQ99" s="14">
        <v>2668</v>
      </c>
      <c r="AR99" s="14">
        <v>0</v>
      </c>
      <c r="AS99" s="14">
        <v>0</v>
      </c>
      <c r="AT99" s="14">
        <v>0</v>
      </c>
      <c r="AU99" s="14">
        <v>0</v>
      </c>
      <c r="AV99" s="15">
        <v>-0.43</v>
      </c>
      <c r="AW99" s="14">
        <v>0</v>
      </c>
      <c r="AX99" s="14">
        <v>50</v>
      </c>
      <c r="AY99" s="14">
        <v>0</v>
      </c>
      <c r="AZ99" s="14">
        <v>0</v>
      </c>
      <c r="BA99" s="14">
        <v>0</v>
      </c>
      <c r="BB99" s="14">
        <v>0</v>
      </c>
      <c r="BC99" s="14">
        <v>0</v>
      </c>
      <c r="BD99" s="14">
        <v>5407.46</v>
      </c>
      <c r="BE99" s="14">
        <v>6636.5</v>
      </c>
      <c r="BF99" s="14">
        <v>0</v>
      </c>
      <c r="BG99" s="14">
        <v>0</v>
      </c>
      <c r="BH99" s="14">
        <v>717.81</v>
      </c>
      <c r="BI99" s="14">
        <v>232.9</v>
      </c>
      <c r="BJ99" s="14">
        <v>0</v>
      </c>
      <c r="BK99" s="14">
        <v>1288.42</v>
      </c>
      <c r="BL99" s="14">
        <v>0</v>
      </c>
      <c r="BM99" s="14">
        <v>0</v>
      </c>
      <c r="BN99" s="14">
        <v>0</v>
      </c>
      <c r="BO99" s="14">
        <v>1521.32</v>
      </c>
      <c r="BP99" s="1"/>
    </row>
    <row r="100" spans="1:68" x14ac:dyDescent="0.25">
      <c r="A100" s="2" t="s">
        <v>209</v>
      </c>
      <c r="B100" s="1" t="s">
        <v>210</v>
      </c>
      <c r="C100" s="39">
        <v>9707</v>
      </c>
      <c r="D100" s="14">
        <v>0</v>
      </c>
      <c r="E100" s="14">
        <v>0</v>
      </c>
      <c r="F100" s="14">
        <v>0</v>
      </c>
      <c r="G100" s="14">
        <v>0</v>
      </c>
      <c r="H100" s="14">
        <v>647.14</v>
      </c>
      <c r="I100" s="14">
        <v>0</v>
      </c>
      <c r="J100" s="14">
        <v>0</v>
      </c>
      <c r="K100" s="14">
        <v>200</v>
      </c>
      <c r="L100" s="14">
        <v>0</v>
      </c>
      <c r="M100" s="14">
        <v>0</v>
      </c>
      <c r="N100" s="14">
        <v>0</v>
      </c>
      <c r="O100" s="14">
        <v>0</v>
      </c>
      <c r="P100" s="14">
        <v>717</v>
      </c>
      <c r="Q100" s="14">
        <v>0</v>
      </c>
      <c r="R100" s="14">
        <v>0</v>
      </c>
      <c r="S100" s="14">
        <v>447</v>
      </c>
      <c r="T100" s="14">
        <v>616.79999999999995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11656.89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1231.8599999999999</v>
      </c>
      <c r="AH100" s="14">
        <v>0</v>
      </c>
      <c r="AI100" s="14">
        <v>1231.8599999999999</v>
      </c>
      <c r="AJ100" s="14">
        <v>0</v>
      </c>
      <c r="AK100" s="14">
        <v>0</v>
      </c>
      <c r="AL100" s="14">
        <v>97.08</v>
      </c>
      <c r="AM100" s="14">
        <v>0</v>
      </c>
      <c r="AN100" s="14">
        <v>0</v>
      </c>
      <c r="AO100" s="14">
        <v>0</v>
      </c>
      <c r="AP100" s="14">
        <v>1116.3</v>
      </c>
      <c r="AQ100" s="14">
        <v>0</v>
      </c>
      <c r="AR100" s="14">
        <v>0</v>
      </c>
      <c r="AS100" s="14">
        <v>0</v>
      </c>
      <c r="AT100" s="14">
        <v>2620.1999999999998</v>
      </c>
      <c r="AU100" s="14">
        <v>0</v>
      </c>
      <c r="AV100" s="15">
        <v>-0.05</v>
      </c>
      <c r="AW100" s="14">
        <v>0</v>
      </c>
      <c r="AX100" s="14">
        <v>50</v>
      </c>
      <c r="AY100" s="14">
        <v>0</v>
      </c>
      <c r="AZ100" s="14">
        <v>0</v>
      </c>
      <c r="BA100" s="14">
        <v>0</v>
      </c>
      <c r="BB100" s="14">
        <v>0</v>
      </c>
      <c r="BC100" s="14">
        <v>0</v>
      </c>
      <c r="BD100" s="14">
        <v>5115.3900000000003</v>
      </c>
      <c r="BE100" s="14">
        <v>6541.5</v>
      </c>
      <c r="BF100" s="14">
        <v>0</v>
      </c>
      <c r="BG100" s="14">
        <v>0</v>
      </c>
      <c r="BH100" s="14">
        <v>693.65</v>
      </c>
      <c r="BI100" s="14">
        <v>215.95</v>
      </c>
      <c r="BJ100" s="14">
        <v>0</v>
      </c>
      <c r="BK100" s="14">
        <v>1222.74</v>
      </c>
      <c r="BL100" s="14">
        <v>0</v>
      </c>
      <c r="BM100" s="14">
        <v>0</v>
      </c>
      <c r="BN100" s="14">
        <v>0</v>
      </c>
      <c r="BO100" s="14">
        <v>1438.69</v>
      </c>
      <c r="BP100" s="1"/>
    </row>
    <row r="101" spans="1:68" x14ac:dyDescent="0.25">
      <c r="A101" s="2" t="s">
        <v>211</v>
      </c>
      <c r="B101" s="1" t="s">
        <v>212</v>
      </c>
      <c r="C101" s="39">
        <v>12852.5</v>
      </c>
      <c r="D101" s="14">
        <v>0</v>
      </c>
      <c r="E101" s="14">
        <v>0</v>
      </c>
      <c r="F101" s="14">
        <v>0</v>
      </c>
      <c r="G101" s="14">
        <v>0</v>
      </c>
      <c r="H101" s="14">
        <v>428.4</v>
      </c>
      <c r="I101" s="14">
        <v>0</v>
      </c>
      <c r="J101" s="14">
        <v>0</v>
      </c>
      <c r="K101" s="14">
        <v>400</v>
      </c>
      <c r="L101" s="14">
        <v>0</v>
      </c>
      <c r="M101" s="14">
        <v>0</v>
      </c>
      <c r="N101" s="14">
        <v>0</v>
      </c>
      <c r="O101" s="14">
        <v>0</v>
      </c>
      <c r="P101" s="14">
        <v>991</v>
      </c>
      <c r="Q101" s="14">
        <v>0</v>
      </c>
      <c r="R101" s="14">
        <v>0</v>
      </c>
      <c r="S101" s="14">
        <v>603</v>
      </c>
      <c r="T101" s="14">
        <v>616.79999999999995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15034.96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1974.38</v>
      </c>
      <c r="AH101" s="14">
        <v>0</v>
      </c>
      <c r="AI101" s="14">
        <v>1974.38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1478.04</v>
      </c>
      <c r="AQ101" s="14">
        <v>0</v>
      </c>
      <c r="AR101" s="14">
        <v>0</v>
      </c>
      <c r="AS101" s="14">
        <v>0</v>
      </c>
      <c r="AT101" s="14">
        <v>0</v>
      </c>
      <c r="AU101" s="14">
        <v>0</v>
      </c>
      <c r="AV101" s="14">
        <v>0.04</v>
      </c>
      <c r="AW101" s="14">
        <v>0</v>
      </c>
      <c r="AX101" s="14">
        <v>0</v>
      </c>
      <c r="AY101" s="14">
        <v>0</v>
      </c>
      <c r="AZ101" s="14">
        <v>0</v>
      </c>
      <c r="BA101" s="14">
        <v>0</v>
      </c>
      <c r="BB101" s="14">
        <v>0</v>
      </c>
      <c r="BC101" s="14">
        <v>0</v>
      </c>
      <c r="BD101" s="14">
        <v>3452.46</v>
      </c>
      <c r="BE101" s="14">
        <v>11582.5</v>
      </c>
      <c r="BF101" s="14">
        <v>0</v>
      </c>
      <c r="BG101" s="14">
        <v>0</v>
      </c>
      <c r="BH101" s="14">
        <v>793.37</v>
      </c>
      <c r="BI101" s="14">
        <v>285.93</v>
      </c>
      <c r="BJ101" s="14">
        <v>0</v>
      </c>
      <c r="BK101" s="14">
        <v>1493.9</v>
      </c>
      <c r="BL101" s="14">
        <v>0</v>
      </c>
      <c r="BM101" s="14">
        <v>0</v>
      </c>
      <c r="BN101" s="14">
        <v>0</v>
      </c>
      <c r="BO101" s="14">
        <v>1779.83</v>
      </c>
      <c r="BP101" s="1"/>
    </row>
    <row r="102" spans="1:68" x14ac:dyDescent="0.25">
      <c r="A102" s="2" t="s">
        <v>213</v>
      </c>
      <c r="B102" s="1" t="s">
        <v>214</v>
      </c>
      <c r="C102" s="39">
        <v>10469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400</v>
      </c>
      <c r="L102" s="14">
        <v>0</v>
      </c>
      <c r="M102" s="14">
        <v>0</v>
      </c>
      <c r="N102" s="14">
        <v>0</v>
      </c>
      <c r="O102" s="14">
        <v>0</v>
      </c>
      <c r="P102" s="14">
        <v>788</v>
      </c>
      <c r="Q102" s="14">
        <v>0</v>
      </c>
      <c r="R102" s="14">
        <v>0</v>
      </c>
      <c r="S102" s="14">
        <v>468</v>
      </c>
      <c r="T102" s="14">
        <v>513.4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11940.56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1359.16</v>
      </c>
      <c r="AH102" s="14">
        <v>0</v>
      </c>
      <c r="AI102" s="14">
        <v>1359.16</v>
      </c>
      <c r="AJ102" s="14">
        <v>0</v>
      </c>
      <c r="AK102" s="14">
        <v>0</v>
      </c>
      <c r="AL102" s="14">
        <v>104.7</v>
      </c>
      <c r="AM102" s="14">
        <v>0</v>
      </c>
      <c r="AN102" s="14">
        <v>0</v>
      </c>
      <c r="AO102" s="14">
        <v>0</v>
      </c>
      <c r="AP102" s="14">
        <v>1203.94</v>
      </c>
      <c r="AQ102" s="14">
        <v>3490</v>
      </c>
      <c r="AR102" s="14">
        <v>0</v>
      </c>
      <c r="AS102" s="14">
        <v>0</v>
      </c>
      <c r="AT102" s="14">
        <v>0</v>
      </c>
      <c r="AU102" s="14">
        <v>0</v>
      </c>
      <c r="AV102" s="14">
        <v>0.26</v>
      </c>
      <c r="AW102" s="14">
        <v>0</v>
      </c>
      <c r="AX102" s="14">
        <v>50</v>
      </c>
      <c r="AY102" s="14">
        <v>0</v>
      </c>
      <c r="AZ102" s="14">
        <v>0</v>
      </c>
      <c r="BA102" s="14">
        <v>0</v>
      </c>
      <c r="BB102" s="14">
        <v>0</v>
      </c>
      <c r="BC102" s="14">
        <v>0</v>
      </c>
      <c r="BD102" s="14">
        <v>6208.06</v>
      </c>
      <c r="BE102" s="14">
        <v>5732.5</v>
      </c>
      <c r="BF102" s="14">
        <v>0</v>
      </c>
      <c r="BG102" s="14">
        <v>0</v>
      </c>
      <c r="BH102" s="14">
        <v>717.81</v>
      </c>
      <c r="BI102" s="14">
        <v>232.9</v>
      </c>
      <c r="BJ102" s="14">
        <v>0</v>
      </c>
      <c r="BK102" s="14">
        <v>1288.42</v>
      </c>
      <c r="BL102" s="14">
        <v>0</v>
      </c>
      <c r="BM102" s="14">
        <v>0</v>
      </c>
      <c r="BN102" s="14">
        <v>0</v>
      </c>
      <c r="BO102" s="14">
        <v>1521.32</v>
      </c>
      <c r="BP102" s="1"/>
    </row>
    <row r="103" spans="1:68" x14ac:dyDescent="0.25">
      <c r="A103" s="2" t="s">
        <v>215</v>
      </c>
      <c r="B103" s="1" t="s">
        <v>216</v>
      </c>
      <c r="C103" s="39">
        <v>10997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200</v>
      </c>
      <c r="L103" s="14">
        <v>0</v>
      </c>
      <c r="M103" s="14">
        <v>0</v>
      </c>
      <c r="N103" s="14">
        <v>0</v>
      </c>
      <c r="O103" s="14">
        <v>0</v>
      </c>
      <c r="P103" s="14">
        <v>815</v>
      </c>
      <c r="Q103" s="14">
        <v>0</v>
      </c>
      <c r="R103" s="14">
        <v>0</v>
      </c>
      <c r="S103" s="14">
        <v>496</v>
      </c>
      <c r="T103" s="14">
        <v>410.72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12185.68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1411.52</v>
      </c>
      <c r="AH103" s="14">
        <v>0</v>
      </c>
      <c r="AI103" s="14">
        <v>1411.52</v>
      </c>
      <c r="AJ103" s="14">
        <v>0</v>
      </c>
      <c r="AK103" s="14">
        <v>0</v>
      </c>
      <c r="AL103" s="14">
        <v>109.98</v>
      </c>
      <c r="AM103" s="14">
        <v>0</v>
      </c>
      <c r="AN103" s="14">
        <v>2512.58</v>
      </c>
      <c r="AO103" s="14">
        <v>0</v>
      </c>
      <c r="AP103" s="14">
        <v>1264.6600000000001</v>
      </c>
      <c r="AQ103" s="14">
        <v>652</v>
      </c>
      <c r="AR103" s="14">
        <v>5070.4799999999996</v>
      </c>
      <c r="AS103" s="14">
        <v>0</v>
      </c>
      <c r="AT103" s="14">
        <v>0</v>
      </c>
      <c r="AU103" s="14">
        <v>0</v>
      </c>
      <c r="AV103" s="14">
        <v>0.3</v>
      </c>
      <c r="AW103" s="14">
        <v>0</v>
      </c>
      <c r="AX103" s="14">
        <v>50</v>
      </c>
      <c r="AY103" s="14">
        <v>0</v>
      </c>
      <c r="AZ103" s="14">
        <v>0</v>
      </c>
      <c r="BA103" s="14">
        <v>0</v>
      </c>
      <c r="BB103" s="14">
        <v>172.16</v>
      </c>
      <c r="BC103" s="14">
        <v>0</v>
      </c>
      <c r="BD103" s="14">
        <v>11243.68</v>
      </c>
      <c r="BE103" s="14">
        <v>942</v>
      </c>
      <c r="BF103" s="14">
        <v>0</v>
      </c>
      <c r="BG103" s="14">
        <v>0</v>
      </c>
      <c r="BH103" s="14">
        <v>734.55</v>
      </c>
      <c r="BI103" s="14">
        <v>244.65</v>
      </c>
      <c r="BJ103" s="14">
        <v>0</v>
      </c>
      <c r="BK103" s="14">
        <v>1333.94</v>
      </c>
      <c r="BL103" s="14">
        <v>0</v>
      </c>
      <c r="BM103" s="14">
        <v>0</v>
      </c>
      <c r="BN103" s="14">
        <v>0</v>
      </c>
      <c r="BO103" s="14">
        <v>1578.59</v>
      </c>
      <c r="BP103" s="1"/>
    </row>
    <row r="104" spans="1:68" x14ac:dyDescent="0.25">
      <c r="A104" s="2" t="s">
        <v>217</v>
      </c>
      <c r="B104" s="1" t="s">
        <v>218</v>
      </c>
      <c r="C104" s="39">
        <v>9707</v>
      </c>
      <c r="D104" s="14">
        <v>0</v>
      </c>
      <c r="E104" s="14">
        <v>0</v>
      </c>
      <c r="F104" s="14">
        <v>0</v>
      </c>
      <c r="G104" s="14">
        <v>0</v>
      </c>
      <c r="H104" s="14">
        <v>1294.28</v>
      </c>
      <c r="I104" s="14">
        <v>0</v>
      </c>
      <c r="J104" s="14">
        <v>0</v>
      </c>
      <c r="K104" s="14">
        <v>200</v>
      </c>
      <c r="L104" s="14">
        <v>0</v>
      </c>
      <c r="M104" s="14">
        <v>0</v>
      </c>
      <c r="N104" s="14">
        <v>0</v>
      </c>
      <c r="O104" s="14">
        <v>0</v>
      </c>
      <c r="P104" s="14">
        <v>717</v>
      </c>
      <c r="Q104" s="14">
        <v>0</v>
      </c>
      <c r="R104" s="14">
        <v>0</v>
      </c>
      <c r="S104" s="14">
        <v>447</v>
      </c>
      <c r="T104" s="14">
        <v>513.4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12231.64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1283.1099999999999</v>
      </c>
      <c r="AH104" s="14">
        <v>0</v>
      </c>
      <c r="AI104" s="14">
        <v>1283.1099999999999</v>
      </c>
      <c r="AJ104" s="14">
        <v>0</v>
      </c>
      <c r="AK104" s="14">
        <v>0</v>
      </c>
      <c r="AL104" s="14">
        <v>97.08</v>
      </c>
      <c r="AM104" s="14">
        <v>0</v>
      </c>
      <c r="AN104" s="14">
        <v>0</v>
      </c>
      <c r="AO104" s="14">
        <v>0</v>
      </c>
      <c r="AP104" s="14">
        <v>1116.3</v>
      </c>
      <c r="AQ104" s="14">
        <v>2552</v>
      </c>
      <c r="AR104" s="14">
        <v>2409</v>
      </c>
      <c r="AS104" s="14">
        <v>0</v>
      </c>
      <c r="AT104" s="14">
        <v>0</v>
      </c>
      <c r="AU104" s="14">
        <v>0</v>
      </c>
      <c r="AV104" s="14">
        <v>0.15</v>
      </c>
      <c r="AW104" s="14">
        <v>0</v>
      </c>
      <c r="AX104" s="14">
        <v>50</v>
      </c>
      <c r="AY104" s="14">
        <v>0</v>
      </c>
      <c r="AZ104" s="14">
        <v>0</v>
      </c>
      <c r="BA104" s="14">
        <v>0</v>
      </c>
      <c r="BB104" s="14">
        <v>0</v>
      </c>
      <c r="BC104" s="14">
        <v>0</v>
      </c>
      <c r="BD104" s="14">
        <v>7507.64</v>
      </c>
      <c r="BE104" s="14">
        <v>4724</v>
      </c>
      <c r="BF104" s="14">
        <v>0</v>
      </c>
      <c r="BG104" s="14">
        <v>0</v>
      </c>
      <c r="BH104" s="14">
        <v>693.65</v>
      </c>
      <c r="BI104" s="14">
        <v>215.95</v>
      </c>
      <c r="BJ104" s="14">
        <v>0</v>
      </c>
      <c r="BK104" s="14">
        <v>1222.74</v>
      </c>
      <c r="BL104" s="14">
        <v>0</v>
      </c>
      <c r="BM104" s="14">
        <v>0</v>
      </c>
      <c r="BN104" s="14">
        <v>0</v>
      </c>
      <c r="BO104" s="14">
        <v>1438.69</v>
      </c>
      <c r="BP104" s="1"/>
    </row>
    <row r="105" spans="1:68" x14ac:dyDescent="0.25">
      <c r="A105" s="2" t="s">
        <v>219</v>
      </c>
      <c r="B105" s="1" t="s">
        <v>220</v>
      </c>
      <c r="C105" s="39">
        <v>10997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400</v>
      </c>
      <c r="L105" s="14">
        <v>0</v>
      </c>
      <c r="M105" s="14">
        <v>0</v>
      </c>
      <c r="N105" s="14">
        <v>0</v>
      </c>
      <c r="O105" s="14">
        <v>0</v>
      </c>
      <c r="P105" s="14">
        <v>815</v>
      </c>
      <c r="Q105" s="14">
        <v>0</v>
      </c>
      <c r="R105" s="14">
        <v>0</v>
      </c>
      <c r="S105" s="14">
        <v>496</v>
      </c>
      <c r="T105" s="14">
        <v>513.4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12488.36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1476.18</v>
      </c>
      <c r="AH105" s="14">
        <v>0</v>
      </c>
      <c r="AI105" s="14">
        <v>1476.18</v>
      </c>
      <c r="AJ105" s="14">
        <v>0</v>
      </c>
      <c r="AK105" s="14">
        <v>0</v>
      </c>
      <c r="AL105" s="14">
        <v>109.98</v>
      </c>
      <c r="AM105" s="14">
        <v>0</v>
      </c>
      <c r="AN105" s="14">
        <v>1527.14</v>
      </c>
      <c r="AO105" s="14">
        <v>0</v>
      </c>
      <c r="AP105" s="14">
        <v>1264.6600000000001</v>
      </c>
      <c r="AQ105" s="14">
        <v>640</v>
      </c>
      <c r="AR105" s="14">
        <v>0</v>
      </c>
      <c r="AS105" s="14">
        <v>0</v>
      </c>
      <c r="AT105" s="14">
        <v>0</v>
      </c>
      <c r="AU105" s="14">
        <v>5088.1000000000004</v>
      </c>
      <c r="AV105" s="14">
        <v>7.0000000000000007E-2</v>
      </c>
      <c r="AW105" s="14">
        <v>0</v>
      </c>
      <c r="AX105" s="14">
        <v>50</v>
      </c>
      <c r="AY105" s="14">
        <v>0</v>
      </c>
      <c r="AZ105" s="14">
        <v>0</v>
      </c>
      <c r="BA105" s="14">
        <v>0</v>
      </c>
      <c r="BB105" s="14">
        <v>859.73</v>
      </c>
      <c r="BC105" s="14">
        <v>0</v>
      </c>
      <c r="BD105" s="14">
        <v>11015.86</v>
      </c>
      <c r="BE105" s="14">
        <v>1472.5</v>
      </c>
      <c r="BF105" s="14">
        <v>0</v>
      </c>
      <c r="BG105" s="14">
        <v>0</v>
      </c>
      <c r="BH105" s="14">
        <v>734.55</v>
      </c>
      <c r="BI105" s="14">
        <v>244.65</v>
      </c>
      <c r="BJ105" s="14">
        <v>0</v>
      </c>
      <c r="BK105" s="14">
        <v>1333.94</v>
      </c>
      <c r="BL105" s="14">
        <v>0</v>
      </c>
      <c r="BM105" s="14">
        <v>0</v>
      </c>
      <c r="BN105" s="14">
        <v>0</v>
      </c>
      <c r="BO105" s="14">
        <v>1578.59</v>
      </c>
      <c r="BP105" s="1"/>
    </row>
    <row r="106" spans="1:68" x14ac:dyDescent="0.25">
      <c r="A106" s="2" t="s">
        <v>221</v>
      </c>
      <c r="B106" s="1" t="s">
        <v>222</v>
      </c>
      <c r="C106" s="39">
        <v>10079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400</v>
      </c>
      <c r="L106" s="14">
        <v>0</v>
      </c>
      <c r="M106" s="14">
        <v>0</v>
      </c>
      <c r="N106" s="14">
        <v>0</v>
      </c>
      <c r="O106" s="14">
        <v>0</v>
      </c>
      <c r="P106" s="14">
        <v>737</v>
      </c>
      <c r="Q106" s="14">
        <v>0</v>
      </c>
      <c r="R106" s="14">
        <v>0</v>
      </c>
      <c r="S106" s="14">
        <v>455</v>
      </c>
      <c r="T106" s="14">
        <v>513.4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11512.56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1267.75</v>
      </c>
      <c r="AH106" s="14">
        <v>0</v>
      </c>
      <c r="AI106" s="14">
        <v>1267.75</v>
      </c>
      <c r="AJ106" s="14">
        <v>0</v>
      </c>
      <c r="AK106" s="14">
        <v>0</v>
      </c>
      <c r="AL106" s="14">
        <v>100.8</v>
      </c>
      <c r="AM106" s="14">
        <v>0</v>
      </c>
      <c r="AN106" s="14">
        <v>0</v>
      </c>
      <c r="AO106" s="14">
        <v>0</v>
      </c>
      <c r="AP106" s="14">
        <v>1159.08</v>
      </c>
      <c r="AQ106" s="14">
        <v>3360</v>
      </c>
      <c r="AR106" s="14">
        <v>0</v>
      </c>
      <c r="AS106" s="14">
        <v>0</v>
      </c>
      <c r="AT106" s="14">
        <v>0</v>
      </c>
      <c r="AU106" s="14">
        <v>0</v>
      </c>
      <c r="AV106" s="15">
        <v>-7.0000000000000007E-2</v>
      </c>
      <c r="AW106" s="14">
        <v>0</v>
      </c>
      <c r="AX106" s="14">
        <v>50</v>
      </c>
      <c r="AY106" s="14">
        <v>0</v>
      </c>
      <c r="AZ106" s="14">
        <v>0</v>
      </c>
      <c r="BA106" s="14">
        <v>0</v>
      </c>
      <c r="BB106" s="14">
        <v>0</v>
      </c>
      <c r="BC106" s="14">
        <v>0</v>
      </c>
      <c r="BD106" s="14">
        <v>5937.56</v>
      </c>
      <c r="BE106" s="14">
        <v>5575</v>
      </c>
      <c r="BF106" s="14">
        <v>0</v>
      </c>
      <c r="BG106" s="14">
        <v>0</v>
      </c>
      <c r="BH106" s="14">
        <v>705.44</v>
      </c>
      <c r="BI106" s="14">
        <v>224.23</v>
      </c>
      <c r="BJ106" s="14">
        <v>0</v>
      </c>
      <c r="BK106" s="14">
        <v>1254.8</v>
      </c>
      <c r="BL106" s="14">
        <v>0</v>
      </c>
      <c r="BM106" s="14">
        <v>0</v>
      </c>
      <c r="BN106" s="14">
        <v>0</v>
      </c>
      <c r="BO106" s="14">
        <v>1479.03</v>
      </c>
      <c r="BP106" s="1"/>
    </row>
    <row r="107" spans="1:68" x14ac:dyDescent="0.25">
      <c r="A107" s="2" t="s">
        <v>223</v>
      </c>
      <c r="B107" s="1" t="s">
        <v>224</v>
      </c>
      <c r="C107" s="39">
        <v>10997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400</v>
      </c>
      <c r="L107" s="14">
        <v>0</v>
      </c>
      <c r="M107" s="14">
        <v>0</v>
      </c>
      <c r="N107" s="14">
        <v>0</v>
      </c>
      <c r="O107" s="14">
        <v>0</v>
      </c>
      <c r="P107" s="14">
        <v>815</v>
      </c>
      <c r="Q107" s="14">
        <v>0</v>
      </c>
      <c r="R107" s="14">
        <v>0</v>
      </c>
      <c r="S107" s="14">
        <v>496</v>
      </c>
      <c r="T107" s="14">
        <v>513.4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12488.36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1476.18</v>
      </c>
      <c r="AH107" s="14">
        <v>0</v>
      </c>
      <c r="AI107" s="14">
        <v>1476.18</v>
      </c>
      <c r="AJ107" s="14">
        <v>0</v>
      </c>
      <c r="AK107" s="14">
        <v>0</v>
      </c>
      <c r="AL107" s="14">
        <v>109.98</v>
      </c>
      <c r="AM107" s="14">
        <v>0</v>
      </c>
      <c r="AN107" s="14">
        <v>0</v>
      </c>
      <c r="AO107" s="14">
        <v>0</v>
      </c>
      <c r="AP107" s="14">
        <v>1264.6600000000001</v>
      </c>
      <c r="AQ107" s="14">
        <v>924.42</v>
      </c>
      <c r="AR107" s="14">
        <v>0</v>
      </c>
      <c r="AS107" s="14">
        <v>0</v>
      </c>
      <c r="AT107" s="14">
        <v>0</v>
      </c>
      <c r="AU107" s="14">
        <v>0</v>
      </c>
      <c r="AV107" s="14">
        <v>0.12</v>
      </c>
      <c r="AW107" s="14">
        <v>0</v>
      </c>
      <c r="AX107" s="14">
        <v>50</v>
      </c>
      <c r="AY107" s="14">
        <v>0</v>
      </c>
      <c r="AZ107" s="14">
        <v>0</v>
      </c>
      <c r="BA107" s="14">
        <v>0</v>
      </c>
      <c r="BB107" s="14">
        <v>0</v>
      </c>
      <c r="BC107" s="14">
        <v>0</v>
      </c>
      <c r="BD107" s="14">
        <v>3825.36</v>
      </c>
      <c r="BE107" s="14">
        <v>8663</v>
      </c>
      <c r="BF107" s="14">
        <v>0</v>
      </c>
      <c r="BG107" s="14">
        <v>0</v>
      </c>
      <c r="BH107" s="14">
        <v>734.55</v>
      </c>
      <c r="BI107" s="14">
        <v>244.65</v>
      </c>
      <c r="BJ107" s="14">
        <v>0</v>
      </c>
      <c r="BK107" s="14">
        <v>1333.94</v>
      </c>
      <c r="BL107" s="14">
        <v>0</v>
      </c>
      <c r="BM107" s="14">
        <v>0</v>
      </c>
      <c r="BN107" s="14">
        <v>0</v>
      </c>
      <c r="BO107" s="14">
        <v>1578.59</v>
      </c>
      <c r="BP107" s="1"/>
    </row>
    <row r="108" spans="1:68" x14ac:dyDescent="0.25">
      <c r="A108" s="2" t="s">
        <v>225</v>
      </c>
      <c r="B108" s="1" t="s">
        <v>226</v>
      </c>
      <c r="C108" s="39">
        <v>10079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400</v>
      </c>
      <c r="L108" s="14">
        <v>0</v>
      </c>
      <c r="M108" s="14">
        <v>0</v>
      </c>
      <c r="N108" s="14">
        <v>0</v>
      </c>
      <c r="O108" s="14">
        <v>0</v>
      </c>
      <c r="P108" s="14">
        <v>737</v>
      </c>
      <c r="Q108" s="14">
        <v>0</v>
      </c>
      <c r="R108" s="14">
        <v>0</v>
      </c>
      <c r="S108" s="14">
        <v>455</v>
      </c>
      <c r="T108" s="14">
        <v>410.72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11409.88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1245.81</v>
      </c>
      <c r="AH108" s="14">
        <v>0</v>
      </c>
      <c r="AI108" s="14">
        <v>1245.81</v>
      </c>
      <c r="AJ108" s="14">
        <v>0</v>
      </c>
      <c r="AK108" s="14">
        <v>0</v>
      </c>
      <c r="AL108" s="14">
        <v>100.8</v>
      </c>
      <c r="AM108" s="14">
        <v>0</v>
      </c>
      <c r="AN108" s="14">
        <v>0</v>
      </c>
      <c r="AO108" s="14">
        <v>0</v>
      </c>
      <c r="AP108" s="14">
        <v>1159.08</v>
      </c>
      <c r="AQ108" s="14">
        <v>0</v>
      </c>
      <c r="AR108" s="14">
        <v>0</v>
      </c>
      <c r="AS108" s="14">
        <v>0</v>
      </c>
      <c r="AT108" s="14">
        <v>0</v>
      </c>
      <c r="AU108" s="14">
        <v>0</v>
      </c>
      <c r="AV108" s="15">
        <v>-0.31</v>
      </c>
      <c r="AW108" s="14">
        <v>0</v>
      </c>
      <c r="AX108" s="14">
        <v>50</v>
      </c>
      <c r="AY108" s="14">
        <v>0</v>
      </c>
      <c r="AZ108" s="14">
        <v>0</v>
      </c>
      <c r="BA108" s="14">
        <v>0</v>
      </c>
      <c r="BB108" s="14">
        <v>0</v>
      </c>
      <c r="BC108" s="14">
        <v>0</v>
      </c>
      <c r="BD108" s="14">
        <v>2555.38</v>
      </c>
      <c r="BE108" s="14">
        <v>8854.5</v>
      </c>
      <c r="BF108" s="14">
        <v>0</v>
      </c>
      <c r="BG108" s="14">
        <v>0</v>
      </c>
      <c r="BH108" s="14">
        <v>705.44</v>
      </c>
      <c r="BI108" s="14">
        <v>224.23</v>
      </c>
      <c r="BJ108" s="14">
        <v>0</v>
      </c>
      <c r="BK108" s="14">
        <v>1254.8</v>
      </c>
      <c r="BL108" s="14">
        <v>0</v>
      </c>
      <c r="BM108" s="14">
        <v>0</v>
      </c>
      <c r="BN108" s="14">
        <v>0</v>
      </c>
      <c r="BO108" s="14">
        <v>1479.03</v>
      </c>
      <c r="BP108" s="1"/>
    </row>
    <row r="109" spans="1:68" x14ac:dyDescent="0.25">
      <c r="A109" s="2" t="s">
        <v>227</v>
      </c>
      <c r="B109" s="1" t="s">
        <v>228</v>
      </c>
      <c r="C109" s="39">
        <v>10079</v>
      </c>
      <c r="D109" s="14">
        <v>0</v>
      </c>
      <c r="E109" s="14">
        <v>0</v>
      </c>
      <c r="F109" s="14">
        <v>0</v>
      </c>
      <c r="G109" s="14">
        <v>0</v>
      </c>
      <c r="H109" s="14">
        <v>671.94</v>
      </c>
      <c r="I109" s="14">
        <v>0</v>
      </c>
      <c r="J109" s="14">
        <v>0</v>
      </c>
      <c r="K109" s="14">
        <v>400</v>
      </c>
      <c r="L109" s="14">
        <v>0</v>
      </c>
      <c r="M109" s="14">
        <v>0</v>
      </c>
      <c r="N109" s="14">
        <v>0</v>
      </c>
      <c r="O109" s="14">
        <v>0</v>
      </c>
      <c r="P109" s="14">
        <v>737</v>
      </c>
      <c r="Q109" s="14">
        <v>0</v>
      </c>
      <c r="R109" s="14">
        <v>0</v>
      </c>
      <c r="S109" s="14">
        <v>455</v>
      </c>
      <c r="T109" s="14">
        <v>410.72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12081.82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1317.57</v>
      </c>
      <c r="AH109" s="14">
        <v>0</v>
      </c>
      <c r="AI109" s="14">
        <v>1317.57</v>
      </c>
      <c r="AJ109" s="14">
        <v>0</v>
      </c>
      <c r="AK109" s="14">
        <v>0</v>
      </c>
      <c r="AL109" s="14">
        <v>100.8</v>
      </c>
      <c r="AM109" s="14">
        <v>0</v>
      </c>
      <c r="AN109" s="14">
        <v>0</v>
      </c>
      <c r="AO109" s="14">
        <v>0</v>
      </c>
      <c r="AP109" s="14">
        <v>1159.08</v>
      </c>
      <c r="AQ109" s="14">
        <v>0</v>
      </c>
      <c r="AR109" s="14">
        <v>0</v>
      </c>
      <c r="AS109" s="14">
        <v>0</v>
      </c>
      <c r="AT109" s="14">
        <v>0</v>
      </c>
      <c r="AU109" s="14">
        <v>0</v>
      </c>
      <c r="AV109" s="14">
        <v>0.37</v>
      </c>
      <c r="AW109" s="14">
        <v>0</v>
      </c>
      <c r="AX109" s="14">
        <v>50</v>
      </c>
      <c r="AY109" s="14">
        <v>0</v>
      </c>
      <c r="AZ109" s="14">
        <v>0</v>
      </c>
      <c r="BA109" s="14">
        <v>0</v>
      </c>
      <c r="BB109" s="14">
        <v>0</v>
      </c>
      <c r="BC109" s="14">
        <v>0</v>
      </c>
      <c r="BD109" s="14">
        <v>2627.82</v>
      </c>
      <c r="BE109" s="14">
        <v>9454</v>
      </c>
      <c r="BF109" s="14">
        <v>0</v>
      </c>
      <c r="BG109" s="14">
        <v>0</v>
      </c>
      <c r="BH109" s="14">
        <v>705.44</v>
      </c>
      <c r="BI109" s="14">
        <v>224.23</v>
      </c>
      <c r="BJ109" s="14">
        <v>0</v>
      </c>
      <c r="BK109" s="14">
        <v>1254.8</v>
      </c>
      <c r="BL109" s="14">
        <v>0</v>
      </c>
      <c r="BM109" s="14">
        <v>0</v>
      </c>
      <c r="BN109" s="14">
        <v>0</v>
      </c>
      <c r="BO109" s="14">
        <v>1479.03</v>
      </c>
      <c r="BP109" s="1"/>
    </row>
    <row r="110" spans="1:68" x14ac:dyDescent="0.25">
      <c r="A110" s="2" t="s">
        <v>229</v>
      </c>
      <c r="B110" s="1" t="s">
        <v>230</v>
      </c>
      <c r="C110" s="39">
        <v>11741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200</v>
      </c>
      <c r="L110" s="14">
        <v>0</v>
      </c>
      <c r="M110" s="14">
        <v>0</v>
      </c>
      <c r="N110" s="14">
        <v>0</v>
      </c>
      <c r="O110" s="14">
        <v>0</v>
      </c>
      <c r="P110" s="14">
        <v>815</v>
      </c>
      <c r="Q110" s="14">
        <v>0</v>
      </c>
      <c r="R110" s="14">
        <v>0</v>
      </c>
      <c r="S110" s="14">
        <v>496</v>
      </c>
      <c r="T110" s="14">
        <v>410.72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12880.08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1559.84</v>
      </c>
      <c r="AH110" s="14">
        <v>0</v>
      </c>
      <c r="AI110" s="14">
        <v>1559.84</v>
      </c>
      <c r="AJ110" s="14">
        <v>0</v>
      </c>
      <c r="AK110" s="14">
        <v>0</v>
      </c>
      <c r="AL110" s="14">
        <v>117.4</v>
      </c>
      <c r="AM110" s="14">
        <v>0</v>
      </c>
      <c r="AN110" s="14">
        <v>0</v>
      </c>
      <c r="AO110" s="14">
        <v>0</v>
      </c>
      <c r="AP110" s="14">
        <v>1350.22</v>
      </c>
      <c r="AQ110" s="14">
        <v>3914</v>
      </c>
      <c r="AR110" s="14">
        <v>0</v>
      </c>
      <c r="AS110" s="14">
        <v>0</v>
      </c>
      <c r="AT110" s="14">
        <v>0</v>
      </c>
      <c r="AU110" s="14">
        <v>0</v>
      </c>
      <c r="AV110" s="14">
        <v>0.11</v>
      </c>
      <c r="AW110" s="14">
        <v>0</v>
      </c>
      <c r="AX110" s="14">
        <v>50</v>
      </c>
      <c r="AY110" s="14">
        <v>0</v>
      </c>
      <c r="AZ110" s="14">
        <v>4486.51</v>
      </c>
      <c r="BA110" s="14">
        <v>0</v>
      </c>
      <c r="BB110" s="14">
        <v>0</v>
      </c>
      <c r="BC110" s="14">
        <v>0</v>
      </c>
      <c r="BD110" s="14">
        <v>11478.08</v>
      </c>
      <c r="BE110" s="14">
        <v>1402</v>
      </c>
      <c r="BF110" s="14">
        <v>0</v>
      </c>
      <c r="BG110" s="14">
        <v>0</v>
      </c>
      <c r="BH110" s="14">
        <v>758.13</v>
      </c>
      <c r="BI110" s="14">
        <v>261.2</v>
      </c>
      <c r="BJ110" s="14">
        <v>0</v>
      </c>
      <c r="BK110" s="14">
        <v>1398.07</v>
      </c>
      <c r="BL110" s="14">
        <v>0</v>
      </c>
      <c r="BM110" s="14">
        <v>0</v>
      </c>
      <c r="BN110" s="14">
        <v>0</v>
      </c>
      <c r="BO110" s="14">
        <v>1659.27</v>
      </c>
      <c r="BP110" s="1"/>
    </row>
    <row r="111" spans="1:68" x14ac:dyDescent="0.25">
      <c r="A111" s="2" t="s">
        <v>231</v>
      </c>
      <c r="B111" s="1" t="s">
        <v>232</v>
      </c>
      <c r="C111" s="39">
        <v>10997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400</v>
      </c>
      <c r="L111" s="14">
        <v>0</v>
      </c>
      <c r="M111" s="14">
        <v>0</v>
      </c>
      <c r="N111" s="14">
        <v>0</v>
      </c>
      <c r="O111" s="14">
        <v>0</v>
      </c>
      <c r="P111" s="14">
        <v>815</v>
      </c>
      <c r="Q111" s="14">
        <v>0</v>
      </c>
      <c r="R111" s="14">
        <v>0</v>
      </c>
      <c r="S111" s="14">
        <v>496</v>
      </c>
      <c r="T111" s="14">
        <v>410.72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12385.68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1454.24</v>
      </c>
      <c r="AH111" s="14">
        <v>0</v>
      </c>
      <c r="AI111" s="14">
        <v>1454.24</v>
      </c>
      <c r="AJ111" s="14">
        <v>0</v>
      </c>
      <c r="AK111" s="14">
        <v>0</v>
      </c>
      <c r="AL111" s="14">
        <v>109.98</v>
      </c>
      <c r="AM111" s="14">
        <v>0</v>
      </c>
      <c r="AN111" s="14">
        <v>0</v>
      </c>
      <c r="AO111" s="14">
        <v>0</v>
      </c>
      <c r="AP111" s="14">
        <v>1264.6600000000001</v>
      </c>
      <c r="AQ111" s="14">
        <v>0</v>
      </c>
      <c r="AR111" s="14">
        <v>4622.58</v>
      </c>
      <c r="AS111" s="14">
        <v>0</v>
      </c>
      <c r="AT111" s="14">
        <v>0</v>
      </c>
      <c r="AU111" s="14">
        <v>0</v>
      </c>
      <c r="AV111" s="14">
        <v>0.22</v>
      </c>
      <c r="AW111" s="14">
        <v>0</v>
      </c>
      <c r="AX111" s="14">
        <v>50</v>
      </c>
      <c r="AY111" s="14">
        <v>0</v>
      </c>
      <c r="AZ111" s="14">
        <v>0</v>
      </c>
      <c r="BA111" s="14">
        <v>0</v>
      </c>
      <c r="BB111" s="14">
        <v>0</v>
      </c>
      <c r="BC111" s="14">
        <v>0</v>
      </c>
      <c r="BD111" s="14">
        <v>7501.68</v>
      </c>
      <c r="BE111" s="14">
        <v>4884</v>
      </c>
      <c r="BF111" s="14">
        <v>0</v>
      </c>
      <c r="BG111" s="14">
        <v>0</v>
      </c>
      <c r="BH111" s="14">
        <v>734.55</v>
      </c>
      <c r="BI111" s="14">
        <v>244.65</v>
      </c>
      <c r="BJ111" s="14">
        <v>0</v>
      </c>
      <c r="BK111" s="14">
        <v>1333.94</v>
      </c>
      <c r="BL111" s="14">
        <v>0</v>
      </c>
      <c r="BM111" s="14">
        <v>0</v>
      </c>
      <c r="BN111" s="14">
        <v>0</v>
      </c>
      <c r="BO111" s="14">
        <v>1578.59</v>
      </c>
      <c r="BP111" s="1"/>
    </row>
    <row r="112" spans="1:68" x14ac:dyDescent="0.25">
      <c r="A112" s="2" t="s">
        <v>233</v>
      </c>
      <c r="B112" s="1" t="s">
        <v>234</v>
      </c>
      <c r="C112" s="39">
        <v>10997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400</v>
      </c>
      <c r="L112" s="14">
        <v>0</v>
      </c>
      <c r="M112" s="14">
        <v>0</v>
      </c>
      <c r="N112" s="14">
        <v>0</v>
      </c>
      <c r="O112" s="14">
        <v>0</v>
      </c>
      <c r="P112" s="14">
        <v>815</v>
      </c>
      <c r="Q112" s="14">
        <v>0</v>
      </c>
      <c r="R112" s="14">
        <v>0</v>
      </c>
      <c r="S112" s="14">
        <v>496</v>
      </c>
      <c r="T112" s="14">
        <v>308.04000000000002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12283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1432.31</v>
      </c>
      <c r="AH112" s="14">
        <v>0</v>
      </c>
      <c r="AI112" s="14">
        <v>1432.31</v>
      </c>
      <c r="AJ112" s="14">
        <v>0</v>
      </c>
      <c r="AK112" s="14">
        <v>0</v>
      </c>
      <c r="AL112" s="14">
        <v>109.98</v>
      </c>
      <c r="AM112" s="14">
        <v>0</v>
      </c>
      <c r="AN112" s="14">
        <v>0</v>
      </c>
      <c r="AO112" s="14">
        <v>0</v>
      </c>
      <c r="AP112" s="14">
        <v>1264.6600000000001</v>
      </c>
      <c r="AQ112" s="14">
        <v>3334</v>
      </c>
      <c r="AR112" s="14">
        <v>0</v>
      </c>
      <c r="AS112" s="14">
        <v>0</v>
      </c>
      <c r="AT112" s="14">
        <v>0</v>
      </c>
      <c r="AU112" s="14">
        <v>0</v>
      </c>
      <c r="AV112" s="14">
        <v>0.05</v>
      </c>
      <c r="AW112" s="14">
        <v>0</v>
      </c>
      <c r="AX112" s="14">
        <v>50</v>
      </c>
      <c r="AY112" s="14">
        <v>0</v>
      </c>
      <c r="AZ112" s="14">
        <v>0</v>
      </c>
      <c r="BA112" s="14">
        <v>0</v>
      </c>
      <c r="BB112" s="14">
        <v>0</v>
      </c>
      <c r="BC112" s="14">
        <v>0</v>
      </c>
      <c r="BD112" s="14">
        <v>6191</v>
      </c>
      <c r="BE112" s="14">
        <v>6092</v>
      </c>
      <c r="BF112" s="14">
        <v>0</v>
      </c>
      <c r="BG112" s="14">
        <v>0</v>
      </c>
      <c r="BH112" s="14">
        <v>734.55</v>
      </c>
      <c r="BI112" s="14">
        <v>244.65</v>
      </c>
      <c r="BJ112" s="14">
        <v>0</v>
      </c>
      <c r="BK112" s="14">
        <v>1333.94</v>
      </c>
      <c r="BL112" s="14">
        <v>0</v>
      </c>
      <c r="BM112" s="14">
        <v>0</v>
      </c>
      <c r="BN112" s="14">
        <v>0</v>
      </c>
      <c r="BO112" s="14">
        <v>1578.59</v>
      </c>
      <c r="BP112" s="1"/>
    </row>
    <row r="113" spans="1:68" x14ac:dyDescent="0.25">
      <c r="A113" s="2" t="s">
        <v>235</v>
      </c>
      <c r="B113" s="1" t="s">
        <v>236</v>
      </c>
      <c r="C113" s="39">
        <v>10997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400</v>
      </c>
      <c r="L113" s="14">
        <v>0</v>
      </c>
      <c r="M113" s="14">
        <v>0</v>
      </c>
      <c r="N113" s="14">
        <v>0</v>
      </c>
      <c r="O113" s="14">
        <v>0</v>
      </c>
      <c r="P113" s="14">
        <v>815</v>
      </c>
      <c r="Q113" s="14">
        <v>0</v>
      </c>
      <c r="R113" s="14">
        <v>0</v>
      </c>
      <c r="S113" s="14">
        <v>496</v>
      </c>
      <c r="T113" s="14">
        <v>308.04000000000002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12283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1432.31</v>
      </c>
      <c r="AH113" s="14">
        <v>0</v>
      </c>
      <c r="AI113" s="14">
        <v>1432.31</v>
      </c>
      <c r="AJ113" s="14">
        <v>0</v>
      </c>
      <c r="AK113" s="14">
        <v>0</v>
      </c>
      <c r="AL113" s="14">
        <v>109.98</v>
      </c>
      <c r="AM113" s="14">
        <v>0</v>
      </c>
      <c r="AN113" s="14">
        <v>0</v>
      </c>
      <c r="AO113" s="14">
        <v>0</v>
      </c>
      <c r="AP113" s="14">
        <v>1264.6600000000001</v>
      </c>
      <c r="AQ113" s="14">
        <v>0</v>
      </c>
      <c r="AR113" s="14">
        <v>4833.16</v>
      </c>
      <c r="AS113" s="14">
        <v>0</v>
      </c>
      <c r="AT113" s="14">
        <v>0</v>
      </c>
      <c r="AU113" s="14">
        <v>0</v>
      </c>
      <c r="AV113" s="15">
        <v>-0.11</v>
      </c>
      <c r="AW113" s="14">
        <v>0</v>
      </c>
      <c r="AX113" s="14">
        <v>50</v>
      </c>
      <c r="AY113" s="14">
        <v>0</v>
      </c>
      <c r="AZ113" s="14">
        <v>0</v>
      </c>
      <c r="BA113" s="14">
        <v>0</v>
      </c>
      <c r="BB113" s="14">
        <v>0</v>
      </c>
      <c r="BC113" s="14">
        <v>0</v>
      </c>
      <c r="BD113" s="14">
        <v>7690</v>
      </c>
      <c r="BE113" s="14">
        <v>4593</v>
      </c>
      <c r="BF113" s="14">
        <v>0</v>
      </c>
      <c r="BG113" s="14">
        <v>0</v>
      </c>
      <c r="BH113" s="14">
        <v>734.55</v>
      </c>
      <c r="BI113" s="14">
        <v>244.65</v>
      </c>
      <c r="BJ113" s="14">
        <v>0</v>
      </c>
      <c r="BK113" s="14">
        <v>1333.94</v>
      </c>
      <c r="BL113" s="14">
        <v>0</v>
      </c>
      <c r="BM113" s="14">
        <v>0</v>
      </c>
      <c r="BN113" s="14">
        <v>0</v>
      </c>
      <c r="BO113" s="14">
        <v>1578.59</v>
      </c>
      <c r="BP113" s="1"/>
    </row>
    <row r="114" spans="1:68" x14ac:dyDescent="0.25">
      <c r="A114" s="2" t="s">
        <v>237</v>
      </c>
      <c r="B114" s="1" t="s">
        <v>238</v>
      </c>
      <c r="C114" s="39">
        <v>10079</v>
      </c>
      <c r="D114" s="14">
        <v>0</v>
      </c>
      <c r="E114" s="14">
        <v>0</v>
      </c>
      <c r="F114" s="14">
        <v>0</v>
      </c>
      <c r="G114" s="14">
        <v>0</v>
      </c>
      <c r="H114" s="14">
        <v>671.94</v>
      </c>
      <c r="I114" s="14">
        <v>0</v>
      </c>
      <c r="J114" s="14">
        <v>0</v>
      </c>
      <c r="K114" s="14">
        <v>400</v>
      </c>
      <c r="L114" s="14">
        <v>0</v>
      </c>
      <c r="M114" s="14">
        <v>0</v>
      </c>
      <c r="N114" s="14">
        <v>0</v>
      </c>
      <c r="O114" s="14">
        <v>0</v>
      </c>
      <c r="P114" s="14">
        <v>737</v>
      </c>
      <c r="Q114" s="14">
        <v>0</v>
      </c>
      <c r="R114" s="14">
        <v>0</v>
      </c>
      <c r="S114" s="14">
        <v>455</v>
      </c>
      <c r="T114" s="14">
        <v>308.04000000000002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11979.14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1295.6400000000001</v>
      </c>
      <c r="AH114" s="14">
        <v>0</v>
      </c>
      <c r="AI114" s="14">
        <v>1295.6400000000001</v>
      </c>
      <c r="AJ114" s="14">
        <v>0</v>
      </c>
      <c r="AK114" s="14">
        <v>0</v>
      </c>
      <c r="AL114" s="14">
        <v>100.8</v>
      </c>
      <c r="AM114" s="14">
        <v>0</v>
      </c>
      <c r="AN114" s="14">
        <v>0</v>
      </c>
      <c r="AO114" s="14">
        <v>0</v>
      </c>
      <c r="AP114" s="14">
        <v>1159.08</v>
      </c>
      <c r="AQ114" s="14">
        <v>0</v>
      </c>
      <c r="AR114" s="14">
        <v>0</v>
      </c>
      <c r="AS114" s="14">
        <v>0</v>
      </c>
      <c r="AT114" s="14">
        <v>0</v>
      </c>
      <c r="AU114" s="14">
        <v>0</v>
      </c>
      <c r="AV114" s="14">
        <v>0.12</v>
      </c>
      <c r="AW114" s="14">
        <v>0</v>
      </c>
      <c r="AX114" s="14">
        <v>50</v>
      </c>
      <c r="AY114" s="14">
        <v>0</v>
      </c>
      <c r="AZ114" s="14">
        <v>0</v>
      </c>
      <c r="BA114" s="14">
        <v>0</v>
      </c>
      <c r="BB114" s="14">
        <v>0</v>
      </c>
      <c r="BC114" s="14">
        <v>0</v>
      </c>
      <c r="BD114" s="14">
        <v>2605.64</v>
      </c>
      <c r="BE114" s="14">
        <v>9373.5</v>
      </c>
      <c r="BF114" s="14">
        <v>0</v>
      </c>
      <c r="BG114" s="14">
        <v>0</v>
      </c>
      <c r="BH114" s="14">
        <v>705.44</v>
      </c>
      <c r="BI114" s="14">
        <v>224.23</v>
      </c>
      <c r="BJ114" s="14">
        <v>0</v>
      </c>
      <c r="BK114" s="14">
        <v>1254.8</v>
      </c>
      <c r="BL114" s="14">
        <v>0</v>
      </c>
      <c r="BM114" s="14">
        <v>0</v>
      </c>
      <c r="BN114" s="14">
        <v>0</v>
      </c>
      <c r="BO114" s="14">
        <v>1479.03</v>
      </c>
      <c r="BP114" s="1"/>
    </row>
    <row r="115" spans="1:68" x14ac:dyDescent="0.25">
      <c r="A115" s="2" t="s">
        <v>239</v>
      </c>
      <c r="B115" s="1" t="s">
        <v>240</v>
      </c>
      <c r="C115" s="39">
        <v>10997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200</v>
      </c>
      <c r="L115" s="14">
        <v>0</v>
      </c>
      <c r="M115" s="14">
        <v>0</v>
      </c>
      <c r="N115" s="14">
        <v>0</v>
      </c>
      <c r="O115" s="14">
        <v>0</v>
      </c>
      <c r="P115" s="14">
        <v>815</v>
      </c>
      <c r="Q115" s="14">
        <v>0</v>
      </c>
      <c r="R115" s="14">
        <v>0</v>
      </c>
      <c r="S115" s="14">
        <v>496</v>
      </c>
      <c r="T115" s="14">
        <v>308.04000000000002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12083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1389.59</v>
      </c>
      <c r="AH115" s="14">
        <v>0</v>
      </c>
      <c r="AI115" s="14">
        <v>1389.59</v>
      </c>
      <c r="AJ115" s="14">
        <v>0</v>
      </c>
      <c r="AK115" s="14">
        <v>0</v>
      </c>
      <c r="AL115" s="14">
        <v>109.98</v>
      </c>
      <c r="AM115" s="14">
        <v>0</v>
      </c>
      <c r="AN115" s="14">
        <v>0</v>
      </c>
      <c r="AO115" s="14">
        <v>0</v>
      </c>
      <c r="AP115" s="14">
        <v>1264.6600000000001</v>
      </c>
      <c r="AQ115" s="14">
        <v>3466</v>
      </c>
      <c r="AR115" s="14">
        <v>0</v>
      </c>
      <c r="AS115" s="14">
        <v>0</v>
      </c>
      <c r="AT115" s="14">
        <v>0</v>
      </c>
      <c r="AU115" s="14">
        <v>0</v>
      </c>
      <c r="AV115" s="14">
        <v>0.27</v>
      </c>
      <c r="AW115" s="14">
        <v>0</v>
      </c>
      <c r="AX115" s="14">
        <v>50</v>
      </c>
      <c r="AY115" s="14">
        <v>0</v>
      </c>
      <c r="AZ115" s="14">
        <v>0</v>
      </c>
      <c r="BA115" s="14">
        <v>0</v>
      </c>
      <c r="BB115" s="14">
        <v>0</v>
      </c>
      <c r="BC115" s="14">
        <v>0</v>
      </c>
      <c r="BD115" s="14">
        <v>6280.5</v>
      </c>
      <c r="BE115" s="14">
        <v>5802.5</v>
      </c>
      <c r="BF115" s="14">
        <v>0</v>
      </c>
      <c r="BG115" s="14">
        <v>0</v>
      </c>
      <c r="BH115" s="14">
        <v>734.55</v>
      </c>
      <c r="BI115" s="14">
        <v>244.65</v>
      </c>
      <c r="BJ115" s="14">
        <v>0</v>
      </c>
      <c r="BK115" s="14">
        <v>1333.94</v>
      </c>
      <c r="BL115" s="14">
        <v>0</v>
      </c>
      <c r="BM115" s="14">
        <v>0</v>
      </c>
      <c r="BN115" s="14">
        <v>0</v>
      </c>
      <c r="BO115" s="14">
        <v>1578.59</v>
      </c>
      <c r="BP115" s="1"/>
    </row>
    <row r="116" spans="1:68" x14ac:dyDescent="0.25">
      <c r="A116" s="2" t="s">
        <v>241</v>
      </c>
      <c r="B116" s="1" t="s">
        <v>242</v>
      </c>
      <c r="C116" s="39">
        <v>10997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400</v>
      </c>
      <c r="L116" s="14">
        <v>0</v>
      </c>
      <c r="M116" s="14">
        <v>0</v>
      </c>
      <c r="N116" s="14">
        <v>0</v>
      </c>
      <c r="O116" s="14">
        <v>0</v>
      </c>
      <c r="P116" s="14">
        <v>815</v>
      </c>
      <c r="Q116" s="14">
        <v>0</v>
      </c>
      <c r="R116" s="14">
        <v>0</v>
      </c>
      <c r="S116" s="14">
        <v>496</v>
      </c>
      <c r="T116" s="14">
        <v>205.36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12180.32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1410.38</v>
      </c>
      <c r="AH116" s="14">
        <v>0</v>
      </c>
      <c r="AI116" s="14">
        <v>1410.38</v>
      </c>
      <c r="AJ116" s="14">
        <v>0</v>
      </c>
      <c r="AK116" s="14">
        <v>0</v>
      </c>
      <c r="AL116" s="14">
        <v>109.98</v>
      </c>
      <c r="AM116" s="14">
        <v>0</v>
      </c>
      <c r="AN116" s="14">
        <v>0</v>
      </c>
      <c r="AO116" s="14">
        <v>0</v>
      </c>
      <c r="AP116" s="14">
        <v>1264.6600000000001</v>
      </c>
      <c r="AQ116" s="14">
        <v>3666</v>
      </c>
      <c r="AR116" s="14">
        <v>0</v>
      </c>
      <c r="AS116" s="14">
        <v>0</v>
      </c>
      <c r="AT116" s="14">
        <v>0</v>
      </c>
      <c r="AU116" s="14">
        <v>0</v>
      </c>
      <c r="AV116" s="14">
        <v>0.3</v>
      </c>
      <c r="AW116" s="14">
        <v>0</v>
      </c>
      <c r="AX116" s="14">
        <v>50</v>
      </c>
      <c r="AY116" s="14">
        <v>0</v>
      </c>
      <c r="AZ116" s="14">
        <v>0</v>
      </c>
      <c r="BA116" s="14">
        <v>0</v>
      </c>
      <c r="BB116" s="14">
        <v>0</v>
      </c>
      <c r="BC116" s="14">
        <v>0</v>
      </c>
      <c r="BD116" s="14">
        <v>6501.32</v>
      </c>
      <c r="BE116" s="14">
        <v>5679</v>
      </c>
      <c r="BF116" s="14">
        <v>0</v>
      </c>
      <c r="BG116" s="14">
        <v>0</v>
      </c>
      <c r="BH116" s="14">
        <v>734.55</v>
      </c>
      <c r="BI116" s="14">
        <v>244.65</v>
      </c>
      <c r="BJ116" s="14">
        <v>0</v>
      </c>
      <c r="BK116" s="14">
        <v>1333.94</v>
      </c>
      <c r="BL116" s="14">
        <v>0</v>
      </c>
      <c r="BM116" s="14">
        <v>0</v>
      </c>
      <c r="BN116" s="14">
        <v>0</v>
      </c>
      <c r="BO116" s="14">
        <v>1578.59</v>
      </c>
      <c r="BP116" s="1"/>
    </row>
    <row r="117" spans="1:68" x14ac:dyDescent="0.25">
      <c r="A117" s="2" t="s">
        <v>243</v>
      </c>
      <c r="B117" s="1" t="s">
        <v>244</v>
      </c>
      <c r="C117" s="39">
        <v>10079</v>
      </c>
      <c r="D117" s="14">
        <v>0</v>
      </c>
      <c r="E117" s="14">
        <v>0</v>
      </c>
      <c r="F117" s="14">
        <v>0</v>
      </c>
      <c r="G117" s="14">
        <v>0</v>
      </c>
      <c r="H117" s="14">
        <v>671.94</v>
      </c>
      <c r="I117" s="14">
        <v>0</v>
      </c>
      <c r="J117" s="14">
        <v>0</v>
      </c>
      <c r="K117" s="14">
        <v>400</v>
      </c>
      <c r="L117" s="14">
        <v>0</v>
      </c>
      <c r="M117" s="14">
        <v>0</v>
      </c>
      <c r="N117" s="14">
        <v>0</v>
      </c>
      <c r="O117" s="14">
        <v>0</v>
      </c>
      <c r="P117" s="14">
        <v>737</v>
      </c>
      <c r="Q117" s="14">
        <v>0</v>
      </c>
      <c r="R117" s="14">
        <v>0</v>
      </c>
      <c r="S117" s="14">
        <v>455</v>
      </c>
      <c r="T117" s="14">
        <v>205.36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11876.46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1273.71</v>
      </c>
      <c r="AH117" s="14">
        <v>0</v>
      </c>
      <c r="AI117" s="14">
        <v>1273.71</v>
      </c>
      <c r="AJ117" s="14">
        <v>0</v>
      </c>
      <c r="AK117" s="14">
        <v>0</v>
      </c>
      <c r="AL117" s="14">
        <v>100.8</v>
      </c>
      <c r="AM117" s="14">
        <v>0</v>
      </c>
      <c r="AN117" s="14">
        <v>0</v>
      </c>
      <c r="AO117" s="14">
        <v>0</v>
      </c>
      <c r="AP117" s="14">
        <v>1159.08</v>
      </c>
      <c r="AQ117" s="14">
        <v>3360</v>
      </c>
      <c r="AR117" s="14">
        <v>0</v>
      </c>
      <c r="AS117" s="14">
        <v>0</v>
      </c>
      <c r="AT117" s="14">
        <v>0</v>
      </c>
      <c r="AU117" s="14">
        <v>0</v>
      </c>
      <c r="AV117" s="15">
        <v>-0.13</v>
      </c>
      <c r="AW117" s="14">
        <v>0</v>
      </c>
      <c r="AX117" s="14">
        <v>50</v>
      </c>
      <c r="AY117" s="14">
        <v>0</v>
      </c>
      <c r="AZ117" s="14">
        <v>0</v>
      </c>
      <c r="BA117" s="14">
        <v>0</v>
      </c>
      <c r="BB117" s="14">
        <v>0</v>
      </c>
      <c r="BC117" s="14">
        <v>0</v>
      </c>
      <c r="BD117" s="14">
        <v>5943.46</v>
      </c>
      <c r="BE117" s="14">
        <v>5933</v>
      </c>
      <c r="BF117" s="14">
        <v>0</v>
      </c>
      <c r="BG117" s="14">
        <v>0</v>
      </c>
      <c r="BH117" s="14">
        <v>705.44</v>
      </c>
      <c r="BI117" s="14">
        <v>224.23</v>
      </c>
      <c r="BJ117" s="14">
        <v>0</v>
      </c>
      <c r="BK117" s="14">
        <v>1254.8</v>
      </c>
      <c r="BL117" s="14">
        <v>0</v>
      </c>
      <c r="BM117" s="14">
        <v>0</v>
      </c>
      <c r="BN117" s="14">
        <v>0</v>
      </c>
      <c r="BO117" s="14">
        <v>1479.03</v>
      </c>
      <c r="BP117" s="1"/>
    </row>
    <row r="118" spans="1:68" x14ac:dyDescent="0.25">
      <c r="A118" s="2" t="s">
        <v>245</v>
      </c>
      <c r="B118" s="1" t="s">
        <v>246</v>
      </c>
      <c r="C118" s="39">
        <v>9707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200</v>
      </c>
      <c r="L118" s="14">
        <v>0</v>
      </c>
      <c r="M118" s="14">
        <v>0</v>
      </c>
      <c r="N118" s="14">
        <v>0</v>
      </c>
      <c r="O118" s="14">
        <v>0</v>
      </c>
      <c r="P118" s="14">
        <v>717</v>
      </c>
      <c r="Q118" s="14">
        <v>0</v>
      </c>
      <c r="R118" s="14">
        <v>0</v>
      </c>
      <c r="S118" s="14">
        <v>447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10423.959999999999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1057.1600000000001</v>
      </c>
      <c r="AH118" s="14">
        <v>0</v>
      </c>
      <c r="AI118" s="14">
        <v>1057.1600000000001</v>
      </c>
      <c r="AJ118" s="14">
        <v>0</v>
      </c>
      <c r="AK118" s="14">
        <v>0</v>
      </c>
      <c r="AL118" s="14">
        <v>97.08</v>
      </c>
      <c r="AM118" s="14">
        <v>0</v>
      </c>
      <c r="AN118" s="14">
        <v>0</v>
      </c>
      <c r="AO118" s="14">
        <v>0</v>
      </c>
      <c r="AP118" s="14">
        <v>1116.3</v>
      </c>
      <c r="AQ118" s="14">
        <v>2698</v>
      </c>
      <c r="AR118" s="14">
        <v>0</v>
      </c>
      <c r="AS118" s="14">
        <v>0</v>
      </c>
      <c r="AT118" s="14">
        <v>0</v>
      </c>
      <c r="AU118" s="14">
        <v>0</v>
      </c>
      <c r="AV118" s="14">
        <v>0.42</v>
      </c>
      <c r="AW118" s="14">
        <v>0</v>
      </c>
      <c r="AX118" s="14">
        <v>50</v>
      </c>
      <c r="AY118" s="14">
        <v>0</v>
      </c>
      <c r="AZ118" s="14">
        <v>0</v>
      </c>
      <c r="BA118" s="14">
        <v>0</v>
      </c>
      <c r="BB118" s="14">
        <v>0</v>
      </c>
      <c r="BC118" s="14">
        <v>0</v>
      </c>
      <c r="BD118" s="14">
        <v>5018.96</v>
      </c>
      <c r="BE118" s="14">
        <v>5405</v>
      </c>
      <c r="BF118" s="14">
        <v>0</v>
      </c>
      <c r="BG118" s="14">
        <v>0</v>
      </c>
      <c r="BH118" s="14">
        <v>693.65</v>
      </c>
      <c r="BI118" s="14">
        <v>215.95</v>
      </c>
      <c r="BJ118" s="14">
        <v>0</v>
      </c>
      <c r="BK118" s="14">
        <v>1222.74</v>
      </c>
      <c r="BL118" s="14">
        <v>0</v>
      </c>
      <c r="BM118" s="14">
        <v>0</v>
      </c>
      <c r="BN118" s="14">
        <v>0</v>
      </c>
      <c r="BO118" s="14">
        <v>1438.69</v>
      </c>
      <c r="BP118" s="1"/>
    </row>
    <row r="119" spans="1:68" x14ac:dyDescent="0.25">
      <c r="A119" s="2" t="s">
        <v>247</v>
      </c>
      <c r="B119" s="1" t="s">
        <v>248</v>
      </c>
      <c r="C119" s="39">
        <v>10469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200</v>
      </c>
      <c r="L119" s="14">
        <v>0</v>
      </c>
      <c r="M119" s="14">
        <v>0</v>
      </c>
      <c r="N119" s="14">
        <v>0</v>
      </c>
      <c r="O119" s="14">
        <v>0</v>
      </c>
      <c r="P119" s="14">
        <v>788</v>
      </c>
      <c r="Q119" s="14">
        <v>0</v>
      </c>
      <c r="R119" s="14">
        <v>1046.9100000000001</v>
      </c>
      <c r="S119" s="14">
        <v>421.2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11180.36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1016.44</v>
      </c>
      <c r="AH119" s="14">
        <v>0</v>
      </c>
      <c r="AI119" s="14">
        <v>1016.44</v>
      </c>
      <c r="AJ119" s="14">
        <v>0</v>
      </c>
      <c r="AK119" s="14">
        <v>0</v>
      </c>
      <c r="AL119" s="14">
        <v>104.7</v>
      </c>
      <c r="AM119" s="14">
        <v>0</v>
      </c>
      <c r="AN119" s="14">
        <v>0</v>
      </c>
      <c r="AO119" s="14">
        <v>0</v>
      </c>
      <c r="AP119" s="14">
        <v>1203.94</v>
      </c>
      <c r="AQ119" s="14">
        <v>2370</v>
      </c>
      <c r="AR119" s="14">
        <v>0</v>
      </c>
      <c r="AS119" s="14">
        <v>0</v>
      </c>
      <c r="AT119" s="14">
        <v>0</v>
      </c>
      <c r="AU119" s="14">
        <v>0</v>
      </c>
      <c r="AV119" s="14">
        <v>0.28000000000000003</v>
      </c>
      <c r="AW119" s="14">
        <v>0</v>
      </c>
      <c r="AX119" s="14">
        <v>50</v>
      </c>
      <c r="AY119" s="14">
        <v>0</v>
      </c>
      <c r="AZ119" s="14">
        <v>0</v>
      </c>
      <c r="BA119" s="14">
        <v>0</v>
      </c>
      <c r="BB119" s="14">
        <v>0</v>
      </c>
      <c r="BC119" s="14">
        <v>0</v>
      </c>
      <c r="BD119" s="14">
        <v>4745.3599999999997</v>
      </c>
      <c r="BE119" s="14">
        <v>6435</v>
      </c>
      <c r="BF119" s="14">
        <v>0</v>
      </c>
      <c r="BG119" s="14">
        <v>0</v>
      </c>
      <c r="BH119" s="14">
        <v>640.9</v>
      </c>
      <c r="BI119" s="14">
        <v>232.9</v>
      </c>
      <c r="BJ119" s="14">
        <v>0</v>
      </c>
      <c r="BK119" s="14">
        <v>1150.3800000000001</v>
      </c>
      <c r="BL119" s="14">
        <v>0</v>
      </c>
      <c r="BM119" s="14">
        <v>0</v>
      </c>
      <c r="BN119" s="14">
        <v>0</v>
      </c>
      <c r="BO119" s="14">
        <v>1383.28</v>
      </c>
      <c r="BP119" s="1"/>
    </row>
    <row r="120" spans="1:68" x14ac:dyDescent="0.25">
      <c r="A120" s="2" t="s">
        <v>249</v>
      </c>
      <c r="B120" s="1" t="s">
        <v>250</v>
      </c>
      <c r="C120" s="39">
        <v>10997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200</v>
      </c>
      <c r="L120" s="14">
        <v>0</v>
      </c>
      <c r="M120" s="14">
        <v>0</v>
      </c>
      <c r="N120" s="14">
        <v>0</v>
      </c>
      <c r="O120" s="14">
        <v>0</v>
      </c>
      <c r="P120" s="14">
        <v>815</v>
      </c>
      <c r="Q120" s="14">
        <v>0</v>
      </c>
      <c r="R120" s="14">
        <v>0</v>
      </c>
      <c r="S120" s="14">
        <v>479.42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11391.81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1247.28</v>
      </c>
      <c r="AH120" s="14">
        <v>0</v>
      </c>
      <c r="AI120" s="14">
        <v>1247.28</v>
      </c>
      <c r="AJ120" s="14">
        <v>0</v>
      </c>
      <c r="AK120" s="14">
        <v>0</v>
      </c>
      <c r="AL120" s="14">
        <v>109.98</v>
      </c>
      <c r="AM120" s="14">
        <v>0</v>
      </c>
      <c r="AN120" s="14">
        <v>0</v>
      </c>
      <c r="AO120" s="14">
        <v>0</v>
      </c>
      <c r="AP120" s="14">
        <v>1264.6600000000001</v>
      </c>
      <c r="AQ120" s="14">
        <v>3714</v>
      </c>
      <c r="AR120" s="14">
        <v>0</v>
      </c>
      <c r="AS120" s="14">
        <v>0</v>
      </c>
      <c r="AT120" s="14">
        <v>0</v>
      </c>
      <c r="AU120" s="14">
        <v>0</v>
      </c>
      <c r="AV120" s="15">
        <v>-0.11</v>
      </c>
      <c r="AW120" s="14">
        <v>0</v>
      </c>
      <c r="AX120" s="14">
        <v>50</v>
      </c>
      <c r="AY120" s="14">
        <v>0</v>
      </c>
      <c r="AZ120" s="14">
        <v>0</v>
      </c>
      <c r="BA120" s="14">
        <v>0</v>
      </c>
      <c r="BB120" s="14">
        <v>0</v>
      </c>
      <c r="BC120" s="14">
        <v>0</v>
      </c>
      <c r="BD120" s="14">
        <v>6385.81</v>
      </c>
      <c r="BE120" s="14">
        <v>5006</v>
      </c>
      <c r="BF120" s="14">
        <v>0</v>
      </c>
      <c r="BG120" s="14">
        <v>0</v>
      </c>
      <c r="BH120" s="14">
        <v>734.55</v>
      </c>
      <c r="BI120" s="14">
        <v>235.91</v>
      </c>
      <c r="BJ120" s="14">
        <v>0</v>
      </c>
      <c r="BK120" s="14">
        <v>1312.53</v>
      </c>
      <c r="BL120" s="14">
        <v>0</v>
      </c>
      <c r="BM120" s="14">
        <v>0</v>
      </c>
      <c r="BN120" s="14">
        <v>0</v>
      </c>
      <c r="BO120" s="14">
        <v>1548.44</v>
      </c>
      <c r="BP120" s="1"/>
    </row>
    <row r="121" spans="1:68" x14ac:dyDescent="0.25">
      <c r="A121" s="2" t="s">
        <v>251</v>
      </c>
      <c r="B121" s="1" t="s">
        <v>252</v>
      </c>
      <c r="C121" s="39">
        <v>10469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400</v>
      </c>
      <c r="L121" s="14">
        <v>0</v>
      </c>
      <c r="M121" s="14">
        <v>0</v>
      </c>
      <c r="N121" s="14">
        <v>0</v>
      </c>
      <c r="O121" s="14">
        <v>0</v>
      </c>
      <c r="P121" s="14">
        <v>788</v>
      </c>
      <c r="Q121" s="14">
        <v>0</v>
      </c>
      <c r="R121" s="14">
        <v>0</v>
      </c>
      <c r="S121" s="14">
        <v>468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11427.16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1249.5</v>
      </c>
      <c r="AH121" s="14">
        <v>0</v>
      </c>
      <c r="AI121" s="14">
        <v>1249.5</v>
      </c>
      <c r="AJ121" s="14">
        <v>0</v>
      </c>
      <c r="AK121" s="14">
        <v>0</v>
      </c>
      <c r="AL121" s="14">
        <v>104.7</v>
      </c>
      <c r="AM121" s="14">
        <v>0</v>
      </c>
      <c r="AN121" s="14">
        <v>0</v>
      </c>
      <c r="AO121" s="14">
        <v>0</v>
      </c>
      <c r="AP121" s="14">
        <v>1203.94</v>
      </c>
      <c r="AQ121" s="14">
        <v>3466</v>
      </c>
      <c r="AR121" s="14">
        <v>0</v>
      </c>
      <c r="AS121" s="14">
        <v>0</v>
      </c>
      <c r="AT121" s="14">
        <v>0</v>
      </c>
      <c r="AU121" s="14">
        <v>0</v>
      </c>
      <c r="AV121" s="14">
        <v>0.02</v>
      </c>
      <c r="AW121" s="14">
        <v>0</v>
      </c>
      <c r="AX121" s="14">
        <v>50</v>
      </c>
      <c r="AY121" s="14">
        <v>0</v>
      </c>
      <c r="AZ121" s="14">
        <v>0</v>
      </c>
      <c r="BA121" s="14">
        <v>0</v>
      </c>
      <c r="BB121" s="14">
        <v>0</v>
      </c>
      <c r="BC121" s="14">
        <v>0</v>
      </c>
      <c r="BD121" s="14">
        <v>6074.16</v>
      </c>
      <c r="BE121" s="14">
        <v>5353</v>
      </c>
      <c r="BF121" s="14">
        <v>0</v>
      </c>
      <c r="BG121" s="14">
        <v>0</v>
      </c>
      <c r="BH121" s="14">
        <v>717.81</v>
      </c>
      <c r="BI121" s="14">
        <v>232.9</v>
      </c>
      <c r="BJ121" s="14">
        <v>0</v>
      </c>
      <c r="BK121" s="14">
        <v>1288.42</v>
      </c>
      <c r="BL121" s="14">
        <v>0</v>
      </c>
      <c r="BM121" s="14">
        <v>0</v>
      </c>
      <c r="BN121" s="14">
        <v>0</v>
      </c>
      <c r="BO121" s="14">
        <v>1521.32</v>
      </c>
      <c r="BP121" s="1"/>
    </row>
    <row r="122" spans="1:68" x14ac:dyDescent="0.25">
      <c r="A122" s="2" t="s">
        <v>253</v>
      </c>
      <c r="B122" s="1" t="s">
        <v>254</v>
      </c>
      <c r="C122" s="41">
        <v>15675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1128</v>
      </c>
      <c r="Q122" s="14">
        <v>0</v>
      </c>
      <c r="R122" s="14">
        <v>0</v>
      </c>
      <c r="S122" s="14">
        <v>703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16461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2324.73</v>
      </c>
      <c r="AH122" s="14">
        <v>0</v>
      </c>
      <c r="AI122" s="14">
        <v>2324.73</v>
      </c>
      <c r="AJ122" s="14">
        <v>0</v>
      </c>
      <c r="AK122" s="14">
        <v>0</v>
      </c>
      <c r="AL122" s="14">
        <v>0</v>
      </c>
      <c r="AM122" s="14">
        <v>0</v>
      </c>
      <c r="AN122" s="14">
        <v>0</v>
      </c>
      <c r="AO122" s="14">
        <v>0</v>
      </c>
      <c r="AP122" s="14">
        <v>1802.62</v>
      </c>
      <c r="AQ122" s="14">
        <v>0</v>
      </c>
      <c r="AR122" s="14">
        <v>0</v>
      </c>
      <c r="AS122" s="14">
        <v>0</v>
      </c>
      <c r="AT122" s="14">
        <v>0</v>
      </c>
      <c r="AU122" s="14">
        <v>0</v>
      </c>
      <c r="AV122" s="14">
        <v>0.15</v>
      </c>
      <c r="AW122" s="14">
        <v>0</v>
      </c>
      <c r="AX122" s="14">
        <v>0</v>
      </c>
      <c r="AY122" s="14">
        <v>0</v>
      </c>
      <c r="AZ122" s="14">
        <v>0</v>
      </c>
      <c r="BA122" s="14">
        <v>0</v>
      </c>
      <c r="BB122" s="14">
        <v>0</v>
      </c>
      <c r="BC122" s="14">
        <v>0</v>
      </c>
      <c r="BD122" s="14">
        <v>4127.5</v>
      </c>
      <c r="BE122" s="14">
        <v>12333.5</v>
      </c>
      <c r="BF122" s="14">
        <v>0</v>
      </c>
      <c r="BG122" s="14">
        <v>0</v>
      </c>
      <c r="BH122" s="14">
        <v>882.85</v>
      </c>
      <c r="BI122" s="14">
        <v>348.73</v>
      </c>
      <c r="BJ122" s="14">
        <v>0</v>
      </c>
      <c r="BK122" s="14">
        <v>1737.22</v>
      </c>
      <c r="BL122" s="14">
        <v>0</v>
      </c>
      <c r="BM122" s="14">
        <v>0</v>
      </c>
      <c r="BN122" s="14">
        <v>0</v>
      </c>
      <c r="BO122" s="14">
        <v>2085.9499999999998</v>
      </c>
      <c r="BP122" s="1"/>
    </row>
    <row r="123" spans="1:68" x14ac:dyDescent="0.25">
      <c r="A123" s="2" t="s">
        <v>255</v>
      </c>
      <c r="B123" s="1" t="s">
        <v>256</v>
      </c>
      <c r="C123" s="39">
        <v>10079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200</v>
      </c>
      <c r="L123" s="14">
        <v>0</v>
      </c>
      <c r="M123" s="14">
        <v>0</v>
      </c>
      <c r="N123" s="14">
        <v>0</v>
      </c>
      <c r="O123" s="14">
        <v>0</v>
      </c>
      <c r="P123" s="14">
        <v>737</v>
      </c>
      <c r="Q123" s="14">
        <v>0</v>
      </c>
      <c r="R123" s="14">
        <v>0</v>
      </c>
      <c r="S123" s="14">
        <v>455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10799.16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1125.3499999999999</v>
      </c>
      <c r="AH123" s="14">
        <v>0</v>
      </c>
      <c r="AI123" s="14">
        <v>1125.3499999999999</v>
      </c>
      <c r="AJ123" s="14">
        <v>0</v>
      </c>
      <c r="AK123" s="14">
        <v>0</v>
      </c>
      <c r="AL123" s="14">
        <v>0</v>
      </c>
      <c r="AM123" s="14">
        <v>0</v>
      </c>
      <c r="AN123" s="14">
        <v>0</v>
      </c>
      <c r="AO123" s="14">
        <v>0</v>
      </c>
      <c r="AP123" s="14">
        <v>1159.0999999999999</v>
      </c>
      <c r="AQ123" s="14">
        <v>0</v>
      </c>
      <c r="AR123" s="14">
        <v>0</v>
      </c>
      <c r="AS123" s="14">
        <v>0</v>
      </c>
      <c r="AT123" s="14">
        <v>0</v>
      </c>
      <c r="AU123" s="14">
        <v>0</v>
      </c>
      <c r="AV123" s="14">
        <v>0.21</v>
      </c>
      <c r="AW123" s="14">
        <v>0</v>
      </c>
      <c r="AX123" s="14">
        <v>0</v>
      </c>
      <c r="AY123" s="14">
        <v>0</v>
      </c>
      <c r="AZ123" s="14">
        <v>0</v>
      </c>
      <c r="BA123" s="14">
        <v>0</v>
      </c>
      <c r="BB123" s="14">
        <v>0</v>
      </c>
      <c r="BC123" s="14">
        <v>0</v>
      </c>
      <c r="BD123" s="14">
        <v>2284.66</v>
      </c>
      <c r="BE123" s="14">
        <v>8514.5</v>
      </c>
      <c r="BF123" s="14">
        <v>0</v>
      </c>
      <c r="BG123" s="14">
        <v>0</v>
      </c>
      <c r="BH123" s="14">
        <v>705.35</v>
      </c>
      <c r="BI123" s="14">
        <v>224.17</v>
      </c>
      <c r="BJ123" s="14">
        <v>0</v>
      </c>
      <c r="BK123" s="14">
        <v>1254.56</v>
      </c>
      <c r="BL123" s="14">
        <v>0</v>
      </c>
      <c r="BM123" s="14">
        <v>0</v>
      </c>
      <c r="BN123" s="14">
        <v>0</v>
      </c>
      <c r="BO123" s="14">
        <v>1478.73</v>
      </c>
      <c r="BP123" s="1"/>
    </row>
    <row r="124" spans="1:68" x14ac:dyDescent="0.25">
      <c r="A124" s="17" t="s">
        <v>101</v>
      </c>
      <c r="B124" s="7"/>
      <c r="C124" s="7" t="s">
        <v>102</v>
      </c>
      <c r="D124" s="7" t="s">
        <v>102</v>
      </c>
      <c r="E124" s="7" t="s">
        <v>102</v>
      </c>
      <c r="F124" s="7" t="s">
        <v>102</v>
      </c>
      <c r="G124" s="7" t="s">
        <v>102</v>
      </c>
      <c r="H124" s="7" t="s">
        <v>102</v>
      </c>
      <c r="I124" s="7" t="s">
        <v>102</v>
      </c>
      <c r="J124" s="7" t="s">
        <v>102</v>
      </c>
      <c r="K124" s="7" t="s">
        <v>102</v>
      </c>
      <c r="L124" s="7" t="s">
        <v>102</v>
      </c>
      <c r="M124" s="7" t="s">
        <v>102</v>
      </c>
      <c r="N124" s="7" t="s">
        <v>102</v>
      </c>
      <c r="O124" s="7" t="s">
        <v>102</v>
      </c>
      <c r="P124" s="7" t="s">
        <v>102</v>
      </c>
      <c r="Q124" s="7" t="s">
        <v>102</v>
      </c>
      <c r="R124" s="7" t="s">
        <v>102</v>
      </c>
      <c r="S124" s="7" t="s">
        <v>102</v>
      </c>
      <c r="T124" s="7" t="s">
        <v>102</v>
      </c>
      <c r="U124" s="7" t="s">
        <v>102</v>
      </c>
      <c r="V124" s="7" t="s">
        <v>102</v>
      </c>
      <c r="W124" s="7" t="s">
        <v>102</v>
      </c>
      <c r="X124" s="7" t="s">
        <v>102</v>
      </c>
      <c r="Y124" s="7" t="s">
        <v>102</v>
      </c>
      <c r="Z124" s="7" t="s">
        <v>102</v>
      </c>
      <c r="AA124" s="7" t="s">
        <v>102</v>
      </c>
      <c r="AB124" s="7" t="s">
        <v>102</v>
      </c>
      <c r="AC124" s="7" t="s">
        <v>102</v>
      </c>
      <c r="AD124" s="7" t="s">
        <v>102</v>
      </c>
      <c r="AE124" s="7" t="s">
        <v>102</v>
      </c>
      <c r="AF124" s="7" t="s">
        <v>102</v>
      </c>
      <c r="AG124" s="7" t="s">
        <v>102</v>
      </c>
      <c r="AH124" s="7" t="s">
        <v>102</v>
      </c>
      <c r="AI124" s="7" t="s">
        <v>102</v>
      </c>
      <c r="AJ124" s="7" t="s">
        <v>102</v>
      </c>
      <c r="AK124" s="7" t="s">
        <v>102</v>
      </c>
      <c r="AL124" s="7" t="s">
        <v>102</v>
      </c>
      <c r="AM124" s="7" t="s">
        <v>102</v>
      </c>
      <c r="AN124" s="7" t="s">
        <v>102</v>
      </c>
      <c r="AO124" s="7" t="s">
        <v>102</v>
      </c>
      <c r="AP124" s="7" t="s">
        <v>102</v>
      </c>
      <c r="AQ124" s="7" t="s">
        <v>102</v>
      </c>
      <c r="AR124" s="7" t="s">
        <v>102</v>
      </c>
      <c r="AS124" s="7" t="s">
        <v>102</v>
      </c>
      <c r="AT124" s="7" t="s">
        <v>102</v>
      </c>
      <c r="AU124" s="7" t="s">
        <v>102</v>
      </c>
      <c r="AV124" s="7" t="s">
        <v>102</v>
      </c>
      <c r="AW124" s="7" t="s">
        <v>102</v>
      </c>
      <c r="AX124" s="7" t="s">
        <v>102</v>
      </c>
      <c r="AY124" s="7" t="s">
        <v>102</v>
      </c>
      <c r="AZ124" s="7" t="s">
        <v>102</v>
      </c>
      <c r="BA124" s="7" t="s">
        <v>102</v>
      </c>
      <c r="BB124" s="7" t="s">
        <v>102</v>
      </c>
      <c r="BC124" s="7" t="s">
        <v>102</v>
      </c>
      <c r="BD124" s="7" t="s">
        <v>102</v>
      </c>
      <c r="BE124" s="7" t="s">
        <v>102</v>
      </c>
      <c r="BF124" s="7" t="s">
        <v>102</v>
      </c>
      <c r="BG124" s="7" t="s">
        <v>102</v>
      </c>
      <c r="BH124" s="7" t="s">
        <v>102</v>
      </c>
      <c r="BI124" s="7" t="s">
        <v>102</v>
      </c>
      <c r="BJ124" s="7" t="s">
        <v>102</v>
      </c>
      <c r="BK124" s="7" t="s">
        <v>102</v>
      </c>
      <c r="BL124" s="7" t="s">
        <v>102</v>
      </c>
      <c r="BM124" s="7" t="s">
        <v>102</v>
      </c>
      <c r="BN124" s="7" t="s">
        <v>102</v>
      </c>
      <c r="BO124" s="7" t="s">
        <v>102</v>
      </c>
      <c r="BP124" s="7"/>
    </row>
    <row r="125" spans="1:68" x14ac:dyDescent="0.25">
      <c r="A125" s="2"/>
      <c r="B125" s="1"/>
      <c r="C125" s="19">
        <f>SUM(C99:C124)</f>
        <v>270712.5</v>
      </c>
      <c r="D125" s="19">
        <v>0</v>
      </c>
      <c r="E125" s="19">
        <v>0</v>
      </c>
      <c r="F125" s="19">
        <v>0</v>
      </c>
      <c r="G125" s="19">
        <v>0</v>
      </c>
      <c r="H125" s="19">
        <v>4385.6400000000003</v>
      </c>
      <c r="I125" s="19">
        <v>0</v>
      </c>
      <c r="J125" s="19">
        <v>0</v>
      </c>
      <c r="K125" s="19">
        <v>7800</v>
      </c>
      <c r="L125" s="19">
        <v>0</v>
      </c>
      <c r="M125" s="19">
        <v>0</v>
      </c>
      <c r="N125" s="19">
        <v>0</v>
      </c>
      <c r="O125" s="19">
        <v>0</v>
      </c>
      <c r="P125" s="19">
        <v>19994</v>
      </c>
      <c r="Q125" s="19">
        <v>0</v>
      </c>
      <c r="R125" s="19">
        <v>1046.9100000000001</v>
      </c>
      <c r="S125" s="19">
        <v>12145.62</v>
      </c>
      <c r="T125" s="19">
        <v>8113.88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304708.8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34693.25</v>
      </c>
      <c r="AH125" s="19">
        <v>0</v>
      </c>
      <c r="AI125" s="19">
        <v>34693.25</v>
      </c>
      <c r="AJ125" s="19">
        <v>0</v>
      </c>
      <c r="AK125" s="19">
        <v>0</v>
      </c>
      <c r="AL125" s="19">
        <v>2321.2600000000002</v>
      </c>
      <c r="AM125" s="19">
        <v>0</v>
      </c>
      <c r="AN125" s="19">
        <v>4039.72</v>
      </c>
      <c r="AO125" s="19">
        <v>0</v>
      </c>
      <c r="AP125" s="19">
        <v>31131.98</v>
      </c>
      <c r="AQ125" s="19">
        <v>44274.42</v>
      </c>
      <c r="AR125" s="19">
        <v>16935.22</v>
      </c>
      <c r="AS125" s="19">
        <v>0</v>
      </c>
      <c r="AT125" s="19">
        <v>2620.1999999999998</v>
      </c>
      <c r="AU125" s="19">
        <v>5088.1000000000004</v>
      </c>
      <c r="AV125" s="19">
        <v>2.25</v>
      </c>
      <c r="AW125" s="19">
        <v>0</v>
      </c>
      <c r="AX125" s="19">
        <v>1100</v>
      </c>
      <c r="AY125" s="19">
        <v>0</v>
      </c>
      <c r="AZ125" s="19">
        <v>4486.51</v>
      </c>
      <c r="BA125" s="19">
        <v>0</v>
      </c>
      <c r="BB125" s="19">
        <v>1031.8900000000001</v>
      </c>
      <c r="BC125" s="19">
        <v>0</v>
      </c>
      <c r="BD125" s="19">
        <v>147724.79999999999</v>
      </c>
      <c r="BE125" s="19">
        <v>156984</v>
      </c>
      <c r="BF125" s="19">
        <v>0</v>
      </c>
      <c r="BG125" s="19">
        <v>0</v>
      </c>
      <c r="BH125" s="19">
        <v>18153.13</v>
      </c>
      <c r="BI125" s="19">
        <v>6013.74</v>
      </c>
      <c r="BJ125" s="19">
        <v>0</v>
      </c>
      <c r="BK125" s="19">
        <v>32825.660000000003</v>
      </c>
      <c r="BL125" s="19">
        <v>0</v>
      </c>
      <c r="BM125" s="19">
        <v>0</v>
      </c>
      <c r="BN125" s="19">
        <v>0</v>
      </c>
      <c r="BO125" s="19">
        <v>38839.4</v>
      </c>
      <c r="BP125" s="1"/>
    </row>
    <row r="126" spans="1:68" x14ac:dyDescent="0.2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x14ac:dyDescent="0.25">
      <c r="A127" s="12" t="s">
        <v>257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x14ac:dyDescent="0.25">
      <c r="A128" s="2" t="s">
        <v>258</v>
      </c>
      <c r="B128" s="1" t="s">
        <v>259</v>
      </c>
      <c r="C128" s="37">
        <v>10838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400</v>
      </c>
      <c r="L128" s="14">
        <v>0</v>
      </c>
      <c r="M128" s="14">
        <v>0</v>
      </c>
      <c r="N128" s="14">
        <v>0</v>
      </c>
      <c r="O128" s="14">
        <v>0</v>
      </c>
      <c r="P128" s="14">
        <v>802</v>
      </c>
      <c r="Q128" s="14">
        <v>0</v>
      </c>
      <c r="R128" s="14">
        <v>0</v>
      </c>
      <c r="S128" s="14">
        <v>482</v>
      </c>
      <c r="T128" s="14">
        <v>616.79999999999995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12416.36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1460.8</v>
      </c>
      <c r="AH128" s="14">
        <v>0</v>
      </c>
      <c r="AI128" s="14">
        <v>1460.8</v>
      </c>
      <c r="AJ128" s="14">
        <v>0</v>
      </c>
      <c r="AK128" s="14">
        <v>0</v>
      </c>
      <c r="AL128" s="14">
        <v>108.38</v>
      </c>
      <c r="AM128" s="14">
        <v>0</v>
      </c>
      <c r="AN128" s="14">
        <v>0</v>
      </c>
      <c r="AO128" s="14">
        <v>0</v>
      </c>
      <c r="AP128" s="14">
        <v>1246.3800000000001</v>
      </c>
      <c r="AQ128" s="14">
        <v>1946</v>
      </c>
      <c r="AR128" s="14">
        <v>3634.64</v>
      </c>
      <c r="AS128" s="14">
        <v>0</v>
      </c>
      <c r="AT128" s="14">
        <v>0</v>
      </c>
      <c r="AU128" s="14">
        <v>0</v>
      </c>
      <c r="AV128" s="14">
        <v>0.16</v>
      </c>
      <c r="AW128" s="14">
        <v>0</v>
      </c>
      <c r="AX128" s="14">
        <v>50</v>
      </c>
      <c r="AY128" s="14">
        <v>0</v>
      </c>
      <c r="AZ128" s="14">
        <v>0</v>
      </c>
      <c r="BA128" s="14">
        <v>0</v>
      </c>
      <c r="BB128" s="14">
        <v>0</v>
      </c>
      <c r="BC128" s="14">
        <v>0</v>
      </c>
      <c r="BD128" s="14">
        <v>8446.36</v>
      </c>
      <c r="BE128" s="14">
        <v>3970</v>
      </c>
      <c r="BF128" s="14">
        <v>0</v>
      </c>
      <c r="BG128" s="14">
        <v>0</v>
      </c>
      <c r="BH128" s="14">
        <v>729.5</v>
      </c>
      <c r="BI128" s="14">
        <v>241.12</v>
      </c>
      <c r="BJ128" s="14">
        <v>0</v>
      </c>
      <c r="BK128" s="14">
        <v>1320.22</v>
      </c>
      <c r="BL128" s="14">
        <v>0</v>
      </c>
      <c r="BM128" s="14">
        <v>0</v>
      </c>
      <c r="BN128" s="14">
        <v>0</v>
      </c>
      <c r="BO128" s="14">
        <v>1561.34</v>
      </c>
      <c r="BP128" s="1"/>
    </row>
    <row r="129" spans="1:68" x14ac:dyDescent="0.25">
      <c r="A129" s="2" t="s">
        <v>260</v>
      </c>
      <c r="B129" s="1" t="s">
        <v>261</v>
      </c>
      <c r="C129" s="39">
        <v>10079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400</v>
      </c>
      <c r="L129" s="14">
        <v>0</v>
      </c>
      <c r="M129" s="14">
        <v>0</v>
      </c>
      <c r="N129" s="14">
        <v>0</v>
      </c>
      <c r="O129" s="14">
        <v>0</v>
      </c>
      <c r="P129" s="14">
        <v>737</v>
      </c>
      <c r="Q129" s="14">
        <v>0</v>
      </c>
      <c r="R129" s="14">
        <v>0</v>
      </c>
      <c r="S129" s="14">
        <v>455</v>
      </c>
      <c r="T129" s="14">
        <v>513.4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11512.56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1267.75</v>
      </c>
      <c r="AH129" s="14">
        <v>0</v>
      </c>
      <c r="AI129" s="14">
        <v>1267.75</v>
      </c>
      <c r="AJ129" s="14">
        <v>0</v>
      </c>
      <c r="AK129" s="14">
        <v>0</v>
      </c>
      <c r="AL129" s="14">
        <v>100.8</v>
      </c>
      <c r="AM129" s="14">
        <v>0</v>
      </c>
      <c r="AN129" s="14">
        <v>0</v>
      </c>
      <c r="AO129" s="14">
        <v>0</v>
      </c>
      <c r="AP129" s="14">
        <v>1159.08</v>
      </c>
      <c r="AQ129" s="14">
        <v>2321.42</v>
      </c>
      <c r="AR129" s="14">
        <v>0</v>
      </c>
      <c r="AS129" s="14">
        <v>0</v>
      </c>
      <c r="AT129" s="14">
        <v>0</v>
      </c>
      <c r="AU129" s="14">
        <v>0</v>
      </c>
      <c r="AV129" s="14">
        <v>0.01</v>
      </c>
      <c r="AW129" s="14">
        <v>0</v>
      </c>
      <c r="AX129" s="14">
        <v>50</v>
      </c>
      <c r="AY129" s="14">
        <v>0</v>
      </c>
      <c r="AZ129" s="14">
        <v>0</v>
      </c>
      <c r="BA129" s="14">
        <v>0</v>
      </c>
      <c r="BB129" s="14">
        <v>0</v>
      </c>
      <c r="BC129" s="14">
        <v>0</v>
      </c>
      <c r="BD129" s="14">
        <v>4899.0600000000004</v>
      </c>
      <c r="BE129" s="14">
        <v>6613.5</v>
      </c>
      <c r="BF129" s="14">
        <v>0</v>
      </c>
      <c r="BG129" s="14">
        <v>0</v>
      </c>
      <c r="BH129" s="14">
        <v>705.44</v>
      </c>
      <c r="BI129" s="14">
        <v>224.23</v>
      </c>
      <c r="BJ129" s="14">
        <v>0</v>
      </c>
      <c r="BK129" s="14">
        <v>1254.8</v>
      </c>
      <c r="BL129" s="14">
        <v>0</v>
      </c>
      <c r="BM129" s="14">
        <v>0</v>
      </c>
      <c r="BN129" s="14">
        <v>0</v>
      </c>
      <c r="BO129" s="14">
        <v>1479.03</v>
      </c>
      <c r="BP129" s="1"/>
    </row>
    <row r="130" spans="1:68" x14ac:dyDescent="0.25">
      <c r="A130" s="2" t="s">
        <v>262</v>
      </c>
      <c r="B130" s="1" t="s">
        <v>263</v>
      </c>
      <c r="C130" s="39">
        <v>10079</v>
      </c>
      <c r="D130" s="14">
        <v>0</v>
      </c>
      <c r="E130" s="14">
        <v>0</v>
      </c>
      <c r="F130" s="14">
        <v>0</v>
      </c>
      <c r="G130" s="14">
        <v>0</v>
      </c>
      <c r="H130" s="14">
        <v>671.94</v>
      </c>
      <c r="I130" s="14">
        <v>0</v>
      </c>
      <c r="J130" s="14">
        <v>0</v>
      </c>
      <c r="K130" s="14">
        <v>200</v>
      </c>
      <c r="L130" s="14">
        <v>0</v>
      </c>
      <c r="M130" s="14">
        <v>0</v>
      </c>
      <c r="N130" s="14">
        <v>0</v>
      </c>
      <c r="O130" s="14">
        <v>0</v>
      </c>
      <c r="P130" s="14">
        <v>737</v>
      </c>
      <c r="Q130" s="14">
        <v>0</v>
      </c>
      <c r="R130" s="14">
        <v>0</v>
      </c>
      <c r="S130" s="14">
        <v>455</v>
      </c>
      <c r="T130" s="14">
        <v>616.79999999999995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12076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1316.33</v>
      </c>
      <c r="AH130" s="14">
        <v>0</v>
      </c>
      <c r="AI130" s="14">
        <v>1316.33</v>
      </c>
      <c r="AJ130" s="14">
        <v>0</v>
      </c>
      <c r="AK130" s="14">
        <v>0</v>
      </c>
      <c r="AL130" s="14">
        <v>100.8</v>
      </c>
      <c r="AM130" s="14">
        <v>0</v>
      </c>
      <c r="AN130" s="14">
        <v>0</v>
      </c>
      <c r="AO130" s="14">
        <v>0</v>
      </c>
      <c r="AP130" s="14">
        <v>1159.08</v>
      </c>
      <c r="AQ130" s="14">
        <v>0</v>
      </c>
      <c r="AR130" s="14">
        <v>0</v>
      </c>
      <c r="AS130" s="14">
        <v>0</v>
      </c>
      <c r="AT130" s="14">
        <v>0</v>
      </c>
      <c r="AU130" s="14">
        <v>0</v>
      </c>
      <c r="AV130" s="14">
        <v>0.28999999999999998</v>
      </c>
      <c r="AW130" s="14">
        <v>0</v>
      </c>
      <c r="AX130" s="14">
        <v>50</v>
      </c>
      <c r="AY130" s="14">
        <v>0</v>
      </c>
      <c r="AZ130" s="14">
        <v>0</v>
      </c>
      <c r="BA130" s="14">
        <v>0</v>
      </c>
      <c r="BB130" s="14">
        <v>0</v>
      </c>
      <c r="BC130" s="14">
        <v>0</v>
      </c>
      <c r="BD130" s="14">
        <v>2626.5</v>
      </c>
      <c r="BE130" s="14">
        <v>9449.5</v>
      </c>
      <c r="BF130" s="14">
        <v>0</v>
      </c>
      <c r="BG130" s="14">
        <v>0</v>
      </c>
      <c r="BH130" s="14">
        <v>705.44</v>
      </c>
      <c r="BI130" s="14">
        <v>224.23</v>
      </c>
      <c r="BJ130" s="14">
        <v>0</v>
      </c>
      <c r="BK130" s="14">
        <v>1254.8</v>
      </c>
      <c r="BL130" s="14">
        <v>0</v>
      </c>
      <c r="BM130" s="14">
        <v>0</v>
      </c>
      <c r="BN130" s="14">
        <v>0</v>
      </c>
      <c r="BO130" s="14">
        <v>1479.03</v>
      </c>
      <c r="BP130" s="1"/>
    </row>
    <row r="131" spans="1:68" x14ac:dyDescent="0.25">
      <c r="A131" s="2" t="s">
        <v>264</v>
      </c>
      <c r="B131" s="1" t="s">
        <v>265</v>
      </c>
      <c r="C131" s="39">
        <v>10079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400</v>
      </c>
      <c r="L131" s="14">
        <v>0</v>
      </c>
      <c r="M131" s="14">
        <v>0</v>
      </c>
      <c r="N131" s="14">
        <v>0</v>
      </c>
      <c r="O131" s="14">
        <v>0</v>
      </c>
      <c r="P131" s="14">
        <v>737</v>
      </c>
      <c r="Q131" s="14">
        <v>0</v>
      </c>
      <c r="R131" s="14">
        <v>0</v>
      </c>
      <c r="S131" s="14">
        <v>455</v>
      </c>
      <c r="T131" s="14">
        <v>616.79999999999995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11615.96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1289.83</v>
      </c>
      <c r="AH131" s="14">
        <v>0</v>
      </c>
      <c r="AI131" s="14">
        <v>1289.83</v>
      </c>
      <c r="AJ131" s="14">
        <v>0</v>
      </c>
      <c r="AK131" s="14">
        <v>0</v>
      </c>
      <c r="AL131" s="14">
        <v>100.8</v>
      </c>
      <c r="AM131" s="14">
        <v>0</v>
      </c>
      <c r="AN131" s="14">
        <v>654.4</v>
      </c>
      <c r="AO131" s="14">
        <v>0</v>
      </c>
      <c r="AP131" s="14">
        <v>1159.08</v>
      </c>
      <c r="AQ131" s="14">
        <v>3360</v>
      </c>
      <c r="AR131" s="14">
        <v>0</v>
      </c>
      <c r="AS131" s="14">
        <v>0</v>
      </c>
      <c r="AT131" s="14">
        <v>0</v>
      </c>
      <c r="AU131" s="14">
        <v>0</v>
      </c>
      <c r="AV131" s="15">
        <v>-0.15</v>
      </c>
      <c r="AW131" s="14">
        <v>0</v>
      </c>
      <c r="AX131" s="14">
        <v>50</v>
      </c>
      <c r="AY131" s="14">
        <v>0</v>
      </c>
      <c r="AZ131" s="14">
        <v>0</v>
      </c>
      <c r="BA131" s="14">
        <v>0</v>
      </c>
      <c r="BB131" s="14">
        <v>0</v>
      </c>
      <c r="BC131" s="14">
        <v>0</v>
      </c>
      <c r="BD131" s="14">
        <v>6613.96</v>
      </c>
      <c r="BE131" s="14">
        <v>5002</v>
      </c>
      <c r="BF131" s="14">
        <v>0</v>
      </c>
      <c r="BG131" s="14">
        <v>0</v>
      </c>
      <c r="BH131" s="14">
        <v>705.44</v>
      </c>
      <c r="BI131" s="14">
        <v>224.23</v>
      </c>
      <c r="BJ131" s="14">
        <v>0</v>
      </c>
      <c r="BK131" s="14">
        <v>1254.8</v>
      </c>
      <c r="BL131" s="14">
        <v>0</v>
      </c>
      <c r="BM131" s="14">
        <v>0</v>
      </c>
      <c r="BN131" s="14">
        <v>0</v>
      </c>
      <c r="BO131" s="14">
        <v>1479.03</v>
      </c>
      <c r="BP131" s="1"/>
    </row>
    <row r="132" spans="1:68" x14ac:dyDescent="0.25">
      <c r="A132" s="2" t="s">
        <v>266</v>
      </c>
      <c r="B132" s="1" t="s">
        <v>267</v>
      </c>
      <c r="C132" s="39">
        <v>10079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400</v>
      </c>
      <c r="L132" s="14">
        <v>0</v>
      </c>
      <c r="M132" s="14">
        <v>0</v>
      </c>
      <c r="N132" s="14">
        <v>0</v>
      </c>
      <c r="O132" s="14">
        <v>0</v>
      </c>
      <c r="P132" s="14">
        <v>737</v>
      </c>
      <c r="Q132" s="14">
        <v>0</v>
      </c>
      <c r="R132" s="14">
        <v>0</v>
      </c>
      <c r="S132" s="14">
        <v>455</v>
      </c>
      <c r="T132" s="14">
        <v>616.79999999999995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11615.96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1289.83</v>
      </c>
      <c r="AH132" s="14">
        <v>0</v>
      </c>
      <c r="AI132" s="14">
        <v>1289.83</v>
      </c>
      <c r="AJ132" s="14">
        <v>0</v>
      </c>
      <c r="AK132" s="14">
        <v>0</v>
      </c>
      <c r="AL132" s="14">
        <v>100.8</v>
      </c>
      <c r="AM132" s="14">
        <v>0</v>
      </c>
      <c r="AN132" s="14">
        <v>0</v>
      </c>
      <c r="AO132" s="14">
        <v>0</v>
      </c>
      <c r="AP132" s="14">
        <v>1159.08</v>
      </c>
      <c r="AQ132" s="14">
        <v>3160</v>
      </c>
      <c r="AR132" s="14">
        <v>0</v>
      </c>
      <c r="AS132" s="14">
        <v>0</v>
      </c>
      <c r="AT132" s="14">
        <v>0</v>
      </c>
      <c r="AU132" s="14">
        <v>0</v>
      </c>
      <c r="AV132" s="15">
        <v>-0.25</v>
      </c>
      <c r="AW132" s="14">
        <v>0</v>
      </c>
      <c r="AX132" s="14">
        <v>50</v>
      </c>
      <c r="AY132" s="14">
        <v>0</v>
      </c>
      <c r="AZ132" s="14">
        <v>0</v>
      </c>
      <c r="BA132" s="14">
        <v>0</v>
      </c>
      <c r="BB132" s="14">
        <v>0</v>
      </c>
      <c r="BC132" s="14">
        <v>0</v>
      </c>
      <c r="BD132" s="14">
        <v>5759.46</v>
      </c>
      <c r="BE132" s="14">
        <v>5856.5</v>
      </c>
      <c r="BF132" s="14">
        <v>0</v>
      </c>
      <c r="BG132" s="14">
        <v>0</v>
      </c>
      <c r="BH132" s="14">
        <v>705.44</v>
      </c>
      <c r="BI132" s="14">
        <v>224.23</v>
      </c>
      <c r="BJ132" s="14">
        <v>0</v>
      </c>
      <c r="BK132" s="14">
        <v>1254.8</v>
      </c>
      <c r="BL132" s="14">
        <v>0</v>
      </c>
      <c r="BM132" s="14">
        <v>0</v>
      </c>
      <c r="BN132" s="14">
        <v>0</v>
      </c>
      <c r="BO132" s="14">
        <v>1479.03</v>
      </c>
      <c r="BP132" s="1"/>
    </row>
    <row r="133" spans="1:68" x14ac:dyDescent="0.25">
      <c r="A133" s="2" t="s">
        <v>268</v>
      </c>
      <c r="B133" s="1" t="s">
        <v>269</v>
      </c>
      <c r="C133" s="39">
        <v>10079</v>
      </c>
      <c r="D133" s="14">
        <v>0</v>
      </c>
      <c r="E133" s="14">
        <v>0</v>
      </c>
      <c r="F133" s="14">
        <v>0</v>
      </c>
      <c r="G133" s="14">
        <v>0</v>
      </c>
      <c r="H133" s="14">
        <v>671.94</v>
      </c>
      <c r="I133" s="14">
        <v>0</v>
      </c>
      <c r="J133" s="14">
        <v>0</v>
      </c>
      <c r="K133" s="14">
        <v>400</v>
      </c>
      <c r="L133" s="14">
        <v>0</v>
      </c>
      <c r="M133" s="14">
        <v>0</v>
      </c>
      <c r="N133" s="14">
        <v>0</v>
      </c>
      <c r="O133" s="14">
        <v>0</v>
      </c>
      <c r="P133" s="14">
        <v>737</v>
      </c>
      <c r="Q133" s="14">
        <v>0</v>
      </c>
      <c r="R133" s="14">
        <v>0</v>
      </c>
      <c r="S133" s="14">
        <v>455</v>
      </c>
      <c r="T133" s="14">
        <v>513.4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12184.5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1339.51</v>
      </c>
      <c r="AH133" s="14">
        <v>0</v>
      </c>
      <c r="AI133" s="14">
        <v>1339.51</v>
      </c>
      <c r="AJ133" s="14">
        <v>0</v>
      </c>
      <c r="AK133" s="14">
        <v>0</v>
      </c>
      <c r="AL133" s="14">
        <v>100.8</v>
      </c>
      <c r="AM133" s="14">
        <v>0</v>
      </c>
      <c r="AN133" s="14">
        <v>1400</v>
      </c>
      <c r="AO133" s="14">
        <v>0</v>
      </c>
      <c r="AP133" s="14">
        <v>1159.08</v>
      </c>
      <c r="AQ133" s="14">
        <v>1500</v>
      </c>
      <c r="AR133" s="14">
        <v>3705.68</v>
      </c>
      <c r="AS133" s="14">
        <v>0</v>
      </c>
      <c r="AT133" s="14">
        <v>0</v>
      </c>
      <c r="AU133" s="14">
        <v>0</v>
      </c>
      <c r="AV133" s="15">
        <v>-7.0000000000000007E-2</v>
      </c>
      <c r="AW133" s="14">
        <v>0</v>
      </c>
      <c r="AX133" s="14">
        <v>50</v>
      </c>
      <c r="AY133" s="14">
        <v>0</v>
      </c>
      <c r="AZ133" s="14">
        <v>0</v>
      </c>
      <c r="BA133" s="14">
        <v>0</v>
      </c>
      <c r="BB133" s="14">
        <v>0</v>
      </c>
      <c r="BC133" s="14">
        <v>0</v>
      </c>
      <c r="BD133" s="14">
        <v>9255</v>
      </c>
      <c r="BE133" s="14">
        <v>2929.5</v>
      </c>
      <c r="BF133" s="14">
        <v>0</v>
      </c>
      <c r="BG133" s="14">
        <v>0</v>
      </c>
      <c r="BH133" s="14">
        <v>705.44</v>
      </c>
      <c r="BI133" s="14">
        <v>224.23</v>
      </c>
      <c r="BJ133" s="14">
        <v>0</v>
      </c>
      <c r="BK133" s="14">
        <v>1254.8</v>
      </c>
      <c r="BL133" s="14">
        <v>0</v>
      </c>
      <c r="BM133" s="14">
        <v>0</v>
      </c>
      <c r="BN133" s="14">
        <v>0</v>
      </c>
      <c r="BO133" s="14">
        <v>1479.03</v>
      </c>
      <c r="BP133" s="1"/>
    </row>
    <row r="134" spans="1:68" x14ac:dyDescent="0.25">
      <c r="A134" s="2" t="s">
        <v>270</v>
      </c>
      <c r="B134" s="1" t="s">
        <v>271</v>
      </c>
      <c r="C134" s="39">
        <v>10079</v>
      </c>
      <c r="D134" s="14">
        <v>0</v>
      </c>
      <c r="E134" s="14">
        <v>0</v>
      </c>
      <c r="F134" s="14">
        <v>0</v>
      </c>
      <c r="G134" s="14">
        <v>0</v>
      </c>
      <c r="H134" s="14">
        <v>671.94</v>
      </c>
      <c r="I134" s="14">
        <v>0</v>
      </c>
      <c r="J134" s="14">
        <v>0</v>
      </c>
      <c r="K134" s="14">
        <v>200</v>
      </c>
      <c r="L134" s="14">
        <v>0</v>
      </c>
      <c r="M134" s="14">
        <v>0</v>
      </c>
      <c r="N134" s="14">
        <v>0</v>
      </c>
      <c r="O134" s="14">
        <v>0</v>
      </c>
      <c r="P134" s="14">
        <v>737</v>
      </c>
      <c r="Q134" s="14">
        <v>0</v>
      </c>
      <c r="R134" s="14">
        <v>0</v>
      </c>
      <c r="S134" s="14">
        <v>455</v>
      </c>
      <c r="T134" s="14">
        <v>513.4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11976.1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1295</v>
      </c>
      <c r="AH134" s="14">
        <v>0</v>
      </c>
      <c r="AI134" s="14">
        <v>1295</v>
      </c>
      <c r="AJ134" s="14">
        <v>0</v>
      </c>
      <c r="AK134" s="14">
        <v>0</v>
      </c>
      <c r="AL134" s="14">
        <v>100.8</v>
      </c>
      <c r="AM134" s="14">
        <v>0</v>
      </c>
      <c r="AN134" s="14">
        <v>0</v>
      </c>
      <c r="AO134" s="14">
        <v>0</v>
      </c>
      <c r="AP134" s="14">
        <v>1159.08</v>
      </c>
      <c r="AQ134" s="14">
        <v>0</v>
      </c>
      <c r="AR134" s="14">
        <v>0</v>
      </c>
      <c r="AS134" s="14">
        <v>0</v>
      </c>
      <c r="AT134" s="14">
        <v>0</v>
      </c>
      <c r="AU134" s="14">
        <v>0</v>
      </c>
      <c r="AV134" s="14">
        <v>0.22</v>
      </c>
      <c r="AW134" s="14">
        <v>0</v>
      </c>
      <c r="AX134" s="14">
        <v>50</v>
      </c>
      <c r="AY134" s="14">
        <v>0</v>
      </c>
      <c r="AZ134" s="14">
        <v>0</v>
      </c>
      <c r="BA134" s="14">
        <v>0</v>
      </c>
      <c r="BB134" s="14">
        <v>0</v>
      </c>
      <c r="BC134" s="14">
        <v>0</v>
      </c>
      <c r="BD134" s="14">
        <v>2605.1</v>
      </c>
      <c r="BE134" s="14">
        <v>9371</v>
      </c>
      <c r="BF134" s="14">
        <v>0</v>
      </c>
      <c r="BG134" s="14">
        <v>0</v>
      </c>
      <c r="BH134" s="14">
        <v>705.44</v>
      </c>
      <c r="BI134" s="14">
        <v>224.23</v>
      </c>
      <c r="BJ134" s="14">
        <v>0</v>
      </c>
      <c r="BK134" s="14">
        <v>1254.8</v>
      </c>
      <c r="BL134" s="14">
        <v>0</v>
      </c>
      <c r="BM134" s="14">
        <v>0</v>
      </c>
      <c r="BN134" s="14">
        <v>0</v>
      </c>
      <c r="BO134" s="14">
        <v>1479.03</v>
      </c>
      <c r="BP134" s="1"/>
    </row>
    <row r="135" spans="1:68" x14ac:dyDescent="0.25">
      <c r="A135" s="2" t="s">
        <v>272</v>
      </c>
      <c r="B135" s="1" t="s">
        <v>273</v>
      </c>
      <c r="C135" s="39">
        <v>10079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200</v>
      </c>
      <c r="L135" s="14">
        <v>0</v>
      </c>
      <c r="M135" s="14">
        <v>0</v>
      </c>
      <c r="N135" s="14">
        <v>0</v>
      </c>
      <c r="O135" s="14">
        <v>0</v>
      </c>
      <c r="P135" s="14">
        <v>737</v>
      </c>
      <c r="Q135" s="14">
        <v>0</v>
      </c>
      <c r="R135" s="14">
        <v>0</v>
      </c>
      <c r="S135" s="14">
        <v>455</v>
      </c>
      <c r="T135" s="14">
        <v>513.4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11312.56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1225.03</v>
      </c>
      <c r="AH135" s="14">
        <v>0</v>
      </c>
      <c r="AI135" s="14">
        <v>1225.03</v>
      </c>
      <c r="AJ135" s="14">
        <v>0</v>
      </c>
      <c r="AK135" s="14">
        <v>0</v>
      </c>
      <c r="AL135" s="14">
        <v>100.8</v>
      </c>
      <c r="AM135" s="14">
        <v>0</v>
      </c>
      <c r="AN135" s="14">
        <v>2138.58</v>
      </c>
      <c r="AO135" s="14">
        <v>0</v>
      </c>
      <c r="AP135" s="14">
        <v>1159.08</v>
      </c>
      <c r="AQ135" s="14">
        <v>976</v>
      </c>
      <c r="AR135" s="14">
        <v>4253.8999999999996</v>
      </c>
      <c r="AS135" s="14">
        <v>0</v>
      </c>
      <c r="AT135" s="14">
        <v>0</v>
      </c>
      <c r="AU135" s="14">
        <v>0</v>
      </c>
      <c r="AV135" s="15">
        <v>-7.0000000000000007E-2</v>
      </c>
      <c r="AW135" s="14">
        <v>0</v>
      </c>
      <c r="AX135" s="14">
        <v>50</v>
      </c>
      <c r="AY135" s="14">
        <v>0</v>
      </c>
      <c r="AZ135" s="14">
        <v>0</v>
      </c>
      <c r="BA135" s="14">
        <v>0</v>
      </c>
      <c r="BB135" s="14">
        <v>337.74</v>
      </c>
      <c r="BC135" s="14">
        <v>0</v>
      </c>
      <c r="BD135" s="14">
        <v>10241.06</v>
      </c>
      <c r="BE135" s="14">
        <v>1071.5</v>
      </c>
      <c r="BF135" s="14">
        <v>0</v>
      </c>
      <c r="BG135" s="14">
        <v>0</v>
      </c>
      <c r="BH135" s="14">
        <v>705.44</v>
      </c>
      <c r="BI135" s="14">
        <v>224.23</v>
      </c>
      <c r="BJ135" s="14">
        <v>0</v>
      </c>
      <c r="BK135" s="14">
        <v>1254.8</v>
      </c>
      <c r="BL135" s="14">
        <v>0</v>
      </c>
      <c r="BM135" s="14">
        <v>0</v>
      </c>
      <c r="BN135" s="14">
        <v>0</v>
      </c>
      <c r="BO135" s="14">
        <v>1479.03</v>
      </c>
      <c r="BP135" s="1"/>
    </row>
    <row r="136" spans="1:68" x14ac:dyDescent="0.25">
      <c r="A136" s="2" t="s">
        <v>274</v>
      </c>
      <c r="B136" s="1" t="s">
        <v>275</v>
      </c>
      <c r="C136" s="39">
        <v>10838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400</v>
      </c>
      <c r="L136" s="14">
        <v>0</v>
      </c>
      <c r="M136" s="14">
        <v>0</v>
      </c>
      <c r="N136" s="14">
        <v>0</v>
      </c>
      <c r="O136" s="14">
        <v>0</v>
      </c>
      <c r="P136" s="14">
        <v>802</v>
      </c>
      <c r="Q136" s="14">
        <v>0</v>
      </c>
      <c r="R136" s="14">
        <v>0</v>
      </c>
      <c r="S136" s="14">
        <v>482</v>
      </c>
      <c r="T136" s="14">
        <v>513.4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12312.96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1438.7</v>
      </c>
      <c r="AH136" s="14">
        <v>0</v>
      </c>
      <c r="AI136" s="14">
        <v>1438.7</v>
      </c>
      <c r="AJ136" s="14">
        <v>0</v>
      </c>
      <c r="AK136" s="14">
        <v>0</v>
      </c>
      <c r="AL136" s="14">
        <v>108.38</v>
      </c>
      <c r="AM136" s="14">
        <v>0</v>
      </c>
      <c r="AN136" s="14">
        <v>0</v>
      </c>
      <c r="AO136" s="14">
        <v>0</v>
      </c>
      <c r="AP136" s="14">
        <v>1246.3800000000001</v>
      </c>
      <c r="AQ136" s="14">
        <v>0</v>
      </c>
      <c r="AR136" s="14">
        <v>5562.48</v>
      </c>
      <c r="AS136" s="14">
        <v>0</v>
      </c>
      <c r="AT136" s="14">
        <v>0</v>
      </c>
      <c r="AU136" s="14">
        <v>0</v>
      </c>
      <c r="AV136" s="14">
        <v>0.02</v>
      </c>
      <c r="AW136" s="14">
        <v>0</v>
      </c>
      <c r="AX136" s="14">
        <v>50</v>
      </c>
      <c r="AY136" s="14">
        <v>0</v>
      </c>
      <c r="AZ136" s="14">
        <v>0</v>
      </c>
      <c r="BA136" s="14">
        <v>0</v>
      </c>
      <c r="BB136" s="14">
        <v>0</v>
      </c>
      <c r="BC136" s="14">
        <v>0</v>
      </c>
      <c r="BD136" s="14">
        <v>8405.9599999999991</v>
      </c>
      <c r="BE136" s="14">
        <v>3907</v>
      </c>
      <c r="BF136" s="14">
        <v>0</v>
      </c>
      <c r="BG136" s="14">
        <v>0</v>
      </c>
      <c r="BH136" s="14">
        <v>729.5</v>
      </c>
      <c r="BI136" s="14">
        <v>241.12</v>
      </c>
      <c r="BJ136" s="14">
        <v>0</v>
      </c>
      <c r="BK136" s="14">
        <v>1320.22</v>
      </c>
      <c r="BL136" s="14">
        <v>0</v>
      </c>
      <c r="BM136" s="14">
        <v>0</v>
      </c>
      <c r="BN136" s="14">
        <v>0</v>
      </c>
      <c r="BO136" s="14">
        <v>1561.34</v>
      </c>
      <c r="BP136" s="1"/>
    </row>
    <row r="137" spans="1:68" x14ac:dyDescent="0.25">
      <c r="A137" s="2" t="s">
        <v>276</v>
      </c>
      <c r="B137" s="1" t="s">
        <v>277</v>
      </c>
      <c r="C137" s="39">
        <v>10079</v>
      </c>
      <c r="D137" s="14">
        <v>0</v>
      </c>
      <c r="E137" s="14">
        <v>0</v>
      </c>
      <c r="F137" s="14">
        <v>0</v>
      </c>
      <c r="G137" s="14">
        <v>0</v>
      </c>
      <c r="H137" s="14">
        <v>671.94</v>
      </c>
      <c r="I137" s="14">
        <v>0</v>
      </c>
      <c r="J137" s="14">
        <v>0</v>
      </c>
      <c r="K137" s="14">
        <v>200</v>
      </c>
      <c r="L137" s="14">
        <v>0</v>
      </c>
      <c r="M137" s="14">
        <v>0</v>
      </c>
      <c r="N137" s="14">
        <v>0</v>
      </c>
      <c r="O137" s="14">
        <v>0</v>
      </c>
      <c r="P137" s="14">
        <v>737</v>
      </c>
      <c r="Q137" s="14">
        <v>0</v>
      </c>
      <c r="R137" s="14">
        <v>0</v>
      </c>
      <c r="S137" s="14">
        <v>455</v>
      </c>
      <c r="T137" s="14">
        <v>410.72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11865.02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1271.27</v>
      </c>
      <c r="AH137" s="14">
        <v>0</v>
      </c>
      <c r="AI137" s="14">
        <v>1271.27</v>
      </c>
      <c r="AJ137" s="14">
        <v>0</v>
      </c>
      <c r="AK137" s="14">
        <v>0</v>
      </c>
      <c r="AL137" s="14">
        <v>100.8</v>
      </c>
      <c r="AM137" s="14">
        <v>0</v>
      </c>
      <c r="AN137" s="14">
        <v>0</v>
      </c>
      <c r="AO137" s="14">
        <v>0</v>
      </c>
      <c r="AP137" s="14">
        <v>1159.08</v>
      </c>
      <c r="AQ137" s="14">
        <v>434</v>
      </c>
      <c r="AR137" s="14">
        <v>4172.3599999999997</v>
      </c>
      <c r="AS137" s="14">
        <v>0</v>
      </c>
      <c r="AT137" s="14">
        <v>0</v>
      </c>
      <c r="AU137" s="14">
        <v>0</v>
      </c>
      <c r="AV137" s="14">
        <v>0.01</v>
      </c>
      <c r="AW137" s="14">
        <v>0</v>
      </c>
      <c r="AX137" s="14">
        <v>50</v>
      </c>
      <c r="AY137" s="14">
        <v>0</v>
      </c>
      <c r="AZ137" s="14">
        <v>0</v>
      </c>
      <c r="BA137" s="14">
        <v>0</v>
      </c>
      <c r="BB137" s="14">
        <v>0</v>
      </c>
      <c r="BC137" s="14">
        <v>0</v>
      </c>
      <c r="BD137" s="14">
        <v>7187.52</v>
      </c>
      <c r="BE137" s="14">
        <v>4677.5</v>
      </c>
      <c r="BF137" s="14">
        <v>0</v>
      </c>
      <c r="BG137" s="14">
        <v>0</v>
      </c>
      <c r="BH137" s="14">
        <v>705.44</v>
      </c>
      <c r="BI137" s="14">
        <v>224.23</v>
      </c>
      <c r="BJ137" s="14">
        <v>0</v>
      </c>
      <c r="BK137" s="14">
        <v>1254.8</v>
      </c>
      <c r="BL137" s="14">
        <v>0</v>
      </c>
      <c r="BM137" s="14">
        <v>0</v>
      </c>
      <c r="BN137" s="14">
        <v>0</v>
      </c>
      <c r="BO137" s="14">
        <v>1479.03</v>
      </c>
      <c r="BP137" s="1"/>
    </row>
    <row r="138" spans="1:68" x14ac:dyDescent="0.25">
      <c r="A138" s="2" t="s">
        <v>278</v>
      </c>
      <c r="B138" s="1" t="s">
        <v>279</v>
      </c>
      <c r="C138" s="39">
        <v>10079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737</v>
      </c>
      <c r="Q138" s="14">
        <v>0</v>
      </c>
      <c r="R138" s="14">
        <v>0</v>
      </c>
      <c r="S138" s="14">
        <v>439.88</v>
      </c>
      <c r="T138" s="14">
        <v>308.04000000000002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10430.82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1058.4000000000001</v>
      </c>
      <c r="AH138" s="14">
        <v>0</v>
      </c>
      <c r="AI138" s="14">
        <v>1058.4000000000001</v>
      </c>
      <c r="AJ138" s="14">
        <v>0</v>
      </c>
      <c r="AK138" s="14">
        <v>0</v>
      </c>
      <c r="AL138" s="14">
        <v>100.8</v>
      </c>
      <c r="AM138" s="14">
        <v>0</v>
      </c>
      <c r="AN138" s="14">
        <v>1621.62</v>
      </c>
      <c r="AO138" s="14">
        <v>0</v>
      </c>
      <c r="AP138" s="14">
        <v>1159.08</v>
      </c>
      <c r="AQ138" s="14">
        <v>3360</v>
      </c>
      <c r="AR138" s="14">
        <v>0</v>
      </c>
      <c r="AS138" s="14">
        <v>0</v>
      </c>
      <c r="AT138" s="14">
        <v>0</v>
      </c>
      <c r="AU138" s="14">
        <v>0</v>
      </c>
      <c r="AV138" s="14">
        <v>0.1</v>
      </c>
      <c r="AW138" s="14">
        <v>0</v>
      </c>
      <c r="AX138" s="14">
        <v>50</v>
      </c>
      <c r="AY138" s="14">
        <v>0</v>
      </c>
      <c r="AZ138" s="14">
        <v>0</v>
      </c>
      <c r="BA138" s="14">
        <v>0</v>
      </c>
      <c r="BB138" s="14">
        <v>552.32000000000005</v>
      </c>
      <c r="BC138" s="14">
        <v>0</v>
      </c>
      <c r="BD138" s="14">
        <v>7902.32</v>
      </c>
      <c r="BE138" s="14">
        <v>2528.5</v>
      </c>
      <c r="BF138" s="14">
        <v>0</v>
      </c>
      <c r="BG138" s="14">
        <v>0</v>
      </c>
      <c r="BH138" s="14">
        <v>705.44</v>
      </c>
      <c r="BI138" s="14">
        <v>216.22</v>
      </c>
      <c r="BJ138" s="14">
        <v>0</v>
      </c>
      <c r="BK138" s="14">
        <v>1235.18</v>
      </c>
      <c r="BL138" s="14">
        <v>0</v>
      </c>
      <c r="BM138" s="14">
        <v>0</v>
      </c>
      <c r="BN138" s="14">
        <v>0</v>
      </c>
      <c r="BO138" s="14">
        <v>1451.4</v>
      </c>
      <c r="BP138" s="1"/>
    </row>
    <row r="139" spans="1:68" x14ac:dyDescent="0.25">
      <c r="A139" s="2" t="s">
        <v>280</v>
      </c>
      <c r="B139" s="1" t="s">
        <v>281</v>
      </c>
      <c r="C139" s="39">
        <v>10079</v>
      </c>
      <c r="D139" s="14">
        <v>0</v>
      </c>
      <c r="E139" s="14">
        <v>0</v>
      </c>
      <c r="F139" s="14">
        <v>0</v>
      </c>
      <c r="G139" s="14">
        <v>0</v>
      </c>
      <c r="H139" s="14">
        <v>671.94</v>
      </c>
      <c r="I139" s="14">
        <v>0</v>
      </c>
      <c r="J139" s="14">
        <v>0</v>
      </c>
      <c r="K139" s="14">
        <v>400</v>
      </c>
      <c r="L139" s="14">
        <v>0</v>
      </c>
      <c r="M139" s="14">
        <v>0</v>
      </c>
      <c r="N139" s="14">
        <v>0</v>
      </c>
      <c r="O139" s="14">
        <v>0</v>
      </c>
      <c r="P139" s="14">
        <v>737</v>
      </c>
      <c r="Q139" s="14">
        <v>0</v>
      </c>
      <c r="R139" s="14">
        <v>0</v>
      </c>
      <c r="S139" s="14">
        <v>455</v>
      </c>
      <c r="T139" s="14">
        <v>308.04000000000002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11979.14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1295.6400000000001</v>
      </c>
      <c r="AH139" s="14">
        <v>0</v>
      </c>
      <c r="AI139" s="14">
        <v>1295.6400000000001</v>
      </c>
      <c r="AJ139" s="14">
        <v>0</v>
      </c>
      <c r="AK139" s="14">
        <v>0</v>
      </c>
      <c r="AL139" s="14">
        <v>100.8</v>
      </c>
      <c r="AM139" s="14">
        <v>0</v>
      </c>
      <c r="AN139" s="14">
        <v>0</v>
      </c>
      <c r="AO139" s="14">
        <v>0</v>
      </c>
      <c r="AP139" s="14">
        <v>1159.08</v>
      </c>
      <c r="AQ139" s="14">
        <v>3160</v>
      </c>
      <c r="AR139" s="14">
        <v>0</v>
      </c>
      <c r="AS139" s="14">
        <v>0</v>
      </c>
      <c r="AT139" s="14">
        <v>0</v>
      </c>
      <c r="AU139" s="14">
        <v>0</v>
      </c>
      <c r="AV139" s="14">
        <v>0.12</v>
      </c>
      <c r="AW139" s="14">
        <v>0</v>
      </c>
      <c r="AX139" s="14">
        <v>50</v>
      </c>
      <c r="AY139" s="14">
        <v>0</v>
      </c>
      <c r="AZ139" s="14">
        <v>0</v>
      </c>
      <c r="BA139" s="14">
        <v>0</v>
      </c>
      <c r="BB139" s="14">
        <v>0</v>
      </c>
      <c r="BC139" s="14">
        <v>0</v>
      </c>
      <c r="BD139" s="14">
        <v>5765.64</v>
      </c>
      <c r="BE139" s="14">
        <v>6213.5</v>
      </c>
      <c r="BF139" s="14">
        <v>0</v>
      </c>
      <c r="BG139" s="14">
        <v>0</v>
      </c>
      <c r="BH139" s="14">
        <v>705.44</v>
      </c>
      <c r="BI139" s="14">
        <v>224.23</v>
      </c>
      <c r="BJ139" s="14">
        <v>0</v>
      </c>
      <c r="BK139" s="14">
        <v>1254.8</v>
      </c>
      <c r="BL139" s="14">
        <v>0</v>
      </c>
      <c r="BM139" s="14">
        <v>0</v>
      </c>
      <c r="BN139" s="14">
        <v>0</v>
      </c>
      <c r="BO139" s="14">
        <v>1479.03</v>
      </c>
      <c r="BP139" s="1"/>
    </row>
    <row r="140" spans="1:68" x14ac:dyDescent="0.25">
      <c r="A140" s="2" t="s">
        <v>282</v>
      </c>
      <c r="B140" s="1" t="s">
        <v>283</v>
      </c>
      <c r="C140" s="39">
        <v>10079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737</v>
      </c>
      <c r="Q140" s="14">
        <v>0</v>
      </c>
      <c r="R140" s="14">
        <v>3695.67</v>
      </c>
      <c r="S140" s="14">
        <v>271.87</v>
      </c>
      <c r="T140" s="14">
        <v>308.04000000000002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10724.07</v>
      </c>
      <c r="AA140" s="14">
        <v>0</v>
      </c>
      <c r="AB140" s="14">
        <v>0</v>
      </c>
      <c r="AC140" s="14">
        <v>0</v>
      </c>
      <c r="AD140" s="14">
        <v>0</v>
      </c>
      <c r="AE140" s="15">
        <v>-125.99</v>
      </c>
      <c r="AF140" s="14">
        <v>0</v>
      </c>
      <c r="AG140" s="14">
        <v>544.72</v>
      </c>
      <c r="AH140" s="14">
        <v>0</v>
      </c>
      <c r="AI140" s="14">
        <v>418.73</v>
      </c>
      <c r="AJ140" s="14">
        <v>0</v>
      </c>
      <c r="AK140" s="14">
        <v>0</v>
      </c>
      <c r="AL140" s="14">
        <v>100.8</v>
      </c>
      <c r="AM140" s="14">
        <v>0</v>
      </c>
      <c r="AN140" s="14">
        <v>0</v>
      </c>
      <c r="AO140" s="14">
        <v>0</v>
      </c>
      <c r="AP140" s="14">
        <v>1159.08</v>
      </c>
      <c r="AQ140" s="14">
        <v>1186</v>
      </c>
      <c r="AR140" s="14">
        <v>3963.32</v>
      </c>
      <c r="AS140" s="14">
        <v>0</v>
      </c>
      <c r="AT140" s="14">
        <v>0</v>
      </c>
      <c r="AU140" s="14">
        <v>0</v>
      </c>
      <c r="AV140" s="14">
        <v>0.14000000000000001</v>
      </c>
      <c r="AW140" s="14">
        <v>0</v>
      </c>
      <c r="AX140" s="14">
        <v>50</v>
      </c>
      <c r="AY140" s="14">
        <v>0</v>
      </c>
      <c r="AZ140" s="14">
        <v>0</v>
      </c>
      <c r="BA140" s="14">
        <v>0</v>
      </c>
      <c r="BB140" s="14">
        <v>0</v>
      </c>
      <c r="BC140" s="14">
        <v>0</v>
      </c>
      <c r="BD140" s="14">
        <v>6878.07</v>
      </c>
      <c r="BE140" s="14">
        <v>3846</v>
      </c>
      <c r="BF140" s="14">
        <v>0</v>
      </c>
      <c r="BG140" s="14">
        <v>0</v>
      </c>
      <c r="BH140" s="14">
        <v>428.31</v>
      </c>
      <c r="BI140" s="14">
        <v>224.23</v>
      </c>
      <c r="BJ140" s="14">
        <v>0</v>
      </c>
      <c r="BK140" s="14">
        <v>761.85</v>
      </c>
      <c r="BL140" s="14">
        <v>0</v>
      </c>
      <c r="BM140" s="14">
        <v>0</v>
      </c>
      <c r="BN140" s="14">
        <v>0</v>
      </c>
      <c r="BO140" s="14">
        <v>986.08</v>
      </c>
      <c r="BP140" s="1"/>
    </row>
    <row r="141" spans="1:68" x14ac:dyDescent="0.25">
      <c r="A141" s="2" t="s">
        <v>284</v>
      </c>
      <c r="B141" s="1" t="s">
        <v>285</v>
      </c>
      <c r="C141" s="39">
        <v>10838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200</v>
      </c>
      <c r="L141" s="14">
        <v>0</v>
      </c>
      <c r="M141" s="14">
        <v>0</v>
      </c>
      <c r="N141" s="14">
        <v>0</v>
      </c>
      <c r="O141" s="14">
        <v>0</v>
      </c>
      <c r="P141" s="14">
        <v>802</v>
      </c>
      <c r="Q141" s="14">
        <v>0</v>
      </c>
      <c r="R141" s="14">
        <v>0</v>
      </c>
      <c r="S141" s="14">
        <v>482</v>
      </c>
      <c r="T141" s="14">
        <v>308.04000000000002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11907.6</v>
      </c>
      <c r="AA141" s="14">
        <v>0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1352.12</v>
      </c>
      <c r="AH141" s="14">
        <v>0</v>
      </c>
      <c r="AI141" s="14">
        <v>1352.12</v>
      </c>
      <c r="AJ141" s="14">
        <v>0</v>
      </c>
      <c r="AK141" s="14">
        <v>0</v>
      </c>
      <c r="AL141" s="14">
        <v>108.38</v>
      </c>
      <c r="AM141" s="14">
        <v>0</v>
      </c>
      <c r="AN141" s="14">
        <v>0</v>
      </c>
      <c r="AO141" s="14">
        <v>0</v>
      </c>
      <c r="AP141" s="14">
        <v>1246.3800000000001</v>
      </c>
      <c r="AQ141" s="14">
        <v>3614</v>
      </c>
      <c r="AR141" s="14">
        <v>0</v>
      </c>
      <c r="AS141" s="14">
        <v>0</v>
      </c>
      <c r="AT141" s="14">
        <v>0</v>
      </c>
      <c r="AU141" s="14">
        <v>0</v>
      </c>
      <c r="AV141" s="14">
        <v>0.22</v>
      </c>
      <c r="AW141" s="14">
        <v>0</v>
      </c>
      <c r="AX141" s="14">
        <v>50</v>
      </c>
      <c r="AY141" s="14">
        <v>0</v>
      </c>
      <c r="AZ141" s="14">
        <v>0</v>
      </c>
      <c r="BA141" s="14">
        <v>0</v>
      </c>
      <c r="BB141" s="14">
        <v>0</v>
      </c>
      <c r="BC141" s="14">
        <v>0</v>
      </c>
      <c r="BD141" s="14">
        <v>6371.1</v>
      </c>
      <c r="BE141" s="14">
        <v>5536.5</v>
      </c>
      <c r="BF141" s="14">
        <v>0</v>
      </c>
      <c r="BG141" s="14">
        <v>0</v>
      </c>
      <c r="BH141" s="14">
        <v>729.5</v>
      </c>
      <c r="BI141" s="14">
        <v>241.12</v>
      </c>
      <c r="BJ141" s="14">
        <v>0</v>
      </c>
      <c r="BK141" s="14">
        <v>1320.22</v>
      </c>
      <c r="BL141" s="14">
        <v>0</v>
      </c>
      <c r="BM141" s="14">
        <v>0</v>
      </c>
      <c r="BN141" s="14">
        <v>0</v>
      </c>
      <c r="BO141" s="14">
        <v>1561.34</v>
      </c>
      <c r="BP141" s="1"/>
    </row>
    <row r="142" spans="1:68" x14ac:dyDescent="0.25">
      <c r="A142" s="2" t="s">
        <v>286</v>
      </c>
      <c r="B142" s="1" t="s">
        <v>287</v>
      </c>
      <c r="C142" s="39">
        <v>10079</v>
      </c>
      <c r="D142" s="14">
        <v>0</v>
      </c>
      <c r="E142" s="14">
        <v>0</v>
      </c>
      <c r="F142" s="14">
        <v>0</v>
      </c>
      <c r="G142" s="14">
        <v>0</v>
      </c>
      <c r="H142" s="14">
        <v>671.94</v>
      </c>
      <c r="I142" s="14">
        <v>0</v>
      </c>
      <c r="J142" s="14">
        <v>0</v>
      </c>
      <c r="K142" s="14">
        <v>400</v>
      </c>
      <c r="L142" s="14">
        <v>0</v>
      </c>
      <c r="M142" s="14">
        <v>0</v>
      </c>
      <c r="N142" s="14">
        <v>0</v>
      </c>
      <c r="O142" s="14">
        <v>0</v>
      </c>
      <c r="P142" s="14">
        <v>737</v>
      </c>
      <c r="Q142" s="14">
        <v>0</v>
      </c>
      <c r="R142" s="14">
        <v>0</v>
      </c>
      <c r="S142" s="14">
        <v>455</v>
      </c>
      <c r="T142" s="14">
        <v>205.36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11876.46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1273.71</v>
      </c>
      <c r="AH142" s="14">
        <v>0</v>
      </c>
      <c r="AI142" s="14">
        <v>1273.71</v>
      </c>
      <c r="AJ142" s="14">
        <v>0</v>
      </c>
      <c r="AK142" s="14">
        <v>0</v>
      </c>
      <c r="AL142" s="14">
        <v>100.8</v>
      </c>
      <c r="AM142" s="14">
        <v>0</v>
      </c>
      <c r="AN142" s="14">
        <v>0</v>
      </c>
      <c r="AO142" s="14">
        <v>0</v>
      </c>
      <c r="AP142" s="14">
        <v>1159.08</v>
      </c>
      <c r="AQ142" s="14">
        <v>4200</v>
      </c>
      <c r="AR142" s="14">
        <v>0</v>
      </c>
      <c r="AS142" s="14">
        <v>0</v>
      </c>
      <c r="AT142" s="14">
        <v>0</v>
      </c>
      <c r="AU142" s="14">
        <v>0</v>
      </c>
      <c r="AV142" s="15">
        <v>-0.13</v>
      </c>
      <c r="AW142" s="14">
        <v>0</v>
      </c>
      <c r="AX142" s="14">
        <v>50</v>
      </c>
      <c r="AY142" s="14">
        <v>0</v>
      </c>
      <c r="AZ142" s="14">
        <v>0</v>
      </c>
      <c r="BA142" s="14">
        <v>0</v>
      </c>
      <c r="BB142" s="14">
        <v>0</v>
      </c>
      <c r="BC142" s="14">
        <v>0</v>
      </c>
      <c r="BD142" s="14">
        <v>6783.46</v>
      </c>
      <c r="BE142" s="14">
        <v>5093</v>
      </c>
      <c r="BF142" s="14">
        <v>0</v>
      </c>
      <c r="BG142" s="14">
        <v>0</v>
      </c>
      <c r="BH142" s="14">
        <v>705.44</v>
      </c>
      <c r="BI142" s="14">
        <v>224.23</v>
      </c>
      <c r="BJ142" s="14">
        <v>0</v>
      </c>
      <c r="BK142" s="14">
        <v>1254.8</v>
      </c>
      <c r="BL142" s="14">
        <v>0</v>
      </c>
      <c r="BM142" s="14">
        <v>0</v>
      </c>
      <c r="BN142" s="14">
        <v>0</v>
      </c>
      <c r="BO142" s="14">
        <v>1479.03</v>
      </c>
      <c r="BP142" s="1"/>
    </row>
    <row r="143" spans="1:68" x14ac:dyDescent="0.25">
      <c r="A143" s="2" t="s">
        <v>288</v>
      </c>
      <c r="B143" s="1" t="s">
        <v>289</v>
      </c>
      <c r="C143" s="39">
        <v>10838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802</v>
      </c>
      <c r="Q143" s="14">
        <v>0</v>
      </c>
      <c r="R143" s="14">
        <v>0</v>
      </c>
      <c r="S143" s="14">
        <v>482</v>
      </c>
      <c r="T143" s="14">
        <v>205.36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11583.09</v>
      </c>
      <c r="AA143" s="14">
        <v>0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1282.81</v>
      </c>
      <c r="AH143" s="14">
        <v>0</v>
      </c>
      <c r="AI143" s="14">
        <v>1282.81</v>
      </c>
      <c r="AJ143" s="14">
        <v>0</v>
      </c>
      <c r="AK143" s="14">
        <v>0</v>
      </c>
      <c r="AL143" s="14">
        <v>108.38</v>
      </c>
      <c r="AM143" s="14">
        <v>0</v>
      </c>
      <c r="AN143" s="14">
        <v>0</v>
      </c>
      <c r="AO143" s="14">
        <v>0</v>
      </c>
      <c r="AP143" s="14">
        <v>1246.3800000000001</v>
      </c>
      <c r="AQ143" s="14">
        <v>3614</v>
      </c>
      <c r="AR143" s="14">
        <v>0</v>
      </c>
      <c r="AS143" s="14">
        <v>0</v>
      </c>
      <c r="AT143" s="14">
        <v>0</v>
      </c>
      <c r="AU143" s="14">
        <v>0</v>
      </c>
      <c r="AV143" s="14">
        <v>0.02</v>
      </c>
      <c r="AW143" s="14">
        <v>0</v>
      </c>
      <c r="AX143" s="14">
        <v>50</v>
      </c>
      <c r="AY143" s="14">
        <v>0</v>
      </c>
      <c r="AZ143" s="14">
        <v>0</v>
      </c>
      <c r="BA143" s="14">
        <v>0</v>
      </c>
      <c r="BB143" s="14">
        <v>0</v>
      </c>
      <c r="BC143" s="14">
        <v>0</v>
      </c>
      <c r="BD143" s="14">
        <v>6301.59</v>
      </c>
      <c r="BE143" s="14">
        <v>5281.5</v>
      </c>
      <c r="BF143" s="14">
        <v>0</v>
      </c>
      <c r="BG143" s="14">
        <v>0</v>
      </c>
      <c r="BH143" s="14">
        <v>729.5</v>
      </c>
      <c r="BI143" s="14">
        <v>241.12</v>
      </c>
      <c r="BJ143" s="14">
        <v>0</v>
      </c>
      <c r="BK143" s="14">
        <v>1320.22</v>
      </c>
      <c r="BL143" s="14">
        <v>0</v>
      </c>
      <c r="BM143" s="14">
        <v>0</v>
      </c>
      <c r="BN143" s="14">
        <v>0</v>
      </c>
      <c r="BO143" s="14">
        <v>1561.34</v>
      </c>
      <c r="BP143" s="1"/>
    </row>
    <row r="144" spans="1:68" x14ac:dyDescent="0.25">
      <c r="A144" s="2" t="s">
        <v>290</v>
      </c>
      <c r="B144" s="1" t="s">
        <v>291</v>
      </c>
      <c r="C144" s="39">
        <v>10079</v>
      </c>
      <c r="D144" s="14">
        <v>0</v>
      </c>
      <c r="E144" s="14">
        <v>0</v>
      </c>
      <c r="F144" s="14">
        <v>0</v>
      </c>
      <c r="G144" s="14">
        <v>0</v>
      </c>
      <c r="H144" s="14">
        <v>671.94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737</v>
      </c>
      <c r="Q144" s="14">
        <v>0</v>
      </c>
      <c r="R144" s="14">
        <v>0</v>
      </c>
      <c r="S144" s="14">
        <v>455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11263.4</v>
      </c>
      <c r="AA144" s="14">
        <v>0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1148.95</v>
      </c>
      <c r="AH144" s="14">
        <v>0</v>
      </c>
      <c r="AI144" s="14">
        <v>1148.95</v>
      </c>
      <c r="AJ144" s="14">
        <v>0</v>
      </c>
      <c r="AK144" s="14">
        <v>0</v>
      </c>
      <c r="AL144" s="14">
        <v>100.8</v>
      </c>
      <c r="AM144" s="14">
        <v>0</v>
      </c>
      <c r="AN144" s="14">
        <v>0</v>
      </c>
      <c r="AO144" s="14">
        <v>0</v>
      </c>
      <c r="AP144" s="14">
        <v>1159.08</v>
      </c>
      <c r="AQ144" s="14">
        <v>3360</v>
      </c>
      <c r="AR144" s="14">
        <v>0</v>
      </c>
      <c r="AS144" s="14">
        <v>0</v>
      </c>
      <c r="AT144" s="14">
        <v>0</v>
      </c>
      <c r="AU144" s="14">
        <v>0</v>
      </c>
      <c r="AV144" s="14">
        <v>7.0000000000000007E-2</v>
      </c>
      <c r="AW144" s="14">
        <v>0</v>
      </c>
      <c r="AX144" s="14">
        <v>50</v>
      </c>
      <c r="AY144" s="14">
        <v>0</v>
      </c>
      <c r="AZ144" s="14">
        <v>0</v>
      </c>
      <c r="BA144" s="14">
        <v>0</v>
      </c>
      <c r="BB144" s="14">
        <v>0</v>
      </c>
      <c r="BC144" s="14">
        <v>0</v>
      </c>
      <c r="BD144" s="14">
        <v>5818.9</v>
      </c>
      <c r="BE144" s="14">
        <v>5444.5</v>
      </c>
      <c r="BF144" s="14">
        <v>0</v>
      </c>
      <c r="BG144" s="14">
        <v>0</v>
      </c>
      <c r="BH144" s="14">
        <v>705.44</v>
      </c>
      <c r="BI144" s="14">
        <v>224.23</v>
      </c>
      <c r="BJ144" s="14">
        <v>0</v>
      </c>
      <c r="BK144" s="14">
        <v>1254.8</v>
      </c>
      <c r="BL144" s="14">
        <v>0</v>
      </c>
      <c r="BM144" s="14">
        <v>0</v>
      </c>
      <c r="BN144" s="14">
        <v>0</v>
      </c>
      <c r="BO144" s="14">
        <v>1479.03</v>
      </c>
      <c r="BP144" s="1"/>
    </row>
    <row r="145" spans="1:68" x14ac:dyDescent="0.25">
      <c r="A145" s="2" t="s">
        <v>292</v>
      </c>
      <c r="B145" s="1" t="s">
        <v>293</v>
      </c>
      <c r="C145" s="39">
        <v>10079</v>
      </c>
      <c r="D145" s="14">
        <v>0</v>
      </c>
      <c r="E145" s="14">
        <v>0</v>
      </c>
      <c r="F145" s="14">
        <v>0</v>
      </c>
      <c r="G145" s="14">
        <v>0</v>
      </c>
      <c r="H145" s="14">
        <v>671.94</v>
      </c>
      <c r="I145" s="14">
        <v>0</v>
      </c>
      <c r="J145" s="14">
        <v>0</v>
      </c>
      <c r="K145" s="14">
        <v>200</v>
      </c>
      <c r="L145" s="14">
        <v>0</v>
      </c>
      <c r="M145" s="14">
        <v>0</v>
      </c>
      <c r="N145" s="14">
        <v>0</v>
      </c>
      <c r="O145" s="14">
        <v>0</v>
      </c>
      <c r="P145" s="14">
        <v>737</v>
      </c>
      <c r="Q145" s="14">
        <v>0</v>
      </c>
      <c r="R145" s="14">
        <v>0</v>
      </c>
      <c r="S145" s="14">
        <v>455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11471.1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1193.05</v>
      </c>
      <c r="AH145" s="14">
        <v>0</v>
      </c>
      <c r="AI145" s="14">
        <v>1193.05</v>
      </c>
      <c r="AJ145" s="14">
        <v>0</v>
      </c>
      <c r="AK145" s="14">
        <v>0</v>
      </c>
      <c r="AL145" s="14">
        <v>100.8</v>
      </c>
      <c r="AM145" s="14">
        <v>0</v>
      </c>
      <c r="AN145" s="14">
        <v>0</v>
      </c>
      <c r="AO145" s="14">
        <v>0</v>
      </c>
      <c r="AP145" s="14">
        <v>1159.08</v>
      </c>
      <c r="AQ145" s="14">
        <v>2634</v>
      </c>
      <c r="AR145" s="14">
        <v>0</v>
      </c>
      <c r="AS145" s="14">
        <v>0</v>
      </c>
      <c r="AT145" s="14">
        <v>0</v>
      </c>
      <c r="AU145" s="14">
        <v>0</v>
      </c>
      <c r="AV145" s="14">
        <v>0.17</v>
      </c>
      <c r="AW145" s="14">
        <v>0</v>
      </c>
      <c r="AX145" s="14">
        <v>50</v>
      </c>
      <c r="AY145" s="14">
        <v>0</v>
      </c>
      <c r="AZ145" s="14">
        <v>0</v>
      </c>
      <c r="BA145" s="14">
        <v>0</v>
      </c>
      <c r="BB145" s="14">
        <v>0</v>
      </c>
      <c r="BC145" s="14">
        <v>0</v>
      </c>
      <c r="BD145" s="14">
        <v>5137.1000000000004</v>
      </c>
      <c r="BE145" s="14">
        <v>6334</v>
      </c>
      <c r="BF145" s="14">
        <v>0</v>
      </c>
      <c r="BG145" s="14">
        <v>0</v>
      </c>
      <c r="BH145" s="14">
        <v>705.44</v>
      </c>
      <c r="BI145" s="14">
        <v>224.23</v>
      </c>
      <c r="BJ145" s="14">
        <v>0</v>
      </c>
      <c r="BK145" s="14">
        <v>1254.8</v>
      </c>
      <c r="BL145" s="14">
        <v>0</v>
      </c>
      <c r="BM145" s="14">
        <v>0</v>
      </c>
      <c r="BN145" s="14">
        <v>0</v>
      </c>
      <c r="BO145" s="14">
        <v>1479.03</v>
      </c>
      <c r="BP145" s="1"/>
    </row>
    <row r="146" spans="1:68" x14ac:dyDescent="0.25">
      <c r="A146" s="2" t="s">
        <v>294</v>
      </c>
      <c r="B146" s="1" t="s">
        <v>295</v>
      </c>
      <c r="C146" s="42">
        <v>12406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941</v>
      </c>
      <c r="Q146" s="14">
        <v>0</v>
      </c>
      <c r="R146" s="14">
        <v>0</v>
      </c>
      <c r="S146" s="14">
        <v>645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13164.84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1620.67</v>
      </c>
      <c r="AH146" s="14">
        <v>0</v>
      </c>
      <c r="AI146" s="14">
        <v>1620.67</v>
      </c>
      <c r="AJ146" s="14">
        <v>0</v>
      </c>
      <c r="AK146" s="14">
        <v>0</v>
      </c>
      <c r="AL146" s="14">
        <v>0</v>
      </c>
      <c r="AM146" s="14">
        <v>0</v>
      </c>
      <c r="AN146" s="14">
        <v>0</v>
      </c>
      <c r="AO146" s="14">
        <v>0</v>
      </c>
      <c r="AP146" s="14">
        <v>1426.7</v>
      </c>
      <c r="AQ146" s="14">
        <v>1702</v>
      </c>
      <c r="AR146" s="14">
        <v>0</v>
      </c>
      <c r="AS146" s="14">
        <v>0</v>
      </c>
      <c r="AT146" s="14">
        <v>0</v>
      </c>
      <c r="AU146" s="14">
        <v>0</v>
      </c>
      <c r="AV146" s="15">
        <v>-0.03</v>
      </c>
      <c r="AW146" s="14">
        <v>0</v>
      </c>
      <c r="AX146" s="14">
        <v>0</v>
      </c>
      <c r="AY146" s="14">
        <v>0</v>
      </c>
      <c r="AZ146" s="14">
        <v>0</v>
      </c>
      <c r="BA146" s="14">
        <v>0</v>
      </c>
      <c r="BB146" s="14">
        <v>0</v>
      </c>
      <c r="BC146" s="14">
        <v>0</v>
      </c>
      <c r="BD146" s="14">
        <v>4749.34</v>
      </c>
      <c r="BE146" s="14">
        <v>8415.5</v>
      </c>
      <c r="BF146" s="14">
        <v>0</v>
      </c>
      <c r="BG146" s="14">
        <v>0</v>
      </c>
      <c r="BH146" s="14">
        <v>779.2</v>
      </c>
      <c r="BI146" s="14">
        <v>275.99</v>
      </c>
      <c r="BJ146" s="14">
        <v>0</v>
      </c>
      <c r="BK146" s="14">
        <v>1455.38</v>
      </c>
      <c r="BL146" s="14">
        <v>0</v>
      </c>
      <c r="BM146" s="14">
        <v>0</v>
      </c>
      <c r="BN146" s="14">
        <v>0</v>
      </c>
      <c r="BO146" s="14">
        <v>1731.37</v>
      </c>
      <c r="BP146" s="1"/>
    </row>
    <row r="147" spans="1:68" x14ac:dyDescent="0.25">
      <c r="A147" s="2" t="s">
        <v>296</v>
      </c>
      <c r="B147" s="1" t="s">
        <v>297</v>
      </c>
      <c r="C147" s="39">
        <v>10079</v>
      </c>
      <c r="D147" s="14">
        <v>0</v>
      </c>
      <c r="E147" s="14">
        <v>0</v>
      </c>
      <c r="F147" s="14">
        <v>0</v>
      </c>
      <c r="G147" s="14">
        <v>0</v>
      </c>
      <c r="H147" s="14">
        <v>671.94</v>
      </c>
      <c r="I147" s="14">
        <v>0</v>
      </c>
      <c r="J147" s="14">
        <v>0</v>
      </c>
      <c r="K147" s="14">
        <v>400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10479.1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1006.84</v>
      </c>
      <c r="AH147" s="14">
        <v>0</v>
      </c>
      <c r="AI147" s="14">
        <v>1006.84</v>
      </c>
      <c r="AJ147" s="14">
        <v>0</v>
      </c>
      <c r="AK147" s="14">
        <v>0</v>
      </c>
      <c r="AL147" s="14">
        <v>124.56</v>
      </c>
      <c r="AM147" s="14">
        <v>0</v>
      </c>
      <c r="AN147" s="14">
        <v>0</v>
      </c>
      <c r="AO147" s="14">
        <v>0</v>
      </c>
      <c r="AP147" s="14">
        <v>1432.44</v>
      </c>
      <c r="AQ147" s="14">
        <v>0</v>
      </c>
      <c r="AR147" s="14">
        <v>0</v>
      </c>
      <c r="AS147" s="14">
        <v>3336.9</v>
      </c>
      <c r="AT147" s="14">
        <v>0</v>
      </c>
      <c r="AU147" s="14">
        <v>0</v>
      </c>
      <c r="AV147" s="15">
        <v>-0.14000000000000001</v>
      </c>
      <c r="AW147" s="14">
        <v>0</v>
      </c>
      <c r="AX147" s="14">
        <v>50</v>
      </c>
      <c r="AY147" s="14">
        <v>0</v>
      </c>
      <c r="AZ147" s="14">
        <v>0</v>
      </c>
      <c r="BA147" s="14">
        <v>0</v>
      </c>
      <c r="BB147" s="14">
        <v>0</v>
      </c>
      <c r="BC147" s="14">
        <v>0</v>
      </c>
      <c r="BD147" s="14">
        <v>5950.6</v>
      </c>
      <c r="BE147" s="14">
        <v>4528.5</v>
      </c>
      <c r="BF147" s="14">
        <v>0</v>
      </c>
      <c r="BG147" s="14">
        <v>0</v>
      </c>
      <c r="BH147" s="14">
        <v>705.44</v>
      </c>
      <c r="BI147" s="14">
        <v>224.23</v>
      </c>
      <c r="BJ147" s="14">
        <v>0</v>
      </c>
      <c r="BK147" s="14">
        <v>1254.8</v>
      </c>
      <c r="BL147" s="14">
        <v>0</v>
      </c>
      <c r="BM147" s="14">
        <v>0</v>
      </c>
      <c r="BN147" s="14">
        <v>0</v>
      </c>
      <c r="BO147" s="14">
        <v>1479.03</v>
      </c>
      <c r="BP147" s="1"/>
    </row>
    <row r="148" spans="1:68" x14ac:dyDescent="0.25">
      <c r="A148" s="17" t="s">
        <v>101</v>
      </c>
      <c r="B148" s="7"/>
      <c r="C148" s="7" t="s">
        <v>102</v>
      </c>
      <c r="D148" s="7" t="s">
        <v>102</v>
      </c>
      <c r="E148" s="7" t="s">
        <v>102</v>
      </c>
      <c r="F148" s="7" t="s">
        <v>102</v>
      </c>
      <c r="G148" s="7" t="s">
        <v>102</v>
      </c>
      <c r="H148" s="7" t="s">
        <v>102</v>
      </c>
      <c r="I148" s="7" t="s">
        <v>102</v>
      </c>
      <c r="J148" s="7" t="s">
        <v>102</v>
      </c>
      <c r="K148" s="7" t="s">
        <v>102</v>
      </c>
      <c r="L148" s="7" t="s">
        <v>102</v>
      </c>
      <c r="M148" s="7" t="s">
        <v>102</v>
      </c>
      <c r="N148" s="7" t="s">
        <v>102</v>
      </c>
      <c r="O148" s="7" t="s">
        <v>102</v>
      </c>
      <c r="P148" s="7" t="s">
        <v>102</v>
      </c>
      <c r="Q148" s="7" t="s">
        <v>102</v>
      </c>
      <c r="R148" s="7" t="s">
        <v>102</v>
      </c>
      <c r="S148" s="7" t="s">
        <v>102</v>
      </c>
      <c r="T148" s="7" t="s">
        <v>102</v>
      </c>
      <c r="U148" s="7" t="s">
        <v>102</v>
      </c>
      <c r="V148" s="7" t="s">
        <v>102</v>
      </c>
      <c r="W148" s="7" t="s">
        <v>102</v>
      </c>
      <c r="X148" s="7" t="s">
        <v>102</v>
      </c>
      <c r="Y148" s="7" t="s">
        <v>102</v>
      </c>
      <c r="Z148" s="7" t="s">
        <v>102</v>
      </c>
      <c r="AA148" s="7" t="s">
        <v>102</v>
      </c>
      <c r="AB148" s="7" t="s">
        <v>102</v>
      </c>
      <c r="AC148" s="7" t="s">
        <v>102</v>
      </c>
      <c r="AD148" s="7" t="s">
        <v>102</v>
      </c>
      <c r="AE148" s="7" t="s">
        <v>102</v>
      </c>
      <c r="AF148" s="7" t="s">
        <v>102</v>
      </c>
      <c r="AG148" s="7" t="s">
        <v>102</v>
      </c>
      <c r="AH148" s="7" t="s">
        <v>102</v>
      </c>
      <c r="AI148" s="7" t="s">
        <v>102</v>
      </c>
      <c r="AJ148" s="7" t="s">
        <v>102</v>
      </c>
      <c r="AK148" s="7" t="s">
        <v>102</v>
      </c>
      <c r="AL148" s="7" t="s">
        <v>102</v>
      </c>
      <c r="AM148" s="7" t="s">
        <v>102</v>
      </c>
      <c r="AN148" s="7" t="s">
        <v>102</v>
      </c>
      <c r="AO148" s="7" t="s">
        <v>102</v>
      </c>
      <c r="AP148" s="7" t="s">
        <v>102</v>
      </c>
      <c r="AQ148" s="7" t="s">
        <v>102</v>
      </c>
      <c r="AR148" s="7" t="s">
        <v>102</v>
      </c>
      <c r="AS148" s="7" t="s">
        <v>102</v>
      </c>
      <c r="AT148" s="7" t="s">
        <v>102</v>
      </c>
      <c r="AU148" s="7" t="s">
        <v>102</v>
      </c>
      <c r="AV148" s="7" t="s">
        <v>102</v>
      </c>
      <c r="AW148" s="7" t="s">
        <v>102</v>
      </c>
      <c r="AX148" s="7" t="s">
        <v>102</v>
      </c>
      <c r="AY148" s="7" t="s">
        <v>102</v>
      </c>
      <c r="AZ148" s="7" t="s">
        <v>102</v>
      </c>
      <c r="BA148" s="7" t="s">
        <v>102</v>
      </c>
      <c r="BB148" s="7" t="s">
        <v>102</v>
      </c>
      <c r="BC148" s="7" t="s">
        <v>102</v>
      </c>
      <c r="BD148" s="7" t="s">
        <v>102</v>
      </c>
      <c r="BE148" s="7" t="s">
        <v>102</v>
      </c>
      <c r="BF148" s="7" t="s">
        <v>102</v>
      </c>
      <c r="BG148" s="7" t="s">
        <v>102</v>
      </c>
      <c r="BH148" s="7" t="s">
        <v>102</v>
      </c>
      <c r="BI148" s="7" t="s">
        <v>102</v>
      </c>
      <c r="BJ148" s="7" t="s">
        <v>102</v>
      </c>
      <c r="BK148" s="7" t="s">
        <v>102</v>
      </c>
      <c r="BL148" s="7" t="s">
        <v>102</v>
      </c>
      <c r="BM148" s="7" t="s">
        <v>102</v>
      </c>
      <c r="BN148" s="7" t="s">
        <v>102</v>
      </c>
      <c r="BO148" s="7" t="s">
        <v>102</v>
      </c>
      <c r="BP148" s="7"/>
    </row>
    <row r="149" spans="1:68" x14ac:dyDescent="0.25">
      <c r="A149" s="2"/>
      <c r="B149" s="1"/>
      <c r="C149" s="19">
        <f>SUM(C128:C148)</f>
        <v>206943</v>
      </c>
      <c r="D149" s="19">
        <v>0</v>
      </c>
      <c r="E149" s="19">
        <v>0</v>
      </c>
      <c r="F149" s="19">
        <v>0</v>
      </c>
      <c r="G149" s="19">
        <v>0</v>
      </c>
      <c r="H149" s="19">
        <v>6047.46</v>
      </c>
      <c r="I149" s="19">
        <v>0</v>
      </c>
      <c r="J149" s="19">
        <v>0</v>
      </c>
      <c r="K149" s="19">
        <v>4800</v>
      </c>
      <c r="L149" s="19">
        <v>0</v>
      </c>
      <c r="M149" s="19">
        <v>0</v>
      </c>
      <c r="N149" s="19">
        <v>0</v>
      </c>
      <c r="O149" s="19">
        <v>0</v>
      </c>
      <c r="P149" s="19">
        <v>14467</v>
      </c>
      <c r="Q149" s="19">
        <v>0</v>
      </c>
      <c r="R149" s="19">
        <v>3695.67</v>
      </c>
      <c r="S149" s="19">
        <v>8744.75</v>
      </c>
      <c r="T149" s="19">
        <v>7087.8</v>
      </c>
      <c r="U149" s="19">
        <v>0</v>
      </c>
      <c r="V149" s="19">
        <v>0</v>
      </c>
      <c r="W149" s="19">
        <v>0</v>
      </c>
      <c r="X149" s="19">
        <v>0</v>
      </c>
      <c r="Y149" s="19">
        <v>0</v>
      </c>
      <c r="Z149" s="19">
        <v>233767.6</v>
      </c>
      <c r="AA149" s="19">
        <v>0</v>
      </c>
      <c r="AB149" s="19">
        <v>0</v>
      </c>
      <c r="AC149" s="19">
        <v>0</v>
      </c>
      <c r="AD149" s="19">
        <v>0</v>
      </c>
      <c r="AE149" s="20">
        <v>-125.99</v>
      </c>
      <c r="AF149" s="19">
        <v>0</v>
      </c>
      <c r="AG149" s="19">
        <v>24970.959999999999</v>
      </c>
      <c r="AH149" s="19">
        <v>0</v>
      </c>
      <c r="AI149" s="19">
        <v>24844.97</v>
      </c>
      <c r="AJ149" s="19">
        <v>0</v>
      </c>
      <c r="AK149" s="19">
        <v>0</v>
      </c>
      <c r="AL149" s="19">
        <v>1969.28</v>
      </c>
      <c r="AM149" s="19">
        <v>0</v>
      </c>
      <c r="AN149" s="19">
        <v>5814.6</v>
      </c>
      <c r="AO149" s="19">
        <v>0</v>
      </c>
      <c r="AP149" s="19">
        <v>24071.78</v>
      </c>
      <c r="AQ149" s="19">
        <v>40527.42</v>
      </c>
      <c r="AR149" s="19">
        <v>25292.38</v>
      </c>
      <c r="AS149" s="19">
        <v>3336.9</v>
      </c>
      <c r="AT149" s="19">
        <v>0</v>
      </c>
      <c r="AU149" s="19">
        <v>0</v>
      </c>
      <c r="AV149" s="19">
        <v>0.71</v>
      </c>
      <c r="AW149" s="19">
        <v>0</v>
      </c>
      <c r="AX149" s="19">
        <v>950</v>
      </c>
      <c r="AY149" s="19">
        <v>0</v>
      </c>
      <c r="AZ149" s="19">
        <v>0</v>
      </c>
      <c r="BA149" s="19">
        <v>0</v>
      </c>
      <c r="BB149" s="19">
        <v>890.06</v>
      </c>
      <c r="BC149" s="19">
        <v>0</v>
      </c>
      <c r="BD149" s="19">
        <v>127698.1</v>
      </c>
      <c r="BE149" s="19">
        <v>106069.5</v>
      </c>
      <c r="BF149" s="19">
        <v>0</v>
      </c>
      <c r="BG149" s="19">
        <v>0</v>
      </c>
      <c r="BH149" s="19">
        <v>14001.67</v>
      </c>
      <c r="BI149" s="19">
        <v>4595.91</v>
      </c>
      <c r="BJ149" s="19">
        <v>0</v>
      </c>
      <c r="BK149" s="19">
        <v>25045.69</v>
      </c>
      <c r="BL149" s="19">
        <v>0</v>
      </c>
      <c r="BM149" s="19">
        <v>0</v>
      </c>
      <c r="BN149" s="19">
        <v>0</v>
      </c>
      <c r="BO149" s="19">
        <v>29641.599999999999</v>
      </c>
      <c r="BP149" s="1"/>
    </row>
    <row r="150" spans="1:68" x14ac:dyDescent="0.2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</row>
    <row r="151" spans="1:68" x14ac:dyDescent="0.25">
      <c r="A151" s="12" t="s">
        <v>298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</row>
    <row r="152" spans="1:68" x14ac:dyDescent="0.25">
      <c r="A152" s="2" t="s">
        <v>299</v>
      </c>
      <c r="B152" s="1" t="s">
        <v>300</v>
      </c>
      <c r="C152" s="39">
        <v>12406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400</v>
      </c>
      <c r="L152" s="14">
        <v>0</v>
      </c>
      <c r="M152" s="14">
        <v>0</v>
      </c>
      <c r="N152" s="14">
        <v>0</v>
      </c>
      <c r="O152" s="14">
        <v>0</v>
      </c>
      <c r="P152" s="14">
        <v>941</v>
      </c>
      <c r="Q152" s="14">
        <v>0</v>
      </c>
      <c r="R152" s="14">
        <v>0</v>
      </c>
      <c r="S152" s="14">
        <v>645</v>
      </c>
      <c r="T152" s="14">
        <v>513.4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14078.24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1815.77</v>
      </c>
      <c r="AH152" s="14">
        <v>0</v>
      </c>
      <c r="AI152" s="14">
        <v>1815.77</v>
      </c>
      <c r="AJ152" s="14">
        <v>0</v>
      </c>
      <c r="AK152" s="14">
        <v>0</v>
      </c>
      <c r="AL152" s="14">
        <v>0</v>
      </c>
      <c r="AM152" s="14">
        <v>0</v>
      </c>
      <c r="AN152" s="14">
        <v>0</v>
      </c>
      <c r="AO152" s="14">
        <v>0</v>
      </c>
      <c r="AP152" s="14">
        <v>1426.7</v>
      </c>
      <c r="AQ152" s="14">
        <v>0</v>
      </c>
      <c r="AR152" s="14">
        <v>6501.56</v>
      </c>
      <c r="AS152" s="14">
        <v>0</v>
      </c>
      <c r="AT152" s="14">
        <v>0</v>
      </c>
      <c r="AU152" s="14">
        <v>0</v>
      </c>
      <c r="AV152" s="14">
        <v>0.21</v>
      </c>
      <c r="AW152" s="14">
        <v>0</v>
      </c>
      <c r="AX152" s="14">
        <v>0</v>
      </c>
      <c r="AY152" s="14">
        <v>0</v>
      </c>
      <c r="AZ152" s="14">
        <v>0</v>
      </c>
      <c r="BA152" s="14">
        <v>0</v>
      </c>
      <c r="BB152" s="14">
        <v>0</v>
      </c>
      <c r="BC152" s="14">
        <v>0</v>
      </c>
      <c r="BD152" s="14">
        <v>9744.24</v>
      </c>
      <c r="BE152" s="14">
        <v>4334</v>
      </c>
      <c r="BF152" s="14">
        <v>0</v>
      </c>
      <c r="BG152" s="14">
        <v>0</v>
      </c>
      <c r="BH152" s="14">
        <v>779.2</v>
      </c>
      <c r="BI152" s="14">
        <v>275.99</v>
      </c>
      <c r="BJ152" s="14">
        <v>0</v>
      </c>
      <c r="BK152" s="14">
        <v>1455.38</v>
      </c>
      <c r="BL152" s="14">
        <v>0</v>
      </c>
      <c r="BM152" s="14">
        <v>0</v>
      </c>
      <c r="BN152" s="14">
        <v>0</v>
      </c>
      <c r="BO152" s="14">
        <v>1731.37</v>
      </c>
      <c r="BP152" s="1"/>
    </row>
    <row r="153" spans="1:68" x14ac:dyDescent="0.25">
      <c r="A153" s="2" t="s">
        <v>301</v>
      </c>
      <c r="B153" s="1" t="s">
        <v>302</v>
      </c>
      <c r="C153" s="39">
        <v>10469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200</v>
      </c>
      <c r="L153" s="14">
        <v>0</v>
      </c>
      <c r="M153" s="14">
        <v>0</v>
      </c>
      <c r="N153" s="14">
        <v>0</v>
      </c>
      <c r="O153" s="14">
        <v>0</v>
      </c>
      <c r="P153" s="14">
        <v>788</v>
      </c>
      <c r="Q153" s="14">
        <v>0</v>
      </c>
      <c r="R153" s="14">
        <v>0</v>
      </c>
      <c r="S153" s="14">
        <v>452.4</v>
      </c>
      <c r="T153" s="14">
        <v>410.72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11273.31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1224.3</v>
      </c>
      <c r="AH153" s="14">
        <v>0</v>
      </c>
      <c r="AI153" s="14">
        <v>1224.3</v>
      </c>
      <c r="AJ153" s="14">
        <v>0</v>
      </c>
      <c r="AK153" s="14">
        <v>0</v>
      </c>
      <c r="AL153" s="14">
        <v>0</v>
      </c>
      <c r="AM153" s="14">
        <v>0</v>
      </c>
      <c r="AN153" s="14">
        <v>0</v>
      </c>
      <c r="AO153" s="14">
        <v>0</v>
      </c>
      <c r="AP153" s="14">
        <v>1203.94</v>
      </c>
      <c r="AQ153" s="14">
        <v>2812</v>
      </c>
      <c r="AR153" s="14">
        <v>2535.7800000000002</v>
      </c>
      <c r="AS153" s="14">
        <v>0</v>
      </c>
      <c r="AT153" s="14">
        <v>0</v>
      </c>
      <c r="AU153" s="14">
        <v>0</v>
      </c>
      <c r="AV153" s="15">
        <v>-0.21</v>
      </c>
      <c r="AW153" s="14">
        <v>0</v>
      </c>
      <c r="AX153" s="14">
        <v>0</v>
      </c>
      <c r="AY153" s="14">
        <v>0</v>
      </c>
      <c r="AZ153" s="14">
        <v>0</v>
      </c>
      <c r="BA153" s="14">
        <v>0</v>
      </c>
      <c r="BB153" s="14">
        <v>0</v>
      </c>
      <c r="BC153" s="14">
        <v>0</v>
      </c>
      <c r="BD153" s="14">
        <v>7775.81</v>
      </c>
      <c r="BE153" s="14">
        <v>3497.5</v>
      </c>
      <c r="BF153" s="14">
        <v>0</v>
      </c>
      <c r="BG153" s="14">
        <v>0</v>
      </c>
      <c r="BH153" s="14">
        <v>717.81</v>
      </c>
      <c r="BI153" s="14">
        <v>224.58</v>
      </c>
      <c r="BJ153" s="14">
        <v>0</v>
      </c>
      <c r="BK153" s="14">
        <v>1268.05</v>
      </c>
      <c r="BL153" s="14">
        <v>0</v>
      </c>
      <c r="BM153" s="14">
        <v>0</v>
      </c>
      <c r="BN153" s="14">
        <v>0</v>
      </c>
      <c r="BO153" s="14">
        <v>1492.63</v>
      </c>
      <c r="BP153" s="1"/>
    </row>
    <row r="154" spans="1:68" x14ac:dyDescent="0.25">
      <c r="A154" s="2" t="s">
        <v>303</v>
      </c>
      <c r="B154" s="1" t="s">
        <v>304</v>
      </c>
      <c r="C154" s="27">
        <v>10469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400</v>
      </c>
      <c r="L154" s="14">
        <v>0</v>
      </c>
      <c r="M154" s="14">
        <v>0</v>
      </c>
      <c r="N154" s="14">
        <v>0</v>
      </c>
      <c r="O154" s="14">
        <v>0</v>
      </c>
      <c r="P154" s="14">
        <v>788</v>
      </c>
      <c r="Q154" s="14">
        <v>0</v>
      </c>
      <c r="R154" s="14">
        <v>0</v>
      </c>
      <c r="S154" s="14">
        <v>468</v>
      </c>
      <c r="T154" s="14">
        <v>410.72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11837.88</v>
      </c>
      <c r="AA154" s="14">
        <v>0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1337.23</v>
      </c>
      <c r="AH154" s="14">
        <v>0</v>
      </c>
      <c r="AI154" s="14">
        <v>1337.23</v>
      </c>
      <c r="AJ154" s="14">
        <v>0</v>
      </c>
      <c r="AK154" s="14">
        <v>0</v>
      </c>
      <c r="AL154" s="14">
        <v>0</v>
      </c>
      <c r="AM154" s="14">
        <v>0</v>
      </c>
      <c r="AN154" s="14">
        <v>0</v>
      </c>
      <c r="AO154" s="14">
        <v>0</v>
      </c>
      <c r="AP154" s="14">
        <v>1203.94</v>
      </c>
      <c r="AQ154" s="14">
        <v>3490</v>
      </c>
      <c r="AR154" s="14">
        <v>0</v>
      </c>
      <c r="AS154" s="14">
        <v>0</v>
      </c>
      <c r="AT154" s="14">
        <v>0</v>
      </c>
      <c r="AU154" s="14">
        <v>0</v>
      </c>
      <c r="AV154" s="15">
        <v>-0.28999999999999998</v>
      </c>
      <c r="AW154" s="14">
        <v>0</v>
      </c>
      <c r="AX154" s="14">
        <v>0</v>
      </c>
      <c r="AY154" s="14">
        <v>0</v>
      </c>
      <c r="AZ154" s="14">
        <v>0</v>
      </c>
      <c r="BA154" s="14">
        <v>0</v>
      </c>
      <c r="BB154" s="14">
        <v>0</v>
      </c>
      <c r="BC154" s="14">
        <v>0</v>
      </c>
      <c r="BD154" s="14">
        <v>6030.88</v>
      </c>
      <c r="BE154" s="14">
        <v>5807</v>
      </c>
      <c r="BF154" s="14">
        <v>0</v>
      </c>
      <c r="BG154" s="14">
        <v>0</v>
      </c>
      <c r="BH154" s="14">
        <v>717.81</v>
      </c>
      <c r="BI154" s="14">
        <v>232.9</v>
      </c>
      <c r="BJ154" s="14">
        <v>0</v>
      </c>
      <c r="BK154" s="14">
        <v>1288.42</v>
      </c>
      <c r="BL154" s="14">
        <v>0</v>
      </c>
      <c r="BM154" s="14">
        <v>0</v>
      </c>
      <c r="BN154" s="14">
        <v>0</v>
      </c>
      <c r="BO154" s="14">
        <v>1521.32</v>
      </c>
      <c r="BP154" s="1"/>
    </row>
    <row r="155" spans="1:68" x14ac:dyDescent="0.25">
      <c r="A155" s="2" t="s">
        <v>305</v>
      </c>
      <c r="B155" s="1" t="s">
        <v>306</v>
      </c>
      <c r="C155" s="39">
        <v>10469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200</v>
      </c>
      <c r="L155" s="14">
        <v>0</v>
      </c>
      <c r="M155" s="14">
        <v>0</v>
      </c>
      <c r="N155" s="14">
        <v>0</v>
      </c>
      <c r="O155" s="14">
        <v>0</v>
      </c>
      <c r="P155" s="14">
        <v>788</v>
      </c>
      <c r="Q155" s="14">
        <v>0</v>
      </c>
      <c r="R155" s="14">
        <v>0</v>
      </c>
      <c r="S155" s="14">
        <v>468</v>
      </c>
      <c r="T155" s="14">
        <v>205.36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11432.52</v>
      </c>
      <c r="AA155" s="14">
        <v>0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1250.6500000000001</v>
      </c>
      <c r="AH155" s="14">
        <v>0</v>
      </c>
      <c r="AI155" s="14">
        <v>1250.6500000000001</v>
      </c>
      <c r="AJ155" s="14">
        <v>0</v>
      </c>
      <c r="AK155" s="14">
        <v>0</v>
      </c>
      <c r="AL155" s="14">
        <v>0</v>
      </c>
      <c r="AM155" s="14">
        <v>0</v>
      </c>
      <c r="AN155" s="14">
        <v>0</v>
      </c>
      <c r="AO155" s="14">
        <v>0</v>
      </c>
      <c r="AP155" s="14">
        <v>1203.94</v>
      </c>
      <c r="AQ155" s="14">
        <v>3490</v>
      </c>
      <c r="AR155" s="14">
        <v>0</v>
      </c>
      <c r="AS155" s="14">
        <v>0</v>
      </c>
      <c r="AT155" s="14">
        <v>0</v>
      </c>
      <c r="AU155" s="14">
        <v>0</v>
      </c>
      <c r="AV155" s="15">
        <v>-7.0000000000000007E-2</v>
      </c>
      <c r="AW155" s="14">
        <v>0</v>
      </c>
      <c r="AX155" s="14">
        <v>0</v>
      </c>
      <c r="AY155" s="14">
        <v>0</v>
      </c>
      <c r="AZ155" s="14">
        <v>0</v>
      </c>
      <c r="BA155" s="14">
        <v>0</v>
      </c>
      <c r="BB155" s="14">
        <v>0</v>
      </c>
      <c r="BC155" s="14">
        <v>0</v>
      </c>
      <c r="BD155" s="14">
        <v>5944.52</v>
      </c>
      <c r="BE155" s="14">
        <v>5488</v>
      </c>
      <c r="BF155" s="14">
        <v>0</v>
      </c>
      <c r="BG155" s="14">
        <v>0</v>
      </c>
      <c r="BH155" s="14">
        <v>717.81</v>
      </c>
      <c r="BI155" s="14">
        <v>232.9</v>
      </c>
      <c r="BJ155" s="14">
        <v>0</v>
      </c>
      <c r="BK155" s="14">
        <v>1288.42</v>
      </c>
      <c r="BL155" s="14">
        <v>0</v>
      </c>
      <c r="BM155" s="14">
        <v>0</v>
      </c>
      <c r="BN155" s="14">
        <v>0</v>
      </c>
      <c r="BO155" s="14">
        <v>1521.32</v>
      </c>
      <c r="BP155" s="1"/>
    </row>
    <row r="156" spans="1:68" x14ac:dyDescent="0.25">
      <c r="A156" s="2" t="s">
        <v>307</v>
      </c>
      <c r="B156" s="1" t="s">
        <v>308</v>
      </c>
      <c r="C156" s="39">
        <v>10469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400</v>
      </c>
      <c r="L156" s="14">
        <v>0</v>
      </c>
      <c r="M156" s="14">
        <v>0</v>
      </c>
      <c r="N156" s="14">
        <v>0</v>
      </c>
      <c r="O156" s="14">
        <v>0</v>
      </c>
      <c r="P156" s="14">
        <v>788</v>
      </c>
      <c r="Q156" s="14">
        <v>0</v>
      </c>
      <c r="R156" s="14">
        <v>0</v>
      </c>
      <c r="S156" s="14">
        <v>468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11427.16</v>
      </c>
      <c r="AA156" s="14">
        <v>0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1249.5</v>
      </c>
      <c r="AH156" s="14">
        <v>0</v>
      </c>
      <c r="AI156" s="14">
        <v>1249.5</v>
      </c>
      <c r="AJ156" s="14">
        <v>0</v>
      </c>
      <c r="AK156" s="14">
        <v>0</v>
      </c>
      <c r="AL156" s="14">
        <v>0</v>
      </c>
      <c r="AM156" s="14">
        <v>0</v>
      </c>
      <c r="AN156" s="14">
        <v>0</v>
      </c>
      <c r="AO156" s="14">
        <v>0</v>
      </c>
      <c r="AP156" s="14">
        <v>1203.94</v>
      </c>
      <c r="AQ156" s="14">
        <v>0</v>
      </c>
      <c r="AR156" s="14">
        <v>0</v>
      </c>
      <c r="AS156" s="14">
        <v>0</v>
      </c>
      <c r="AT156" s="14">
        <v>0</v>
      </c>
      <c r="AU156" s="14">
        <v>0</v>
      </c>
      <c r="AV156" s="15">
        <v>-0.28000000000000003</v>
      </c>
      <c r="AW156" s="14">
        <v>0</v>
      </c>
      <c r="AX156" s="14">
        <v>0</v>
      </c>
      <c r="AY156" s="14">
        <v>0</v>
      </c>
      <c r="AZ156" s="14">
        <v>0</v>
      </c>
      <c r="BA156" s="14">
        <v>0</v>
      </c>
      <c r="BB156" s="14">
        <v>0</v>
      </c>
      <c r="BC156" s="14">
        <v>0</v>
      </c>
      <c r="BD156" s="14">
        <v>2453.16</v>
      </c>
      <c r="BE156" s="14">
        <v>8974</v>
      </c>
      <c r="BF156" s="14">
        <v>0</v>
      </c>
      <c r="BG156" s="14">
        <v>0</v>
      </c>
      <c r="BH156" s="14">
        <v>717.81</v>
      </c>
      <c r="BI156" s="14">
        <v>232.9</v>
      </c>
      <c r="BJ156" s="14">
        <v>0</v>
      </c>
      <c r="BK156" s="14">
        <v>1288.42</v>
      </c>
      <c r="BL156" s="14">
        <v>0</v>
      </c>
      <c r="BM156" s="14">
        <v>0</v>
      </c>
      <c r="BN156" s="14">
        <v>0</v>
      </c>
      <c r="BO156" s="14">
        <v>1521.32</v>
      </c>
      <c r="BP156" s="1"/>
    </row>
    <row r="157" spans="1:68" x14ac:dyDescent="0.25">
      <c r="A157" s="2" t="s">
        <v>309</v>
      </c>
      <c r="B157" s="1" t="s">
        <v>310</v>
      </c>
      <c r="C157" s="27">
        <v>10469</v>
      </c>
      <c r="D157" s="14">
        <v>0</v>
      </c>
      <c r="E157" s="14">
        <v>0</v>
      </c>
      <c r="F157" s="14">
        <v>0</v>
      </c>
      <c r="G157" s="14">
        <v>0</v>
      </c>
      <c r="H157" s="14">
        <v>697.94</v>
      </c>
      <c r="I157" s="14">
        <v>0</v>
      </c>
      <c r="J157" s="14">
        <v>0</v>
      </c>
      <c r="K157" s="14">
        <v>200</v>
      </c>
      <c r="L157" s="14">
        <v>0</v>
      </c>
      <c r="M157" s="14">
        <v>0</v>
      </c>
      <c r="N157" s="14">
        <v>0</v>
      </c>
      <c r="O157" s="14">
        <v>0</v>
      </c>
      <c r="P157" s="14">
        <v>788</v>
      </c>
      <c r="Q157" s="14">
        <v>0</v>
      </c>
      <c r="R157" s="14">
        <v>0</v>
      </c>
      <c r="S157" s="14">
        <v>452.4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11560.53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1206.17</v>
      </c>
      <c r="AH157" s="14">
        <v>0</v>
      </c>
      <c r="AI157" s="14">
        <v>1206.17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1203.94</v>
      </c>
      <c r="AQ157" s="14">
        <v>2158</v>
      </c>
      <c r="AR157" s="14">
        <v>0</v>
      </c>
      <c r="AS157" s="14">
        <v>0</v>
      </c>
      <c r="AT157" s="14">
        <v>0</v>
      </c>
      <c r="AU157" s="14">
        <v>0</v>
      </c>
      <c r="AV157" s="15">
        <v>-0.08</v>
      </c>
      <c r="AW157" s="14">
        <v>0</v>
      </c>
      <c r="AX157" s="14">
        <v>0</v>
      </c>
      <c r="AY157" s="14">
        <v>0</v>
      </c>
      <c r="AZ157" s="14">
        <v>0</v>
      </c>
      <c r="BA157" s="14">
        <v>0</v>
      </c>
      <c r="BB157" s="14">
        <v>0</v>
      </c>
      <c r="BC157" s="14">
        <v>0</v>
      </c>
      <c r="BD157" s="14">
        <v>4568.03</v>
      </c>
      <c r="BE157" s="14">
        <v>6992.5</v>
      </c>
      <c r="BF157" s="14">
        <v>0</v>
      </c>
      <c r="BG157" s="14">
        <v>0</v>
      </c>
      <c r="BH157" s="14">
        <v>717.81</v>
      </c>
      <c r="BI157" s="14">
        <v>224.58</v>
      </c>
      <c r="BJ157" s="14">
        <v>0</v>
      </c>
      <c r="BK157" s="14">
        <v>1268.05</v>
      </c>
      <c r="BL157" s="14">
        <v>0</v>
      </c>
      <c r="BM157" s="14">
        <v>0</v>
      </c>
      <c r="BN157" s="14">
        <v>0</v>
      </c>
      <c r="BO157" s="14">
        <v>1492.63</v>
      </c>
      <c r="BP157" s="1"/>
    </row>
    <row r="158" spans="1:68" x14ac:dyDescent="0.25">
      <c r="A158" s="17" t="s">
        <v>101</v>
      </c>
      <c r="B158" s="7"/>
      <c r="C158" s="7" t="s">
        <v>102</v>
      </c>
      <c r="D158" s="7" t="s">
        <v>102</v>
      </c>
      <c r="E158" s="7" t="s">
        <v>102</v>
      </c>
      <c r="F158" s="7" t="s">
        <v>102</v>
      </c>
      <c r="G158" s="7" t="s">
        <v>102</v>
      </c>
      <c r="H158" s="7" t="s">
        <v>102</v>
      </c>
      <c r="I158" s="7" t="s">
        <v>102</v>
      </c>
      <c r="J158" s="7" t="s">
        <v>102</v>
      </c>
      <c r="K158" s="7" t="s">
        <v>102</v>
      </c>
      <c r="L158" s="7" t="s">
        <v>102</v>
      </c>
      <c r="M158" s="7" t="s">
        <v>102</v>
      </c>
      <c r="N158" s="7" t="s">
        <v>102</v>
      </c>
      <c r="O158" s="7" t="s">
        <v>102</v>
      </c>
      <c r="P158" s="7" t="s">
        <v>102</v>
      </c>
      <c r="Q158" s="7" t="s">
        <v>102</v>
      </c>
      <c r="R158" s="7" t="s">
        <v>102</v>
      </c>
      <c r="S158" s="7" t="s">
        <v>102</v>
      </c>
      <c r="T158" s="7" t="s">
        <v>102</v>
      </c>
      <c r="U158" s="7" t="s">
        <v>102</v>
      </c>
      <c r="V158" s="7" t="s">
        <v>102</v>
      </c>
      <c r="W158" s="7" t="s">
        <v>102</v>
      </c>
      <c r="X158" s="7" t="s">
        <v>102</v>
      </c>
      <c r="Y158" s="7" t="s">
        <v>102</v>
      </c>
      <c r="Z158" s="7" t="s">
        <v>102</v>
      </c>
      <c r="AA158" s="7" t="s">
        <v>102</v>
      </c>
      <c r="AB158" s="7" t="s">
        <v>102</v>
      </c>
      <c r="AC158" s="7" t="s">
        <v>102</v>
      </c>
      <c r="AD158" s="7" t="s">
        <v>102</v>
      </c>
      <c r="AE158" s="7" t="s">
        <v>102</v>
      </c>
      <c r="AF158" s="7" t="s">
        <v>102</v>
      </c>
      <c r="AG158" s="7" t="s">
        <v>102</v>
      </c>
      <c r="AH158" s="7" t="s">
        <v>102</v>
      </c>
      <c r="AI158" s="7" t="s">
        <v>102</v>
      </c>
      <c r="AJ158" s="7" t="s">
        <v>102</v>
      </c>
      <c r="AK158" s="7" t="s">
        <v>102</v>
      </c>
      <c r="AL158" s="7" t="s">
        <v>102</v>
      </c>
      <c r="AM158" s="7" t="s">
        <v>102</v>
      </c>
      <c r="AN158" s="7" t="s">
        <v>102</v>
      </c>
      <c r="AO158" s="7" t="s">
        <v>102</v>
      </c>
      <c r="AP158" s="7" t="s">
        <v>102</v>
      </c>
      <c r="AQ158" s="7" t="s">
        <v>102</v>
      </c>
      <c r="AR158" s="7" t="s">
        <v>102</v>
      </c>
      <c r="AS158" s="7" t="s">
        <v>102</v>
      </c>
      <c r="AT158" s="7" t="s">
        <v>102</v>
      </c>
      <c r="AU158" s="7" t="s">
        <v>102</v>
      </c>
      <c r="AV158" s="7" t="s">
        <v>102</v>
      </c>
      <c r="AW158" s="7" t="s">
        <v>102</v>
      </c>
      <c r="AX158" s="7" t="s">
        <v>102</v>
      </c>
      <c r="AY158" s="7" t="s">
        <v>102</v>
      </c>
      <c r="AZ158" s="7" t="s">
        <v>102</v>
      </c>
      <c r="BA158" s="7" t="s">
        <v>102</v>
      </c>
      <c r="BB158" s="7" t="s">
        <v>102</v>
      </c>
      <c r="BC158" s="7" t="s">
        <v>102</v>
      </c>
      <c r="BD158" s="7" t="s">
        <v>102</v>
      </c>
      <c r="BE158" s="7" t="s">
        <v>102</v>
      </c>
      <c r="BF158" s="7" t="s">
        <v>102</v>
      </c>
      <c r="BG158" s="7" t="s">
        <v>102</v>
      </c>
      <c r="BH158" s="7" t="s">
        <v>102</v>
      </c>
      <c r="BI158" s="7" t="s">
        <v>102</v>
      </c>
      <c r="BJ158" s="7" t="s">
        <v>102</v>
      </c>
      <c r="BK158" s="7" t="s">
        <v>102</v>
      </c>
      <c r="BL158" s="7" t="s">
        <v>102</v>
      </c>
      <c r="BM158" s="7" t="s">
        <v>102</v>
      </c>
      <c r="BN158" s="7" t="s">
        <v>102</v>
      </c>
      <c r="BO158" s="7" t="s">
        <v>102</v>
      </c>
      <c r="BP158" s="7"/>
    </row>
    <row r="159" spans="1:68" x14ac:dyDescent="0.25">
      <c r="A159" s="2"/>
      <c r="B159" s="1"/>
      <c r="C159" s="19">
        <f>SUM(C152:C158)</f>
        <v>64751</v>
      </c>
      <c r="D159" s="19">
        <v>0</v>
      </c>
      <c r="E159" s="19">
        <v>0</v>
      </c>
      <c r="F159" s="19">
        <v>0</v>
      </c>
      <c r="G159" s="19">
        <v>0</v>
      </c>
      <c r="H159" s="19">
        <v>697.94</v>
      </c>
      <c r="I159" s="19">
        <v>0</v>
      </c>
      <c r="J159" s="19">
        <v>0</v>
      </c>
      <c r="K159" s="19">
        <v>1800</v>
      </c>
      <c r="L159" s="19">
        <v>0</v>
      </c>
      <c r="M159" s="19">
        <v>0</v>
      </c>
      <c r="N159" s="19">
        <v>0</v>
      </c>
      <c r="O159" s="19">
        <v>0</v>
      </c>
      <c r="P159" s="19">
        <v>4881</v>
      </c>
      <c r="Q159" s="19">
        <v>0</v>
      </c>
      <c r="R159" s="19">
        <v>0</v>
      </c>
      <c r="S159" s="19">
        <v>2953.8</v>
      </c>
      <c r="T159" s="19">
        <v>1540.2</v>
      </c>
      <c r="U159" s="19">
        <v>0</v>
      </c>
      <c r="V159" s="19">
        <v>0</v>
      </c>
      <c r="W159" s="19">
        <v>0</v>
      </c>
      <c r="X159" s="19">
        <v>0</v>
      </c>
      <c r="Y159" s="19">
        <v>0</v>
      </c>
      <c r="Z159" s="19">
        <v>71609.64</v>
      </c>
      <c r="AA159" s="19">
        <v>0</v>
      </c>
      <c r="AB159" s="19">
        <v>0</v>
      </c>
      <c r="AC159" s="19">
        <v>0</v>
      </c>
      <c r="AD159" s="19">
        <v>0</v>
      </c>
      <c r="AE159" s="19">
        <v>0</v>
      </c>
      <c r="AF159" s="19">
        <v>0</v>
      </c>
      <c r="AG159" s="19">
        <v>8083.62</v>
      </c>
      <c r="AH159" s="19">
        <v>0</v>
      </c>
      <c r="AI159" s="19">
        <v>8083.62</v>
      </c>
      <c r="AJ159" s="19">
        <v>0</v>
      </c>
      <c r="AK159" s="19">
        <v>0</v>
      </c>
      <c r="AL159" s="19">
        <v>0</v>
      </c>
      <c r="AM159" s="19">
        <v>0</v>
      </c>
      <c r="AN159" s="19">
        <v>0</v>
      </c>
      <c r="AO159" s="19">
        <v>0</v>
      </c>
      <c r="AP159" s="19">
        <v>7446.4</v>
      </c>
      <c r="AQ159" s="19">
        <v>11950</v>
      </c>
      <c r="AR159" s="19">
        <v>9037.34</v>
      </c>
      <c r="AS159" s="19">
        <v>0</v>
      </c>
      <c r="AT159" s="19">
        <v>0</v>
      </c>
      <c r="AU159" s="19">
        <v>0</v>
      </c>
      <c r="AV159" s="20">
        <v>-0.72</v>
      </c>
      <c r="AW159" s="19">
        <v>0</v>
      </c>
      <c r="AX159" s="19">
        <v>0</v>
      </c>
      <c r="AY159" s="19">
        <v>0</v>
      </c>
      <c r="AZ159" s="19">
        <v>0</v>
      </c>
      <c r="BA159" s="19">
        <v>0</v>
      </c>
      <c r="BB159" s="19">
        <v>0</v>
      </c>
      <c r="BC159" s="19">
        <v>0</v>
      </c>
      <c r="BD159" s="19">
        <v>36516.639999999999</v>
      </c>
      <c r="BE159" s="19">
        <v>35093</v>
      </c>
      <c r="BF159" s="19">
        <v>0</v>
      </c>
      <c r="BG159" s="19">
        <v>0</v>
      </c>
      <c r="BH159" s="19">
        <v>4368.25</v>
      </c>
      <c r="BI159" s="19">
        <v>1423.85</v>
      </c>
      <c r="BJ159" s="19">
        <v>0</v>
      </c>
      <c r="BK159" s="19">
        <v>7856.74</v>
      </c>
      <c r="BL159" s="19">
        <v>0</v>
      </c>
      <c r="BM159" s="19">
        <v>0</v>
      </c>
      <c r="BN159" s="19">
        <v>0</v>
      </c>
      <c r="BO159" s="19">
        <v>9280.59</v>
      </c>
      <c r="BP159" s="1"/>
    </row>
    <row r="160" spans="1:68" x14ac:dyDescent="0.2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</row>
    <row r="161" spans="1:68" x14ac:dyDescent="0.25">
      <c r="A161" s="12" t="s">
        <v>311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</row>
    <row r="162" spans="1:68" x14ac:dyDescent="0.25">
      <c r="A162" s="2" t="s">
        <v>312</v>
      </c>
      <c r="B162" s="1" t="s">
        <v>313</v>
      </c>
      <c r="C162" s="39">
        <v>12406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200</v>
      </c>
      <c r="L162" s="14">
        <v>0</v>
      </c>
      <c r="M162" s="14">
        <v>0</v>
      </c>
      <c r="N162" s="14">
        <v>0</v>
      </c>
      <c r="O162" s="14">
        <v>0</v>
      </c>
      <c r="P162" s="14">
        <v>941</v>
      </c>
      <c r="Q162" s="14">
        <v>0</v>
      </c>
      <c r="R162" s="14">
        <v>0</v>
      </c>
      <c r="S162" s="14">
        <v>645</v>
      </c>
      <c r="T162" s="14">
        <v>308.04000000000002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13672.88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1729.19</v>
      </c>
      <c r="AH162" s="14">
        <v>0</v>
      </c>
      <c r="AI162" s="14">
        <v>1729.19</v>
      </c>
      <c r="AJ162" s="14">
        <v>0</v>
      </c>
      <c r="AK162" s="14">
        <v>0</v>
      </c>
      <c r="AL162" s="14">
        <v>0</v>
      </c>
      <c r="AM162" s="14">
        <v>0</v>
      </c>
      <c r="AN162" s="14">
        <v>0</v>
      </c>
      <c r="AO162" s="14">
        <v>0</v>
      </c>
      <c r="AP162" s="14">
        <v>1426.66</v>
      </c>
      <c r="AQ162" s="14">
        <v>4136</v>
      </c>
      <c r="AR162" s="14">
        <v>0</v>
      </c>
      <c r="AS162" s="14">
        <v>0</v>
      </c>
      <c r="AT162" s="14">
        <v>0</v>
      </c>
      <c r="AU162" s="14">
        <v>0</v>
      </c>
      <c r="AV162" s="14">
        <v>0.03</v>
      </c>
      <c r="AW162" s="14">
        <v>0</v>
      </c>
      <c r="AX162" s="14">
        <v>0</v>
      </c>
      <c r="AY162" s="14">
        <v>0</v>
      </c>
      <c r="AZ162" s="14">
        <v>0</v>
      </c>
      <c r="BA162" s="14">
        <v>0</v>
      </c>
      <c r="BB162" s="14">
        <v>0</v>
      </c>
      <c r="BC162" s="14">
        <v>0</v>
      </c>
      <c r="BD162" s="14">
        <v>7291.88</v>
      </c>
      <c r="BE162" s="14">
        <v>6381</v>
      </c>
      <c r="BF162" s="14">
        <v>0</v>
      </c>
      <c r="BG162" s="14">
        <v>0</v>
      </c>
      <c r="BH162" s="14">
        <v>779.2</v>
      </c>
      <c r="BI162" s="14">
        <v>275.99</v>
      </c>
      <c r="BJ162" s="14">
        <v>0</v>
      </c>
      <c r="BK162" s="14">
        <v>1455.38</v>
      </c>
      <c r="BL162" s="14">
        <v>0</v>
      </c>
      <c r="BM162" s="14">
        <v>0</v>
      </c>
      <c r="BN162" s="14">
        <v>0</v>
      </c>
      <c r="BO162" s="14">
        <v>1731.37</v>
      </c>
      <c r="BP162" s="1"/>
    </row>
    <row r="163" spans="1:68" x14ac:dyDescent="0.25">
      <c r="A163" s="2" t="s">
        <v>314</v>
      </c>
      <c r="B163" s="1" t="s">
        <v>315</v>
      </c>
      <c r="C163" s="39">
        <v>10469</v>
      </c>
      <c r="D163" s="14">
        <v>0</v>
      </c>
      <c r="E163" s="14">
        <v>0</v>
      </c>
      <c r="F163" s="14">
        <v>0</v>
      </c>
      <c r="G163" s="14">
        <v>0</v>
      </c>
      <c r="H163" s="14">
        <v>697.94</v>
      </c>
      <c r="I163" s="14">
        <v>0</v>
      </c>
      <c r="J163" s="14">
        <v>0</v>
      </c>
      <c r="K163" s="14">
        <v>400</v>
      </c>
      <c r="L163" s="14">
        <v>0</v>
      </c>
      <c r="M163" s="14">
        <v>0</v>
      </c>
      <c r="N163" s="14">
        <v>0</v>
      </c>
      <c r="O163" s="14">
        <v>0</v>
      </c>
      <c r="P163" s="14">
        <v>788</v>
      </c>
      <c r="Q163" s="14">
        <v>0</v>
      </c>
      <c r="R163" s="14">
        <v>0</v>
      </c>
      <c r="S163" s="14">
        <v>468</v>
      </c>
      <c r="T163" s="14">
        <v>205.36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12330.46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1367.91</v>
      </c>
      <c r="AH163" s="14">
        <v>0</v>
      </c>
      <c r="AI163" s="14">
        <v>1367.91</v>
      </c>
      <c r="AJ163" s="14">
        <v>0</v>
      </c>
      <c r="AK163" s="14">
        <v>0</v>
      </c>
      <c r="AL163" s="14">
        <v>104.7</v>
      </c>
      <c r="AM163" s="14">
        <v>0</v>
      </c>
      <c r="AN163" s="14">
        <v>1904.74</v>
      </c>
      <c r="AO163" s="14">
        <v>0</v>
      </c>
      <c r="AP163" s="14">
        <v>1203.94</v>
      </c>
      <c r="AQ163" s="14">
        <v>3490</v>
      </c>
      <c r="AR163" s="14">
        <v>0</v>
      </c>
      <c r="AS163" s="14">
        <v>0</v>
      </c>
      <c r="AT163" s="14">
        <v>0</v>
      </c>
      <c r="AU163" s="14">
        <v>0</v>
      </c>
      <c r="AV163" s="14">
        <v>0.17</v>
      </c>
      <c r="AW163" s="14">
        <v>0</v>
      </c>
      <c r="AX163" s="14">
        <v>50</v>
      </c>
      <c r="AY163" s="14">
        <v>0</v>
      </c>
      <c r="AZ163" s="14">
        <v>0</v>
      </c>
      <c r="BA163" s="14">
        <v>0</v>
      </c>
      <c r="BB163" s="14">
        <v>0</v>
      </c>
      <c r="BC163" s="14">
        <v>0</v>
      </c>
      <c r="BD163" s="14">
        <v>8121.46</v>
      </c>
      <c r="BE163" s="14">
        <v>4209</v>
      </c>
      <c r="BF163" s="14">
        <v>0</v>
      </c>
      <c r="BG163" s="14">
        <v>0</v>
      </c>
      <c r="BH163" s="14">
        <v>717.81</v>
      </c>
      <c r="BI163" s="14">
        <v>232.9</v>
      </c>
      <c r="BJ163" s="14">
        <v>0</v>
      </c>
      <c r="BK163" s="14">
        <v>1288.42</v>
      </c>
      <c r="BL163" s="14">
        <v>0</v>
      </c>
      <c r="BM163" s="14">
        <v>0</v>
      </c>
      <c r="BN163" s="14">
        <v>0</v>
      </c>
      <c r="BO163" s="14">
        <v>1521.32</v>
      </c>
      <c r="BP163" s="1"/>
    </row>
    <row r="164" spans="1:68" x14ac:dyDescent="0.25">
      <c r="A164" s="2" t="s">
        <v>316</v>
      </c>
      <c r="B164" s="1" t="s">
        <v>317</v>
      </c>
      <c r="C164" s="39">
        <v>10469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400</v>
      </c>
      <c r="L164" s="14">
        <v>0</v>
      </c>
      <c r="M164" s="14">
        <v>0</v>
      </c>
      <c r="N164" s="14">
        <v>0</v>
      </c>
      <c r="O164" s="14">
        <v>0</v>
      </c>
      <c r="P164" s="14">
        <v>788</v>
      </c>
      <c r="Q164" s="14">
        <v>0</v>
      </c>
      <c r="R164" s="14">
        <v>0</v>
      </c>
      <c r="S164" s="14">
        <v>468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11427.16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1249.5</v>
      </c>
      <c r="AH164" s="14">
        <v>0</v>
      </c>
      <c r="AI164" s="14">
        <v>1249.5</v>
      </c>
      <c r="AJ164" s="14">
        <v>0</v>
      </c>
      <c r="AK164" s="14">
        <v>0</v>
      </c>
      <c r="AL164" s="14">
        <v>104.7</v>
      </c>
      <c r="AM164" s="14">
        <v>0</v>
      </c>
      <c r="AN164" s="14">
        <v>0</v>
      </c>
      <c r="AO164" s="14">
        <v>0</v>
      </c>
      <c r="AP164" s="14">
        <v>1203.94</v>
      </c>
      <c r="AQ164" s="14">
        <v>1932.38</v>
      </c>
      <c r="AR164" s="14">
        <v>0</v>
      </c>
      <c r="AS164" s="14">
        <v>0</v>
      </c>
      <c r="AT164" s="14">
        <v>0</v>
      </c>
      <c r="AU164" s="14">
        <v>0</v>
      </c>
      <c r="AV164" s="14">
        <v>0.14000000000000001</v>
      </c>
      <c r="AW164" s="14">
        <v>0</v>
      </c>
      <c r="AX164" s="14">
        <v>50</v>
      </c>
      <c r="AY164" s="14">
        <v>0</v>
      </c>
      <c r="AZ164" s="14">
        <v>0</v>
      </c>
      <c r="BA164" s="14">
        <v>0</v>
      </c>
      <c r="BB164" s="14">
        <v>0</v>
      </c>
      <c r="BC164" s="14">
        <v>0</v>
      </c>
      <c r="BD164" s="14">
        <v>4540.66</v>
      </c>
      <c r="BE164" s="14">
        <v>6886.5</v>
      </c>
      <c r="BF164" s="14">
        <v>0</v>
      </c>
      <c r="BG164" s="14">
        <v>0</v>
      </c>
      <c r="BH164" s="14">
        <v>717.81</v>
      </c>
      <c r="BI164" s="14">
        <v>232.9</v>
      </c>
      <c r="BJ164" s="14">
        <v>0</v>
      </c>
      <c r="BK164" s="14">
        <v>1288.42</v>
      </c>
      <c r="BL164" s="14">
        <v>0</v>
      </c>
      <c r="BM164" s="14">
        <v>0</v>
      </c>
      <c r="BN164" s="14">
        <v>0</v>
      </c>
      <c r="BO164" s="14">
        <v>1521.32</v>
      </c>
      <c r="BP164" s="1"/>
    </row>
    <row r="165" spans="1:68" x14ac:dyDescent="0.25">
      <c r="A165" s="2" t="s">
        <v>318</v>
      </c>
      <c r="B165" s="1" t="s">
        <v>319</v>
      </c>
      <c r="C165" s="39">
        <v>10469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788</v>
      </c>
      <c r="Q165" s="14">
        <v>0</v>
      </c>
      <c r="R165" s="14">
        <v>0</v>
      </c>
      <c r="S165" s="14">
        <v>468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11027.16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1166.25</v>
      </c>
      <c r="AH165" s="14">
        <v>0</v>
      </c>
      <c r="AI165" s="14">
        <v>1166.25</v>
      </c>
      <c r="AJ165" s="14">
        <v>0</v>
      </c>
      <c r="AK165" s="14">
        <v>0</v>
      </c>
      <c r="AL165" s="14">
        <v>0</v>
      </c>
      <c r="AM165" s="14">
        <v>0</v>
      </c>
      <c r="AN165" s="14">
        <v>0</v>
      </c>
      <c r="AO165" s="14">
        <v>0</v>
      </c>
      <c r="AP165" s="14">
        <v>1203.94</v>
      </c>
      <c r="AQ165" s="14">
        <v>0</v>
      </c>
      <c r="AR165" s="14">
        <v>0</v>
      </c>
      <c r="AS165" s="14">
        <v>0</v>
      </c>
      <c r="AT165" s="14">
        <v>0</v>
      </c>
      <c r="AU165" s="14">
        <v>0</v>
      </c>
      <c r="AV165" s="15">
        <v>-0.03</v>
      </c>
      <c r="AW165" s="14">
        <v>0</v>
      </c>
      <c r="AX165" s="14">
        <v>0</v>
      </c>
      <c r="AY165" s="14">
        <v>0</v>
      </c>
      <c r="AZ165" s="14">
        <v>0</v>
      </c>
      <c r="BA165" s="14">
        <v>0</v>
      </c>
      <c r="BB165" s="14">
        <v>0</v>
      </c>
      <c r="BC165" s="14">
        <v>0</v>
      </c>
      <c r="BD165" s="14">
        <v>2370.16</v>
      </c>
      <c r="BE165" s="14">
        <v>8657</v>
      </c>
      <c r="BF165" s="14">
        <v>0</v>
      </c>
      <c r="BG165" s="14">
        <v>0</v>
      </c>
      <c r="BH165" s="14">
        <v>717.81</v>
      </c>
      <c r="BI165" s="14">
        <v>232.9</v>
      </c>
      <c r="BJ165" s="14">
        <v>0</v>
      </c>
      <c r="BK165" s="14">
        <v>1288.42</v>
      </c>
      <c r="BL165" s="14">
        <v>0</v>
      </c>
      <c r="BM165" s="14">
        <v>0</v>
      </c>
      <c r="BN165" s="14">
        <v>0</v>
      </c>
      <c r="BO165" s="14">
        <v>1521.32</v>
      </c>
      <c r="BP165" s="1"/>
    </row>
    <row r="166" spans="1:68" x14ac:dyDescent="0.25">
      <c r="A166" s="17" t="s">
        <v>101</v>
      </c>
      <c r="B166" s="7"/>
      <c r="C166" s="7" t="s">
        <v>102</v>
      </c>
      <c r="D166" s="7" t="s">
        <v>102</v>
      </c>
      <c r="E166" s="7" t="s">
        <v>102</v>
      </c>
      <c r="F166" s="7" t="s">
        <v>102</v>
      </c>
      <c r="G166" s="7" t="s">
        <v>102</v>
      </c>
      <c r="H166" s="7" t="s">
        <v>102</v>
      </c>
      <c r="I166" s="7" t="s">
        <v>102</v>
      </c>
      <c r="J166" s="7" t="s">
        <v>102</v>
      </c>
      <c r="K166" s="7" t="s">
        <v>102</v>
      </c>
      <c r="L166" s="7" t="s">
        <v>102</v>
      </c>
      <c r="M166" s="7" t="s">
        <v>102</v>
      </c>
      <c r="N166" s="7" t="s">
        <v>102</v>
      </c>
      <c r="O166" s="7" t="s">
        <v>102</v>
      </c>
      <c r="P166" s="7" t="s">
        <v>102</v>
      </c>
      <c r="Q166" s="7" t="s">
        <v>102</v>
      </c>
      <c r="R166" s="7" t="s">
        <v>102</v>
      </c>
      <c r="S166" s="7" t="s">
        <v>102</v>
      </c>
      <c r="T166" s="7" t="s">
        <v>102</v>
      </c>
      <c r="U166" s="7" t="s">
        <v>102</v>
      </c>
      <c r="V166" s="7" t="s">
        <v>102</v>
      </c>
      <c r="W166" s="7" t="s">
        <v>102</v>
      </c>
      <c r="X166" s="7" t="s">
        <v>102</v>
      </c>
      <c r="Y166" s="7" t="s">
        <v>102</v>
      </c>
      <c r="Z166" s="7" t="s">
        <v>102</v>
      </c>
      <c r="AA166" s="7" t="s">
        <v>102</v>
      </c>
      <c r="AB166" s="7" t="s">
        <v>102</v>
      </c>
      <c r="AC166" s="7" t="s">
        <v>102</v>
      </c>
      <c r="AD166" s="7" t="s">
        <v>102</v>
      </c>
      <c r="AE166" s="7" t="s">
        <v>102</v>
      </c>
      <c r="AF166" s="7" t="s">
        <v>102</v>
      </c>
      <c r="AG166" s="7" t="s">
        <v>102</v>
      </c>
      <c r="AH166" s="7" t="s">
        <v>102</v>
      </c>
      <c r="AI166" s="7" t="s">
        <v>102</v>
      </c>
      <c r="AJ166" s="7" t="s">
        <v>102</v>
      </c>
      <c r="AK166" s="7" t="s">
        <v>102</v>
      </c>
      <c r="AL166" s="7" t="s">
        <v>102</v>
      </c>
      <c r="AM166" s="7" t="s">
        <v>102</v>
      </c>
      <c r="AN166" s="7" t="s">
        <v>102</v>
      </c>
      <c r="AO166" s="7" t="s">
        <v>102</v>
      </c>
      <c r="AP166" s="7" t="s">
        <v>102</v>
      </c>
      <c r="AQ166" s="7" t="s">
        <v>102</v>
      </c>
      <c r="AR166" s="7" t="s">
        <v>102</v>
      </c>
      <c r="AS166" s="7" t="s">
        <v>102</v>
      </c>
      <c r="AT166" s="7" t="s">
        <v>102</v>
      </c>
      <c r="AU166" s="7" t="s">
        <v>102</v>
      </c>
      <c r="AV166" s="7" t="s">
        <v>102</v>
      </c>
      <c r="AW166" s="7" t="s">
        <v>102</v>
      </c>
      <c r="AX166" s="7" t="s">
        <v>102</v>
      </c>
      <c r="AY166" s="7" t="s">
        <v>102</v>
      </c>
      <c r="AZ166" s="7" t="s">
        <v>102</v>
      </c>
      <c r="BA166" s="7" t="s">
        <v>102</v>
      </c>
      <c r="BB166" s="7" t="s">
        <v>102</v>
      </c>
      <c r="BC166" s="7" t="s">
        <v>102</v>
      </c>
      <c r="BD166" s="7" t="s">
        <v>102</v>
      </c>
      <c r="BE166" s="7" t="s">
        <v>102</v>
      </c>
      <c r="BF166" s="7" t="s">
        <v>102</v>
      </c>
      <c r="BG166" s="7" t="s">
        <v>102</v>
      </c>
      <c r="BH166" s="7" t="s">
        <v>102</v>
      </c>
      <c r="BI166" s="7" t="s">
        <v>102</v>
      </c>
      <c r="BJ166" s="7" t="s">
        <v>102</v>
      </c>
      <c r="BK166" s="7" t="s">
        <v>102</v>
      </c>
      <c r="BL166" s="7" t="s">
        <v>102</v>
      </c>
      <c r="BM166" s="7" t="s">
        <v>102</v>
      </c>
      <c r="BN166" s="7" t="s">
        <v>102</v>
      </c>
      <c r="BO166" s="7" t="s">
        <v>102</v>
      </c>
      <c r="BP166" s="7"/>
    </row>
    <row r="167" spans="1:68" x14ac:dyDescent="0.25">
      <c r="A167" s="2"/>
      <c r="B167" s="1"/>
      <c r="C167" s="19">
        <f>SUM(C162:C166)</f>
        <v>43813</v>
      </c>
      <c r="D167" s="19">
        <v>0</v>
      </c>
      <c r="E167" s="19">
        <v>0</v>
      </c>
      <c r="F167" s="19">
        <v>0</v>
      </c>
      <c r="G167" s="19">
        <v>0</v>
      </c>
      <c r="H167" s="19">
        <v>697.94</v>
      </c>
      <c r="I167" s="19">
        <v>0</v>
      </c>
      <c r="J167" s="19">
        <v>0</v>
      </c>
      <c r="K167" s="19">
        <v>1000</v>
      </c>
      <c r="L167" s="19">
        <v>0</v>
      </c>
      <c r="M167" s="19">
        <v>0</v>
      </c>
      <c r="N167" s="19">
        <v>0</v>
      </c>
      <c r="O167" s="19">
        <v>0</v>
      </c>
      <c r="P167" s="19">
        <v>3305</v>
      </c>
      <c r="Q167" s="19">
        <v>0</v>
      </c>
      <c r="R167" s="19">
        <v>0</v>
      </c>
      <c r="S167" s="19">
        <v>2049</v>
      </c>
      <c r="T167" s="19">
        <v>513.4</v>
      </c>
      <c r="U167" s="19">
        <v>0</v>
      </c>
      <c r="V167" s="19">
        <v>0</v>
      </c>
      <c r="W167" s="19">
        <v>0</v>
      </c>
      <c r="X167" s="19">
        <v>0</v>
      </c>
      <c r="Y167" s="19">
        <v>0</v>
      </c>
      <c r="Z167" s="19">
        <v>48457.66</v>
      </c>
      <c r="AA167" s="19">
        <v>0</v>
      </c>
      <c r="AB167" s="19">
        <v>0</v>
      </c>
      <c r="AC167" s="19">
        <v>0</v>
      </c>
      <c r="AD167" s="19">
        <v>0</v>
      </c>
      <c r="AE167" s="19">
        <v>0</v>
      </c>
      <c r="AF167" s="19">
        <v>0</v>
      </c>
      <c r="AG167" s="19">
        <v>5512.85</v>
      </c>
      <c r="AH167" s="19">
        <v>0</v>
      </c>
      <c r="AI167" s="19">
        <v>5512.85</v>
      </c>
      <c r="AJ167" s="19">
        <v>0</v>
      </c>
      <c r="AK167" s="19">
        <v>0</v>
      </c>
      <c r="AL167" s="19">
        <v>209.4</v>
      </c>
      <c r="AM167" s="19">
        <v>0</v>
      </c>
      <c r="AN167" s="19">
        <v>1904.74</v>
      </c>
      <c r="AO167" s="19">
        <v>0</v>
      </c>
      <c r="AP167" s="19">
        <v>5038.4799999999996</v>
      </c>
      <c r="AQ167" s="19">
        <v>9558.3799999999992</v>
      </c>
      <c r="AR167" s="19">
        <v>0</v>
      </c>
      <c r="AS167" s="19">
        <v>0</v>
      </c>
      <c r="AT167" s="19">
        <v>0</v>
      </c>
      <c r="AU167" s="19">
        <v>0</v>
      </c>
      <c r="AV167" s="19">
        <v>0.31</v>
      </c>
      <c r="AW167" s="19">
        <v>0</v>
      </c>
      <c r="AX167" s="19">
        <v>100</v>
      </c>
      <c r="AY167" s="19">
        <v>0</v>
      </c>
      <c r="AZ167" s="19">
        <v>0</v>
      </c>
      <c r="BA167" s="19">
        <v>0</v>
      </c>
      <c r="BB167" s="19">
        <v>0</v>
      </c>
      <c r="BC167" s="19">
        <v>0</v>
      </c>
      <c r="BD167" s="19">
        <v>22324.16</v>
      </c>
      <c r="BE167" s="19">
        <v>26133.5</v>
      </c>
      <c r="BF167" s="19">
        <v>0</v>
      </c>
      <c r="BG167" s="19">
        <v>0</v>
      </c>
      <c r="BH167" s="19">
        <v>2932.63</v>
      </c>
      <c r="BI167" s="19">
        <v>974.69</v>
      </c>
      <c r="BJ167" s="19">
        <v>0</v>
      </c>
      <c r="BK167" s="19">
        <v>5320.64</v>
      </c>
      <c r="BL167" s="19">
        <v>0</v>
      </c>
      <c r="BM167" s="19">
        <v>0</v>
      </c>
      <c r="BN167" s="19">
        <v>0</v>
      </c>
      <c r="BO167" s="19">
        <v>6295.33</v>
      </c>
      <c r="BP167" s="1"/>
    </row>
    <row r="168" spans="1:68" x14ac:dyDescent="0.2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</row>
    <row r="169" spans="1:68" x14ac:dyDescent="0.25">
      <c r="A169" s="12" t="s">
        <v>320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</row>
    <row r="170" spans="1:68" x14ac:dyDescent="0.25">
      <c r="A170" s="2" t="s">
        <v>321</v>
      </c>
      <c r="B170" s="1" t="s">
        <v>322</v>
      </c>
      <c r="C170" s="39">
        <v>11925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400</v>
      </c>
      <c r="L170" s="14">
        <v>0</v>
      </c>
      <c r="M170" s="14">
        <v>0</v>
      </c>
      <c r="N170" s="14">
        <v>0</v>
      </c>
      <c r="O170" s="14">
        <v>0</v>
      </c>
      <c r="P170" s="14">
        <v>903</v>
      </c>
      <c r="Q170" s="14">
        <v>0</v>
      </c>
      <c r="R170" s="14">
        <v>0</v>
      </c>
      <c r="S170" s="14">
        <v>549</v>
      </c>
      <c r="T170" s="14">
        <v>616.79999999999995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13598.8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1713.36</v>
      </c>
      <c r="AH170" s="14">
        <v>0</v>
      </c>
      <c r="AI170" s="14">
        <v>1713.36</v>
      </c>
      <c r="AJ170" s="14">
        <v>0</v>
      </c>
      <c r="AK170" s="14">
        <v>0</v>
      </c>
      <c r="AL170" s="14">
        <v>119.26</v>
      </c>
      <c r="AM170" s="14">
        <v>0</v>
      </c>
      <c r="AN170" s="14">
        <v>0</v>
      </c>
      <c r="AO170" s="14">
        <v>0</v>
      </c>
      <c r="AP170" s="14">
        <v>1371.38</v>
      </c>
      <c r="AQ170" s="14">
        <v>4841.5</v>
      </c>
      <c r="AR170" s="14">
        <v>0</v>
      </c>
      <c r="AS170" s="14">
        <v>0</v>
      </c>
      <c r="AT170" s="14">
        <v>0</v>
      </c>
      <c r="AU170" s="14">
        <v>0</v>
      </c>
      <c r="AV170" s="15">
        <v>-0.2</v>
      </c>
      <c r="AW170" s="14">
        <v>0</v>
      </c>
      <c r="AX170" s="14">
        <v>50</v>
      </c>
      <c r="AY170" s="14">
        <v>0</v>
      </c>
      <c r="AZ170" s="14">
        <v>0</v>
      </c>
      <c r="BA170" s="14">
        <v>0</v>
      </c>
      <c r="BB170" s="14">
        <v>0</v>
      </c>
      <c r="BC170" s="14">
        <v>0</v>
      </c>
      <c r="BD170" s="14">
        <v>8095.3</v>
      </c>
      <c r="BE170" s="14">
        <v>5503.5</v>
      </c>
      <c r="BF170" s="14">
        <v>0</v>
      </c>
      <c r="BG170" s="14">
        <v>0</v>
      </c>
      <c r="BH170" s="14">
        <v>763.96</v>
      </c>
      <c r="BI170" s="14">
        <v>265.29000000000002</v>
      </c>
      <c r="BJ170" s="14">
        <v>0</v>
      </c>
      <c r="BK170" s="14">
        <v>1413.94</v>
      </c>
      <c r="BL170" s="14">
        <v>0</v>
      </c>
      <c r="BM170" s="14">
        <v>0</v>
      </c>
      <c r="BN170" s="14">
        <v>0</v>
      </c>
      <c r="BO170" s="14">
        <v>1679.23</v>
      </c>
      <c r="BP170" s="1"/>
    </row>
    <row r="171" spans="1:68" x14ac:dyDescent="0.25">
      <c r="A171" s="2" t="s">
        <v>323</v>
      </c>
      <c r="B171" s="1" t="s">
        <v>324</v>
      </c>
      <c r="C171" s="39">
        <v>10079</v>
      </c>
      <c r="D171" s="14">
        <v>0</v>
      </c>
      <c r="E171" s="14">
        <v>0</v>
      </c>
      <c r="F171" s="14">
        <v>0</v>
      </c>
      <c r="G171" s="14">
        <v>0</v>
      </c>
      <c r="H171" s="14">
        <v>671.94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737</v>
      </c>
      <c r="Q171" s="14">
        <v>0</v>
      </c>
      <c r="R171" s="14">
        <v>0</v>
      </c>
      <c r="S171" s="14">
        <v>455</v>
      </c>
      <c r="T171" s="14">
        <v>513.4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11776.8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1252.42</v>
      </c>
      <c r="AH171" s="14">
        <v>0</v>
      </c>
      <c r="AI171" s="14">
        <v>1252.42</v>
      </c>
      <c r="AJ171" s="14">
        <v>0</v>
      </c>
      <c r="AK171" s="14">
        <v>0</v>
      </c>
      <c r="AL171" s="14">
        <v>100.8</v>
      </c>
      <c r="AM171" s="14">
        <v>0</v>
      </c>
      <c r="AN171" s="14">
        <v>0</v>
      </c>
      <c r="AO171" s="14">
        <v>0</v>
      </c>
      <c r="AP171" s="14">
        <v>1159.08</v>
      </c>
      <c r="AQ171" s="14">
        <v>0</v>
      </c>
      <c r="AR171" s="14">
        <v>3692.12</v>
      </c>
      <c r="AS171" s="14">
        <v>0</v>
      </c>
      <c r="AT171" s="14">
        <v>0</v>
      </c>
      <c r="AU171" s="14">
        <v>0</v>
      </c>
      <c r="AV171" s="14">
        <v>0.38</v>
      </c>
      <c r="AW171" s="14">
        <v>0</v>
      </c>
      <c r="AX171" s="14">
        <v>50</v>
      </c>
      <c r="AY171" s="14">
        <v>0</v>
      </c>
      <c r="AZ171" s="14">
        <v>0</v>
      </c>
      <c r="BA171" s="14">
        <v>0</v>
      </c>
      <c r="BB171" s="14">
        <v>0</v>
      </c>
      <c r="BC171" s="14">
        <v>0</v>
      </c>
      <c r="BD171" s="14">
        <v>6254.8</v>
      </c>
      <c r="BE171" s="14">
        <v>5522</v>
      </c>
      <c r="BF171" s="14">
        <v>0</v>
      </c>
      <c r="BG171" s="14">
        <v>0</v>
      </c>
      <c r="BH171" s="14">
        <v>705.44</v>
      </c>
      <c r="BI171" s="14">
        <v>224.23</v>
      </c>
      <c r="BJ171" s="14">
        <v>0</v>
      </c>
      <c r="BK171" s="14">
        <v>1254.8</v>
      </c>
      <c r="BL171" s="14">
        <v>0</v>
      </c>
      <c r="BM171" s="14">
        <v>0</v>
      </c>
      <c r="BN171" s="14">
        <v>0</v>
      </c>
      <c r="BO171" s="14">
        <v>1479.03</v>
      </c>
      <c r="BP171" s="1"/>
    </row>
    <row r="172" spans="1:68" x14ac:dyDescent="0.25">
      <c r="A172" s="2" t="s">
        <v>325</v>
      </c>
      <c r="B172" s="1" t="s">
        <v>326</v>
      </c>
      <c r="C172" s="39">
        <v>11925</v>
      </c>
      <c r="D172" s="14">
        <v>0</v>
      </c>
      <c r="E172" s="14">
        <v>0</v>
      </c>
      <c r="F172" s="14">
        <v>0</v>
      </c>
      <c r="G172" s="14">
        <v>0</v>
      </c>
      <c r="H172" s="14">
        <v>795</v>
      </c>
      <c r="I172" s="14">
        <v>0</v>
      </c>
      <c r="J172" s="14">
        <v>0</v>
      </c>
      <c r="K172" s="14">
        <v>400</v>
      </c>
      <c r="L172" s="14">
        <v>0</v>
      </c>
      <c r="M172" s="14">
        <v>0</v>
      </c>
      <c r="N172" s="14">
        <v>0</v>
      </c>
      <c r="O172" s="14">
        <v>0</v>
      </c>
      <c r="P172" s="14">
        <v>903</v>
      </c>
      <c r="Q172" s="14">
        <v>0</v>
      </c>
      <c r="R172" s="14">
        <v>0</v>
      </c>
      <c r="S172" s="14">
        <v>549</v>
      </c>
      <c r="T172" s="14">
        <v>513.4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14290.4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1776.18</v>
      </c>
      <c r="AH172" s="14">
        <v>0</v>
      </c>
      <c r="AI172" s="14">
        <v>1776.18</v>
      </c>
      <c r="AJ172" s="14">
        <v>0</v>
      </c>
      <c r="AK172" s="14">
        <v>0</v>
      </c>
      <c r="AL172" s="14">
        <v>119.26</v>
      </c>
      <c r="AM172" s="14">
        <v>0</v>
      </c>
      <c r="AN172" s="14">
        <v>0</v>
      </c>
      <c r="AO172" s="14">
        <v>0</v>
      </c>
      <c r="AP172" s="14">
        <v>1371.38</v>
      </c>
      <c r="AQ172" s="14">
        <v>0</v>
      </c>
      <c r="AR172" s="14">
        <v>5339.28</v>
      </c>
      <c r="AS172" s="14">
        <v>0</v>
      </c>
      <c r="AT172" s="14">
        <v>0</v>
      </c>
      <c r="AU172" s="14">
        <v>0</v>
      </c>
      <c r="AV172" s="14">
        <v>0.3</v>
      </c>
      <c r="AW172" s="14">
        <v>0</v>
      </c>
      <c r="AX172" s="14">
        <v>50</v>
      </c>
      <c r="AY172" s="14">
        <v>0</v>
      </c>
      <c r="AZ172" s="14">
        <v>0</v>
      </c>
      <c r="BA172" s="14">
        <v>0</v>
      </c>
      <c r="BB172" s="14">
        <v>0</v>
      </c>
      <c r="BC172" s="14">
        <v>0</v>
      </c>
      <c r="BD172" s="14">
        <v>8656.4</v>
      </c>
      <c r="BE172" s="14">
        <v>5634</v>
      </c>
      <c r="BF172" s="14">
        <v>0</v>
      </c>
      <c r="BG172" s="14">
        <v>0</v>
      </c>
      <c r="BH172" s="14">
        <v>460.39</v>
      </c>
      <c r="BI172" s="14">
        <v>0</v>
      </c>
      <c r="BJ172" s="14">
        <v>0</v>
      </c>
      <c r="BK172" s="14">
        <v>460.39</v>
      </c>
      <c r="BL172" s="14">
        <v>0</v>
      </c>
      <c r="BM172" s="14">
        <v>0</v>
      </c>
      <c r="BN172" s="14">
        <v>0</v>
      </c>
      <c r="BO172" s="14">
        <v>460.39</v>
      </c>
      <c r="BP172" s="1"/>
    </row>
    <row r="173" spans="1:68" x14ac:dyDescent="0.25">
      <c r="A173" s="2" t="s">
        <v>327</v>
      </c>
      <c r="B173" s="1" t="s">
        <v>328</v>
      </c>
      <c r="C173" s="39">
        <v>11925</v>
      </c>
      <c r="D173" s="14">
        <v>0</v>
      </c>
      <c r="E173" s="14">
        <v>0</v>
      </c>
      <c r="F173" s="14">
        <v>0</v>
      </c>
      <c r="G173" s="14">
        <v>0</v>
      </c>
      <c r="H173" s="14">
        <v>795</v>
      </c>
      <c r="I173" s="14">
        <v>0</v>
      </c>
      <c r="J173" s="14">
        <v>0</v>
      </c>
      <c r="K173" s="14">
        <v>400</v>
      </c>
      <c r="L173" s="14">
        <v>0</v>
      </c>
      <c r="M173" s="14">
        <v>0</v>
      </c>
      <c r="N173" s="14">
        <v>0</v>
      </c>
      <c r="O173" s="14">
        <v>0</v>
      </c>
      <c r="P173" s="14">
        <v>903</v>
      </c>
      <c r="Q173" s="14">
        <v>0</v>
      </c>
      <c r="R173" s="14">
        <v>0</v>
      </c>
      <c r="S173" s="14">
        <v>549</v>
      </c>
      <c r="T173" s="14">
        <v>513.4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14290.4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1776.18</v>
      </c>
      <c r="AH173" s="14">
        <v>0</v>
      </c>
      <c r="AI173" s="14">
        <v>1776.18</v>
      </c>
      <c r="AJ173" s="14">
        <v>0</v>
      </c>
      <c r="AK173" s="14">
        <v>0</v>
      </c>
      <c r="AL173" s="14">
        <v>119.26</v>
      </c>
      <c r="AM173" s="14">
        <v>0</v>
      </c>
      <c r="AN173" s="14">
        <v>0</v>
      </c>
      <c r="AO173" s="14">
        <v>0</v>
      </c>
      <c r="AP173" s="14">
        <v>1371.38</v>
      </c>
      <c r="AQ173" s="14">
        <v>2493.0700000000002</v>
      </c>
      <c r="AR173" s="14">
        <v>0</v>
      </c>
      <c r="AS173" s="14">
        <v>0</v>
      </c>
      <c r="AT173" s="14">
        <v>0</v>
      </c>
      <c r="AU173" s="14">
        <v>0</v>
      </c>
      <c r="AV173" s="14">
        <v>0.01</v>
      </c>
      <c r="AW173" s="14">
        <v>0</v>
      </c>
      <c r="AX173" s="14">
        <v>50</v>
      </c>
      <c r="AY173" s="14">
        <v>0</v>
      </c>
      <c r="AZ173" s="14">
        <v>0</v>
      </c>
      <c r="BA173" s="14">
        <v>0</v>
      </c>
      <c r="BB173" s="14">
        <v>0</v>
      </c>
      <c r="BC173" s="14">
        <v>0</v>
      </c>
      <c r="BD173" s="14">
        <v>5809.9</v>
      </c>
      <c r="BE173" s="14">
        <v>8480.5</v>
      </c>
      <c r="BF173" s="14">
        <v>0</v>
      </c>
      <c r="BG173" s="14">
        <v>0</v>
      </c>
      <c r="BH173" s="14">
        <v>763.96</v>
      </c>
      <c r="BI173" s="14">
        <v>265.29000000000002</v>
      </c>
      <c r="BJ173" s="14">
        <v>0</v>
      </c>
      <c r="BK173" s="14">
        <v>1413.94</v>
      </c>
      <c r="BL173" s="14">
        <v>0</v>
      </c>
      <c r="BM173" s="14">
        <v>0</v>
      </c>
      <c r="BN173" s="14">
        <v>0</v>
      </c>
      <c r="BO173" s="14">
        <v>1679.23</v>
      </c>
      <c r="BP173" s="1"/>
    </row>
    <row r="174" spans="1:68" x14ac:dyDescent="0.25">
      <c r="A174" s="2" t="s">
        <v>329</v>
      </c>
      <c r="B174" s="1" t="s">
        <v>330</v>
      </c>
      <c r="C174" s="39">
        <v>11925</v>
      </c>
      <c r="D174" s="14">
        <v>0</v>
      </c>
      <c r="E174" s="14">
        <v>0</v>
      </c>
      <c r="F174" s="14">
        <v>0</v>
      </c>
      <c r="G174" s="14">
        <v>0</v>
      </c>
      <c r="H174" s="14">
        <v>795</v>
      </c>
      <c r="I174" s="14">
        <v>0</v>
      </c>
      <c r="J174" s="14">
        <v>0</v>
      </c>
      <c r="K174" s="14">
        <v>400</v>
      </c>
      <c r="L174" s="14">
        <v>0</v>
      </c>
      <c r="M174" s="14">
        <v>0</v>
      </c>
      <c r="N174" s="14">
        <v>0</v>
      </c>
      <c r="O174" s="14">
        <v>0</v>
      </c>
      <c r="P174" s="14">
        <v>903</v>
      </c>
      <c r="Q174" s="14">
        <v>0</v>
      </c>
      <c r="R174" s="14">
        <v>0</v>
      </c>
      <c r="S174" s="14">
        <v>549</v>
      </c>
      <c r="T174" s="14">
        <v>410.72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14187.72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1754.25</v>
      </c>
      <c r="AH174" s="14">
        <v>0</v>
      </c>
      <c r="AI174" s="14">
        <v>1754.25</v>
      </c>
      <c r="AJ174" s="14">
        <v>0</v>
      </c>
      <c r="AK174" s="14">
        <v>0</v>
      </c>
      <c r="AL174" s="14">
        <v>119.26</v>
      </c>
      <c r="AM174" s="14">
        <v>0</v>
      </c>
      <c r="AN174" s="14">
        <v>1401.76</v>
      </c>
      <c r="AO174" s="14">
        <v>0</v>
      </c>
      <c r="AP174" s="14">
        <v>1371.38</v>
      </c>
      <c r="AQ174" s="14">
        <v>3010</v>
      </c>
      <c r="AR174" s="14">
        <v>3085.64</v>
      </c>
      <c r="AS174" s="14">
        <v>0</v>
      </c>
      <c r="AT174" s="14">
        <v>0</v>
      </c>
      <c r="AU174" s="14">
        <v>0</v>
      </c>
      <c r="AV174" s="15">
        <v>-7.0000000000000007E-2</v>
      </c>
      <c r="AW174" s="14">
        <v>0</v>
      </c>
      <c r="AX174" s="14">
        <v>50</v>
      </c>
      <c r="AY174" s="14">
        <v>0</v>
      </c>
      <c r="AZ174" s="14">
        <v>0</v>
      </c>
      <c r="BA174" s="14">
        <v>0</v>
      </c>
      <c r="BB174" s="14">
        <v>0</v>
      </c>
      <c r="BC174" s="14">
        <v>0</v>
      </c>
      <c r="BD174" s="14">
        <v>10792.22</v>
      </c>
      <c r="BE174" s="14">
        <v>3395.5</v>
      </c>
      <c r="BF174" s="14">
        <v>0</v>
      </c>
      <c r="BG174" s="14">
        <v>0</v>
      </c>
      <c r="BH174" s="14">
        <v>763.96</v>
      </c>
      <c r="BI174" s="14">
        <v>265.29000000000002</v>
      </c>
      <c r="BJ174" s="14">
        <v>0</v>
      </c>
      <c r="BK174" s="14">
        <v>1413.94</v>
      </c>
      <c r="BL174" s="14">
        <v>0</v>
      </c>
      <c r="BM174" s="14">
        <v>0</v>
      </c>
      <c r="BN174" s="14">
        <v>0</v>
      </c>
      <c r="BO174" s="14">
        <v>1679.23</v>
      </c>
      <c r="BP174" s="1"/>
    </row>
    <row r="175" spans="1:68" x14ac:dyDescent="0.25">
      <c r="A175" s="2" t="s">
        <v>331</v>
      </c>
      <c r="B175" s="1" t="s">
        <v>332</v>
      </c>
      <c r="C175" s="39">
        <v>11925</v>
      </c>
      <c r="D175" s="14">
        <v>0</v>
      </c>
      <c r="E175" s="14">
        <v>0</v>
      </c>
      <c r="F175" s="14">
        <v>0</v>
      </c>
      <c r="G175" s="14">
        <v>0</v>
      </c>
      <c r="H175" s="14">
        <v>795</v>
      </c>
      <c r="I175" s="14">
        <v>0</v>
      </c>
      <c r="J175" s="14">
        <v>0</v>
      </c>
      <c r="K175" s="14">
        <v>200</v>
      </c>
      <c r="L175" s="14">
        <v>0</v>
      </c>
      <c r="M175" s="14">
        <v>0</v>
      </c>
      <c r="N175" s="14">
        <v>0</v>
      </c>
      <c r="O175" s="14">
        <v>0</v>
      </c>
      <c r="P175" s="14">
        <v>903</v>
      </c>
      <c r="Q175" s="14">
        <v>0</v>
      </c>
      <c r="R175" s="14">
        <v>0</v>
      </c>
      <c r="S175" s="14">
        <v>530.70000000000005</v>
      </c>
      <c r="T175" s="14">
        <v>410.72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13571.92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1622.71</v>
      </c>
      <c r="AH175" s="14">
        <v>0</v>
      </c>
      <c r="AI175" s="14">
        <v>1622.71</v>
      </c>
      <c r="AJ175" s="14">
        <v>0</v>
      </c>
      <c r="AK175" s="14">
        <v>0</v>
      </c>
      <c r="AL175" s="14">
        <v>119.26</v>
      </c>
      <c r="AM175" s="15">
        <v>-373.48</v>
      </c>
      <c r="AN175" s="14">
        <v>1833.32</v>
      </c>
      <c r="AO175" s="14">
        <v>0</v>
      </c>
      <c r="AP175" s="14">
        <v>1371.38</v>
      </c>
      <c r="AQ175" s="14">
        <v>3976</v>
      </c>
      <c r="AR175" s="14">
        <v>0</v>
      </c>
      <c r="AS175" s="14">
        <v>0</v>
      </c>
      <c r="AT175" s="14">
        <v>0</v>
      </c>
      <c r="AU175" s="14">
        <v>0</v>
      </c>
      <c r="AV175" s="14">
        <v>0.23</v>
      </c>
      <c r="AW175" s="14">
        <v>0</v>
      </c>
      <c r="AX175" s="14">
        <v>50</v>
      </c>
      <c r="AY175" s="14">
        <v>0</v>
      </c>
      <c r="AZ175" s="14">
        <v>0</v>
      </c>
      <c r="BA175" s="14">
        <v>0</v>
      </c>
      <c r="BB175" s="14">
        <v>0</v>
      </c>
      <c r="BC175" s="14">
        <v>0</v>
      </c>
      <c r="BD175" s="14">
        <v>8599.42</v>
      </c>
      <c r="BE175" s="14">
        <v>4972.5</v>
      </c>
      <c r="BF175" s="14">
        <v>0</v>
      </c>
      <c r="BG175" s="14">
        <v>0</v>
      </c>
      <c r="BH175" s="14">
        <v>763.96</v>
      </c>
      <c r="BI175" s="14">
        <v>255.82</v>
      </c>
      <c r="BJ175" s="14">
        <v>0</v>
      </c>
      <c r="BK175" s="14">
        <v>1390.73</v>
      </c>
      <c r="BL175" s="14">
        <v>0</v>
      </c>
      <c r="BM175" s="14">
        <v>0</v>
      </c>
      <c r="BN175" s="14">
        <v>0</v>
      </c>
      <c r="BO175" s="14">
        <v>1646.55</v>
      </c>
      <c r="BP175" s="1"/>
    </row>
    <row r="176" spans="1:68" x14ac:dyDescent="0.25">
      <c r="A176" s="2" t="s">
        <v>333</v>
      </c>
      <c r="B176" s="1" t="s">
        <v>334</v>
      </c>
      <c r="C176" s="39">
        <v>11458</v>
      </c>
      <c r="D176" s="14">
        <v>0</v>
      </c>
      <c r="E176" s="14">
        <v>0</v>
      </c>
      <c r="F176" s="14">
        <v>0</v>
      </c>
      <c r="G176" s="14">
        <v>0</v>
      </c>
      <c r="H176" s="14">
        <v>763.86</v>
      </c>
      <c r="I176" s="14">
        <v>0</v>
      </c>
      <c r="J176" s="14">
        <v>0</v>
      </c>
      <c r="K176" s="14">
        <v>200</v>
      </c>
      <c r="L176" s="14">
        <v>0</v>
      </c>
      <c r="M176" s="14">
        <v>0</v>
      </c>
      <c r="N176" s="14">
        <v>0</v>
      </c>
      <c r="O176" s="14">
        <v>0</v>
      </c>
      <c r="P176" s="14">
        <v>915</v>
      </c>
      <c r="Q176" s="14">
        <v>0</v>
      </c>
      <c r="R176" s="14">
        <v>0</v>
      </c>
      <c r="S176" s="14">
        <v>595.41999999999996</v>
      </c>
      <c r="T176" s="14">
        <v>410.72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13197.11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1545.99</v>
      </c>
      <c r="AH176" s="14">
        <v>0</v>
      </c>
      <c r="AI176" s="14">
        <v>1545.99</v>
      </c>
      <c r="AJ176" s="14">
        <v>0</v>
      </c>
      <c r="AK176" s="14">
        <v>0</v>
      </c>
      <c r="AL176" s="14">
        <v>114.58</v>
      </c>
      <c r="AM176" s="14">
        <v>0</v>
      </c>
      <c r="AN176" s="14">
        <v>0</v>
      </c>
      <c r="AO176" s="14">
        <v>0</v>
      </c>
      <c r="AP176" s="14">
        <v>1317.68</v>
      </c>
      <c r="AQ176" s="14">
        <v>3331.52</v>
      </c>
      <c r="AR176" s="14">
        <v>0</v>
      </c>
      <c r="AS176" s="14">
        <v>0</v>
      </c>
      <c r="AT176" s="14">
        <v>0</v>
      </c>
      <c r="AU176" s="14">
        <v>0</v>
      </c>
      <c r="AV176" s="14">
        <v>0.34</v>
      </c>
      <c r="AW176" s="14">
        <v>0</v>
      </c>
      <c r="AX176" s="14">
        <v>50</v>
      </c>
      <c r="AY176" s="14">
        <v>0</v>
      </c>
      <c r="AZ176" s="14">
        <v>0</v>
      </c>
      <c r="BA176" s="14">
        <v>0</v>
      </c>
      <c r="BB176" s="14">
        <v>0</v>
      </c>
      <c r="BC176" s="14">
        <v>0</v>
      </c>
      <c r="BD176" s="14">
        <v>6360.11</v>
      </c>
      <c r="BE176" s="14">
        <v>6837</v>
      </c>
      <c r="BF176" s="14">
        <v>0</v>
      </c>
      <c r="BG176" s="14">
        <v>0</v>
      </c>
      <c r="BH176" s="14">
        <v>749.15</v>
      </c>
      <c r="BI176" s="14">
        <v>245.8</v>
      </c>
      <c r="BJ176" s="14">
        <v>0</v>
      </c>
      <c r="BK176" s="14">
        <v>1351.37</v>
      </c>
      <c r="BL176" s="14">
        <v>0</v>
      </c>
      <c r="BM176" s="14">
        <v>0</v>
      </c>
      <c r="BN176" s="14">
        <v>0</v>
      </c>
      <c r="BO176" s="14">
        <v>1597.17</v>
      </c>
      <c r="BP176" s="1"/>
    </row>
    <row r="177" spans="1:68" x14ac:dyDescent="0.25">
      <c r="A177" s="2" t="s">
        <v>335</v>
      </c>
      <c r="B177" s="1" t="s">
        <v>336</v>
      </c>
      <c r="C177" s="39">
        <v>10838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802</v>
      </c>
      <c r="Q177" s="14">
        <v>0</v>
      </c>
      <c r="R177" s="14">
        <v>722.54</v>
      </c>
      <c r="S177" s="14">
        <v>444.94</v>
      </c>
      <c r="T177" s="14">
        <v>410.72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11754.4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1177.45</v>
      </c>
      <c r="AH177" s="14">
        <v>0</v>
      </c>
      <c r="AI177" s="14">
        <v>1177.45</v>
      </c>
      <c r="AJ177" s="14">
        <v>0</v>
      </c>
      <c r="AK177" s="14">
        <v>0</v>
      </c>
      <c r="AL177" s="14">
        <v>108.38</v>
      </c>
      <c r="AM177" s="14">
        <v>0</v>
      </c>
      <c r="AN177" s="14">
        <v>0</v>
      </c>
      <c r="AO177" s="14">
        <v>0</v>
      </c>
      <c r="AP177" s="14">
        <v>1246.3800000000001</v>
      </c>
      <c r="AQ177" s="14">
        <v>2506</v>
      </c>
      <c r="AR177" s="14">
        <v>3048.82</v>
      </c>
      <c r="AS177" s="14">
        <v>0</v>
      </c>
      <c r="AT177" s="14">
        <v>0</v>
      </c>
      <c r="AU177" s="14">
        <v>0</v>
      </c>
      <c r="AV177" s="15">
        <v>-0.03</v>
      </c>
      <c r="AW177" s="14">
        <v>0</v>
      </c>
      <c r="AX177" s="14">
        <v>50</v>
      </c>
      <c r="AY177" s="14">
        <v>0</v>
      </c>
      <c r="AZ177" s="14">
        <v>0</v>
      </c>
      <c r="BA177" s="14">
        <v>0</v>
      </c>
      <c r="BB177" s="14">
        <v>690.4</v>
      </c>
      <c r="BC177" s="14">
        <v>0</v>
      </c>
      <c r="BD177" s="14">
        <v>8827.4</v>
      </c>
      <c r="BE177" s="14">
        <v>2927</v>
      </c>
      <c r="BF177" s="14">
        <v>0</v>
      </c>
      <c r="BG177" s="14">
        <v>0</v>
      </c>
      <c r="BH177" s="14">
        <v>677.4</v>
      </c>
      <c r="BI177" s="14">
        <v>241.12</v>
      </c>
      <c r="BJ177" s="14">
        <v>0</v>
      </c>
      <c r="BK177" s="14">
        <v>1225.93</v>
      </c>
      <c r="BL177" s="14">
        <v>0</v>
      </c>
      <c r="BM177" s="14">
        <v>0</v>
      </c>
      <c r="BN177" s="14">
        <v>0</v>
      </c>
      <c r="BO177" s="14">
        <v>1467.05</v>
      </c>
      <c r="BP177" s="1"/>
    </row>
    <row r="178" spans="1:68" x14ac:dyDescent="0.25">
      <c r="A178" s="2" t="s">
        <v>337</v>
      </c>
      <c r="B178" s="1" t="s">
        <v>338</v>
      </c>
      <c r="C178" s="39">
        <v>11925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200</v>
      </c>
      <c r="L178" s="14">
        <v>0</v>
      </c>
      <c r="M178" s="14">
        <v>0</v>
      </c>
      <c r="N178" s="14">
        <v>0</v>
      </c>
      <c r="O178" s="14">
        <v>0</v>
      </c>
      <c r="P178" s="14">
        <v>903</v>
      </c>
      <c r="Q178" s="14">
        <v>0</v>
      </c>
      <c r="R178" s="14">
        <v>1987.5</v>
      </c>
      <c r="S178" s="14">
        <v>457.55</v>
      </c>
      <c r="T178" s="14">
        <v>410.72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13101.27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1223.3599999999999</v>
      </c>
      <c r="AH178" s="14">
        <v>0</v>
      </c>
      <c r="AI178" s="14">
        <v>1223.3599999999999</v>
      </c>
      <c r="AJ178" s="14">
        <v>0</v>
      </c>
      <c r="AK178" s="14">
        <v>0</v>
      </c>
      <c r="AL178" s="14">
        <v>119.26</v>
      </c>
      <c r="AM178" s="14">
        <v>0</v>
      </c>
      <c r="AN178" s="14">
        <v>0</v>
      </c>
      <c r="AO178" s="14">
        <v>0</v>
      </c>
      <c r="AP178" s="14">
        <v>1371.38</v>
      </c>
      <c r="AQ178" s="14">
        <v>280</v>
      </c>
      <c r="AR178" s="14">
        <v>5925.72</v>
      </c>
      <c r="AS178" s="14">
        <v>0</v>
      </c>
      <c r="AT178" s="14">
        <v>0</v>
      </c>
      <c r="AU178" s="14">
        <v>0</v>
      </c>
      <c r="AV178" s="15">
        <v>-0.27</v>
      </c>
      <c r="AW178" s="14">
        <v>0</v>
      </c>
      <c r="AX178" s="14">
        <v>50</v>
      </c>
      <c r="AY178" s="14">
        <v>0</v>
      </c>
      <c r="AZ178" s="14">
        <v>0</v>
      </c>
      <c r="BA178" s="14">
        <v>0</v>
      </c>
      <c r="BB178" s="14">
        <v>552.32000000000005</v>
      </c>
      <c r="BC178" s="14">
        <v>0</v>
      </c>
      <c r="BD178" s="14">
        <v>9521.77</v>
      </c>
      <c r="BE178" s="14">
        <v>3579.5</v>
      </c>
      <c r="BF178" s="14">
        <v>0</v>
      </c>
      <c r="BG178" s="14">
        <v>0</v>
      </c>
      <c r="BH178" s="14">
        <v>627.53</v>
      </c>
      <c r="BI178" s="14">
        <v>265.29000000000002</v>
      </c>
      <c r="BJ178" s="14">
        <v>0</v>
      </c>
      <c r="BK178" s="14">
        <v>1161.44</v>
      </c>
      <c r="BL178" s="14">
        <v>0</v>
      </c>
      <c r="BM178" s="14">
        <v>0</v>
      </c>
      <c r="BN178" s="14">
        <v>0</v>
      </c>
      <c r="BO178" s="14">
        <v>1426.73</v>
      </c>
      <c r="BP178" s="1"/>
    </row>
    <row r="179" spans="1:68" x14ac:dyDescent="0.25">
      <c r="A179" s="2" t="s">
        <v>339</v>
      </c>
      <c r="B179" s="1" t="s">
        <v>340</v>
      </c>
      <c r="C179" s="39">
        <v>11458</v>
      </c>
      <c r="D179" s="14">
        <v>0</v>
      </c>
      <c r="E179" s="14">
        <v>0</v>
      </c>
      <c r="F179" s="14">
        <v>0</v>
      </c>
      <c r="G179" s="14">
        <v>0</v>
      </c>
      <c r="H179" s="14">
        <v>763.86</v>
      </c>
      <c r="I179" s="14">
        <v>0</v>
      </c>
      <c r="J179" s="14">
        <v>0</v>
      </c>
      <c r="K179" s="14">
        <v>200</v>
      </c>
      <c r="L179" s="14">
        <v>0</v>
      </c>
      <c r="M179" s="14">
        <v>0</v>
      </c>
      <c r="N179" s="14">
        <v>0</v>
      </c>
      <c r="O179" s="14">
        <v>0</v>
      </c>
      <c r="P179" s="14">
        <v>915</v>
      </c>
      <c r="Q179" s="14">
        <v>0</v>
      </c>
      <c r="R179" s="14">
        <v>0</v>
      </c>
      <c r="S179" s="14">
        <v>616</v>
      </c>
      <c r="T179" s="14">
        <v>410.72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13590.07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1629.92</v>
      </c>
      <c r="AH179" s="14">
        <v>0</v>
      </c>
      <c r="AI179" s="14">
        <v>1629.92</v>
      </c>
      <c r="AJ179" s="14">
        <v>0</v>
      </c>
      <c r="AK179" s="14">
        <v>0</v>
      </c>
      <c r="AL179" s="14">
        <v>114.58</v>
      </c>
      <c r="AM179" s="14">
        <v>0</v>
      </c>
      <c r="AN179" s="14">
        <v>0</v>
      </c>
      <c r="AO179" s="14">
        <v>0</v>
      </c>
      <c r="AP179" s="14">
        <v>1317.68</v>
      </c>
      <c r="AQ179" s="14">
        <v>2406</v>
      </c>
      <c r="AR179" s="14">
        <v>3189.52</v>
      </c>
      <c r="AS179" s="14">
        <v>0</v>
      </c>
      <c r="AT179" s="14">
        <v>0</v>
      </c>
      <c r="AU179" s="14">
        <v>0</v>
      </c>
      <c r="AV179" s="14">
        <v>0.37</v>
      </c>
      <c r="AW179" s="14">
        <v>0</v>
      </c>
      <c r="AX179" s="14">
        <v>50</v>
      </c>
      <c r="AY179" s="14">
        <v>0</v>
      </c>
      <c r="AZ179" s="14">
        <v>0</v>
      </c>
      <c r="BA179" s="14">
        <v>0</v>
      </c>
      <c r="BB179" s="14">
        <v>0</v>
      </c>
      <c r="BC179" s="14">
        <v>0</v>
      </c>
      <c r="BD179" s="14">
        <v>8708.07</v>
      </c>
      <c r="BE179" s="14">
        <v>4882</v>
      </c>
      <c r="BF179" s="14">
        <v>0</v>
      </c>
      <c r="BG179" s="14">
        <v>0</v>
      </c>
      <c r="BH179" s="14">
        <v>749.15</v>
      </c>
      <c r="BI179" s="14">
        <v>254.91</v>
      </c>
      <c r="BJ179" s="14">
        <v>0</v>
      </c>
      <c r="BK179" s="14">
        <v>1373.68</v>
      </c>
      <c r="BL179" s="14">
        <v>0</v>
      </c>
      <c r="BM179" s="14">
        <v>0</v>
      </c>
      <c r="BN179" s="14">
        <v>0</v>
      </c>
      <c r="BO179" s="14">
        <v>1628.59</v>
      </c>
      <c r="BP179" s="1"/>
    </row>
    <row r="180" spans="1:68" x14ac:dyDescent="0.25">
      <c r="A180" s="2" t="s">
        <v>341</v>
      </c>
      <c r="B180" s="1" t="s">
        <v>342</v>
      </c>
      <c r="C180" s="39">
        <v>11925</v>
      </c>
      <c r="D180" s="14">
        <v>0</v>
      </c>
      <c r="E180" s="14">
        <v>0</v>
      </c>
      <c r="F180" s="14">
        <v>0</v>
      </c>
      <c r="G180" s="14">
        <v>0</v>
      </c>
      <c r="H180" s="14">
        <v>795</v>
      </c>
      <c r="I180" s="14">
        <v>0</v>
      </c>
      <c r="J180" s="14">
        <v>0</v>
      </c>
      <c r="K180" s="14">
        <v>200</v>
      </c>
      <c r="L180" s="14">
        <v>0</v>
      </c>
      <c r="M180" s="14">
        <v>0</v>
      </c>
      <c r="N180" s="14">
        <v>0</v>
      </c>
      <c r="O180" s="14">
        <v>0</v>
      </c>
      <c r="P180" s="14">
        <v>903</v>
      </c>
      <c r="Q180" s="14">
        <v>0</v>
      </c>
      <c r="R180" s="14">
        <v>0</v>
      </c>
      <c r="S180" s="14">
        <v>549</v>
      </c>
      <c r="T180" s="14">
        <v>308.04000000000002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13851.92</v>
      </c>
      <c r="AA180" s="14">
        <v>0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1682.53</v>
      </c>
      <c r="AH180" s="14">
        <v>0</v>
      </c>
      <c r="AI180" s="14">
        <v>1682.53</v>
      </c>
      <c r="AJ180" s="14">
        <v>0</v>
      </c>
      <c r="AK180" s="14">
        <v>0</v>
      </c>
      <c r="AL180" s="14">
        <v>119.26</v>
      </c>
      <c r="AM180" s="14">
        <v>0</v>
      </c>
      <c r="AN180" s="14">
        <v>0</v>
      </c>
      <c r="AO180" s="14">
        <v>0</v>
      </c>
      <c r="AP180" s="14">
        <v>1371.38</v>
      </c>
      <c r="AQ180" s="14">
        <v>1258</v>
      </c>
      <c r="AR180" s="14">
        <v>4922.5200000000004</v>
      </c>
      <c r="AS180" s="14">
        <v>0</v>
      </c>
      <c r="AT180" s="14">
        <v>0</v>
      </c>
      <c r="AU180" s="14">
        <v>0</v>
      </c>
      <c r="AV180" s="15">
        <v>-0.27</v>
      </c>
      <c r="AW180" s="14">
        <v>0</v>
      </c>
      <c r="AX180" s="14">
        <v>50</v>
      </c>
      <c r="AY180" s="14">
        <v>0</v>
      </c>
      <c r="AZ180" s="14">
        <v>0</v>
      </c>
      <c r="BA180" s="14">
        <v>0</v>
      </c>
      <c r="BB180" s="14">
        <v>0</v>
      </c>
      <c r="BC180" s="14">
        <v>0</v>
      </c>
      <c r="BD180" s="14">
        <v>9403.42</v>
      </c>
      <c r="BE180" s="14">
        <v>4448.5</v>
      </c>
      <c r="BF180" s="14">
        <v>0</v>
      </c>
      <c r="BG180" s="14">
        <v>0</v>
      </c>
      <c r="BH180" s="14">
        <v>763.96</v>
      </c>
      <c r="BI180" s="14">
        <v>265.29000000000002</v>
      </c>
      <c r="BJ180" s="14">
        <v>0</v>
      </c>
      <c r="BK180" s="14">
        <v>1413.94</v>
      </c>
      <c r="BL180" s="14">
        <v>0</v>
      </c>
      <c r="BM180" s="14">
        <v>0</v>
      </c>
      <c r="BN180" s="14">
        <v>0</v>
      </c>
      <c r="BO180" s="14">
        <v>1679.23</v>
      </c>
      <c r="BP180" s="1"/>
    </row>
    <row r="181" spans="1:68" x14ac:dyDescent="0.25">
      <c r="A181" s="2" t="s">
        <v>343</v>
      </c>
      <c r="B181" s="1" t="s">
        <v>344</v>
      </c>
      <c r="C181" s="39">
        <v>10079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200</v>
      </c>
      <c r="L181" s="14">
        <v>0</v>
      </c>
      <c r="M181" s="14">
        <v>0</v>
      </c>
      <c r="N181" s="14">
        <v>0</v>
      </c>
      <c r="O181" s="14">
        <v>0</v>
      </c>
      <c r="P181" s="14">
        <v>737</v>
      </c>
      <c r="Q181" s="14">
        <v>0</v>
      </c>
      <c r="R181" s="14">
        <v>0</v>
      </c>
      <c r="S181" s="14">
        <v>455</v>
      </c>
      <c r="T181" s="14">
        <v>308.04000000000002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11021.11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1170.42</v>
      </c>
      <c r="AH181" s="14">
        <v>0</v>
      </c>
      <c r="AI181" s="14">
        <v>1170.42</v>
      </c>
      <c r="AJ181" s="14">
        <v>0</v>
      </c>
      <c r="AK181" s="14">
        <v>0</v>
      </c>
      <c r="AL181" s="14">
        <v>100.8</v>
      </c>
      <c r="AM181" s="14">
        <v>0</v>
      </c>
      <c r="AN181" s="14">
        <v>0</v>
      </c>
      <c r="AO181" s="14">
        <v>0</v>
      </c>
      <c r="AP181" s="14">
        <v>1159.08</v>
      </c>
      <c r="AQ181" s="14">
        <v>0</v>
      </c>
      <c r="AR181" s="14">
        <v>0</v>
      </c>
      <c r="AS181" s="14">
        <v>0</v>
      </c>
      <c r="AT181" s="14">
        <v>0</v>
      </c>
      <c r="AU181" s="14">
        <v>0</v>
      </c>
      <c r="AV181" s="15">
        <v>-0.19</v>
      </c>
      <c r="AW181" s="14">
        <v>0</v>
      </c>
      <c r="AX181" s="14">
        <v>50</v>
      </c>
      <c r="AY181" s="14">
        <v>0</v>
      </c>
      <c r="AZ181" s="14">
        <v>0</v>
      </c>
      <c r="BA181" s="14">
        <v>0</v>
      </c>
      <c r="BB181" s="14">
        <v>0</v>
      </c>
      <c r="BC181" s="14">
        <v>0</v>
      </c>
      <c r="BD181" s="14">
        <v>2480.11</v>
      </c>
      <c r="BE181" s="14">
        <v>8541</v>
      </c>
      <c r="BF181" s="14">
        <v>0</v>
      </c>
      <c r="BG181" s="14">
        <v>0</v>
      </c>
      <c r="BH181" s="14">
        <v>705.44</v>
      </c>
      <c r="BI181" s="14">
        <v>224.23</v>
      </c>
      <c r="BJ181" s="14">
        <v>0</v>
      </c>
      <c r="BK181" s="14">
        <v>1254.8</v>
      </c>
      <c r="BL181" s="14">
        <v>0</v>
      </c>
      <c r="BM181" s="14">
        <v>0</v>
      </c>
      <c r="BN181" s="14">
        <v>0</v>
      </c>
      <c r="BO181" s="14">
        <v>1479.03</v>
      </c>
      <c r="BP181" s="1"/>
    </row>
    <row r="182" spans="1:68" x14ac:dyDescent="0.25">
      <c r="A182" s="2" t="s">
        <v>345</v>
      </c>
      <c r="B182" s="1" t="s">
        <v>346</v>
      </c>
      <c r="C182" s="39">
        <v>8593.5</v>
      </c>
      <c r="D182" s="14">
        <v>0</v>
      </c>
      <c r="E182" s="14">
        <v>0</v>
      </c>
      <c r="F182" s="14">
        <v>0</v>
      </c>
      <c r="G182" s="14">
        <v>0</v>
      </c>
      <c r="H182" s="14">
        <v>1623.2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687</v>
      </c>
      <c r="Q182" s="14">
        <v>0</v>
      </c>
      <c r="R182" s="14">
        <v>0</v>
      </c>
      <c r="S182" s="14">
        <v>462</v>
      </c>
      <c r="T182" s="14">
        <v>308.04000000000002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11057.07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1055.6199999999999</v>
      </c>
      <c r="AH182" s="14">
        <v>0</v>
      </c>
      <c r="AI182" s="14">
        <v>1055.6199999999999</v>
      </c>
      <c r="AJ182" s="14">
        <v>0</v>
      </c>
      <c r="AK182" s="14">
        <v>0</v>
      </c>
      <c r="AL182" s="14">
        <v>85.94</v>
      </c>
      <c r="AM182" s="15">
        <v>-1055.6199999999999</v>
      </c>
      <c r="AN182" s="14">
        <v>0</v>
      </c>
      <c r="AO182" s="14">
        <v>0</v>
      </c>
      <c r="AP182" s="14">
        <v>988.26</v>
      </c>
      <c r="AQ182" s="14">
        <v>3062.54</v>
      </c>
      <c r="AR182" s="14">
        <v>0</v>
      </c>
      <c r="AS182" s="14">
        <v>0</v>
      </c>
      <c r="AT182" s="14">
        <v>0</v>
      </c>
      <c r="AU182" s="14">
        <v>0</v>
      </c>
      <c r="AV182" s="15">
        <v>-0.17</v>
      </c>
      <c r="AW182" s="14">
        <v>0</v>
      </c>
      <c r="AX182" s="14">
        <v>50</v>
      </c>
      <c r="AY182" s="14">
        <v>0</v>
      </c>
      <c r="AZ182" s="14">
        <v>0</v>
      </c>
      <c r="BA182" s="14">
        <v>0</v>
      </c>
      <c r="BB182" s="14">
        <v>0</v>
      </c>
      <c r="BC182" s="14">
        <v>0</v>
      </c>
      <c r="BD182" s="14">
        <v>4186.57</v>
      </c>
      <c r="BE182" s="14">
        <v>6870.5</v>
      </c>
      <c r="BF182" s="14">
        <v>0</v>
      </c>
      <c r="BG182" s="14">
        <v>0</v>
      </c>
      <c r="BH182" s="14">
        <v>658.35</v>
      </c>
      <c r="BI182" s="14">
        <v>191.18</v>
      </c>
      <c r="BJ182" s="14">
        <v>0</v>
      </c>
      <c r="BK182" s="14">
        <v>1126.74</v>
      </c>
      <c r="BL182" s="14">
        <v>0</v>
      </c>
      <c r="BM182" s="14">
        <v>0</v>
      </c>
      <c r="BN182" s="14">
        <v>0</v>
      </c>
      <c r="BO182" s="14">
        <v>1317.92</v>
      </c>
      <c r="BP182" s="1"/>
    </row>
    <row r="183" spans="1:68" x14ac:dyDescent="0.25">
      <c r="A183" s="2" t="s">
        <v>347</v>
      </c>
      <c r="B183" s="1" t="s">
        <v>348</v>
      </c>
      <c r="C183" s="39">
        <v>11925</v>
      </c>
      <c r="D183" s="14">
        <v>0</v>
      </c>
      <c r="E183" s="14">
        <v>0</v>
      </c>
      <c r="F183" s="14">
        <v>0</v>
      </c>
      <c r="G183" s="14">
        <v>0</v>
      </c>
      <c r="H183" s="14">
        <v>795</v>
      </c>
      <c r="I183" s="14">
        <v>0</v>
      </c>
      <c r="J183" s="14">
        <v>0</v>
      </c>
      <c r="K183" s="14">
        <v>400</v>
      </c>
      <c r="L183" s="14">
        <v>0</v>
      </c>
      <c r="M183" s="14">
        <v>0</v>
      </c>
      <c r="N183" s="14">
        <v>0</v>
      </c>
      <c r="O183" s="14">
        <v>0</v>
      </c>
      <c r="P183" s="14">
        <v>903</v>
      </c>
      <c r="Q183" s="14">
        <v>0</v>
      </c>
      <c r="R183" s="14">
        <v>0</v>
      </c>
      <c r="S183" s="14">
        <v>549</v>
      </c>
      <c r="T183" s="14">
        <v>308.04000000000002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14085.04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1732.32</v>
      </c>
      <c r="AH183" s="14">
        <v>0</v>
      </c>
      <c r="AI183" s="14">
        <v>1732.32</v>
      </c>
      <c r="AJ183" s="14">
        <v>0</v>
      </c>
      <c r="AK183" s="14">
        <v>0</v>
      </c>
      <c r="AL183" s="14">
        <v>119.26</v>
      </c>
      <c r="AM183" s="14">
        <v>0</v>
      </c>
      <c r="AN183" s="14">
        <v>1223.74</v>
      </c>
      <c r="AO183" s="14">
        <v>0</v>
      </c>
      <c r="AP183" s="14">
        <v>1371.38</v>
      </c>
      <c r="AQ183" s="14">
        <v>3100</v>
      </c>
      <c r="AR183" s="14">
        <v>0</v>
      </c>
      <c r="AS183" s="14">
        <v>0</v>
      </c>
      <c r="AT183" s="14">
        <v>0</v>
      </c>
      <c r="AU183" s="14">
        <v>0</v>
      </c>
      <c r="AV183" s="15">
        <v>-0.16</v>
      </c>
      <c r="AW183" s="14">
        <v>0</v>
      </c>
      <c r="AX183" s="14">
        <v>50</v>
      </c>
      <c r="AY183" s="14">
        <v>0</v>
      </c>
      <c r="AZ183" s="14">
        <v>0</v>
      </c>
      <c r="BA183" s="14">
        <v>0</v>
      </c>
      <c r="BB183" s="14">
        <v>0</v>
      </c>
      <c r="BC183" s="14">
        <v>0</v>
      </c>
      <c r="BD183" s="14">
        <v>7596.54</v>
      </c>
      <c r="BE183" s="14">
        <v>6488.5</v>
      </c>
      <c r="BF183" s="14">
        <v>0</v>
      </c>
      <c r="BG183" s="14">
        <v>0</v>
      </c>
      <c r="BH183" s="14">
        <v>763.96</v>
      </c>
      <c r="BI183" s="14">
        <v>265.29000000000002</v>
      </c>
      <c r="BJ183" s="14">
        <v>0</v>
      </c>
      <c r="BK183" s="14">
        <v>1413.94</v>
      </c>
      <c r="BL183" s="14">
        <v>0</v>
      </c>
      <c r="BM183" s="14">
        <v>0</v>
      </c>
      <c r="BN183" s="14">
        <v>0</v>
      </c>
      <c r="BO183" s="14">
        <v>1679.23</v>
      </c>
      <c r="BP183" s="1"/>
    </row>
    <row r="184" spans="1:68" x14ac:dyDescent="0.25">
      <c r="A184" s="2" t="s">
        <v>349</v>
      </c>
      <c r="B184" s="1" t="s">
        <v>350</v>
      </c>
      <c r="C184" s="27">
        <v>7066.5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547</v>
      </c>
      <c r="Q184" s="14">
        <v>0</v>
      </c>
      <c r="R184" s="14">
        <v>0</v>
      </c>
      <c r="S184" s="14">
        <v>340</v>
      </c>
      <c r="T184" s="14">
        <v>308.04000000000002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7631.44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603.82000000000005</v>
      </c>
      <c r="AH184" s="14">
        <v>0</v>
      </c>
      <c r="AI184" s="14">
        <v>603.82000000000005</v>
      </c>
      <c r="AJ184" s="14">
        <v>0</v>
      </c>
      <c r="AK184" s="14">
        <v>0</v>
      </c>
      <c r="AL184" s="14">
        <v>0</v>
      </c>
      <c r="AM184" s="14">
        <v>0</v>
      </c>
      <c r="AN184" s="14">
        <v>0</v>
      </c>
      <c r="AO184" s="14">
        <v>0</v>
      </c>
      <c r="AP184" s="14">
        <v>812.64</v>
      </c>
      <c r="AQ184" s="14">
        <v>0</v>
      </c>
      <c r="AR184" s="14">
        <v>0</v>
      </c>
      <c r="AS184" s="14">
        <v>0</v>
      </c>
      <c r="AT184" s="14">
        <v>0</v>
      </c>
      <c r="AU184" s="14">
        <v>0</v>
      </c>
      <c r="AV184" s="15">
        <v>-0.02</v>
      </c>
      <c r="AW184" s="14">
        <v>0</v>
      </c>
      <c r="AX184" s="14">
        <v>0</v>
      </c>
      <c r="AY184" s="14">
        <v>0</v>
      </c>
      <c r="AZ184" s="14">
        <v>0</v>
      </c>
      <c r="BA184" s="14">
        <v>0</v>
      </c>
      <c r="BB184" s="14">
        <v>0</v>
      </c>
      <c r="BC184" s="14">
        <v>0</v>
      </c>
      <c r="BD184" s="14">
        <v>1416.44</v>
      </c>
      <c r="BE184" s="14">
        <v>6215</v>
      </c>
      <c r="BF184" s="14">
        <v>0</v>
      </c>
      <c r="BG184" s="14">
        <v>0</v>
      </c>
      <c r="BH184" s="14">
        <v>609.95000000000005</v>
      </c>
      <c r="BI184" s="14">
        <v>157.21</v>
      </c>
      <c r="BJ184" s="14">
        <v>0</v>
      </c>
      <c r="BK184" s="14">
        <v>995.11</v>
      </c>
      <c r="BL184" s="14">
        <v>0</v>
      </c>
      <c r="BM184" s="14">
        <v>0</v>
      </c>
      <c r="BN184" s="14">
        <v>0</v>
      </c>
      <c r="BO184" s="14">
        <v>1152.32</v>
      </c>
      <c r="BP184" s="1"/>
    </row>
    <row r="185" spans="1:68" x14ac:dyDescent="0.25">
      <c r="A185" s="2" t="s">
        <v>351</v>
      </c>
      <c r="B185" s="1" t="s">
        <v>352</v>
      </c>
      <c r="C185" s="39">
        <v>11925</v>
      </c>
      <c r="D185" s="14">
        <v>0</v>
      </c>
      <c r="E185" s="14">
        <v>0</v>
      </c>
      <c r="F185" s="14">
        <v>0</v>
      </c>
      <c r="G185" s="14">
        <v>0</v>
      </c>
      <c r="H185" s="14">
        <v>795</v>
      </c>
      <c r="I185" s="14">
        <v>0</v>
      </c>
      <c r="J185" s="14">
        <v>0</v>
      </c>
      <c r="K185" s="14">
        <v>200</v>
      </c>
      <c r="L185" s="14">
        <v>0</v>
      </c>
      <c r="M185" s="14">
        <v>0</v>
      </c>
      <c r="N185" s="14">
        <v>0</v>
      </c>
      <c r="O185" s="14">
        <v>0</v>
      </c>
      <c r="P185" s="14">
        <v>903</v>
      </c>
      <c r="Q185" s="14">
        <v>0</v>
      </c>
      <c r="R185" s="14">
        <v>0</v>
      </c>
      <c r="S185" s="14">
        <v>549</v>
      </c>
      <c r="T185" s="14">
        <v>308.04000000000002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13875.1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1687.47</v>
      </c>
      <c r="AH185" s="14">
        <v>0</v>
      </c>
      <c r="AI185" s="14">
        <v>1687.47</v>
      </c>
      <c r="AJ185" s="14">
        <v>0</v>
      </c>
      <c r="AK185" s="14">
        <v>0</v>
      </c>
      <c r="AL185" s="14">
        <v>119.26</v>
      </c>
      <c r="AM185" s="14">
        <v>0</v>
      </c>
      <c r="AN185" s="14">
        <v>686.68</v>
      </c>
      <c r="AO185" s="14">
        <v>0</v>
      </c>
      <c r="AP185" s="14">
        <v>1371.38</v>
      </c>
      <c r="AQ185" s="14">
        <v>908</v>
      </c>
      <c r="AR185" s="14">
        <v>5291.08</v>
      </c>
      <c r="AS185" s="14">
        <v>0</v>
      </c>
      <c r="AT185" s="14">
        <v>0</v>
      </c>
      <c r="AU185" s="14">
        <v>0</v>
      </c>
      <c r="AV185" s="15">
        <v>-0.01</v>
      </c>
      <c r="AW185" s="14">
        <v>0</v>
      </c>
      <c r="AX185" s="14">
        <v>50</v>
      </c>
      <c r="AY185" s="14">
        <v>0</v>
      </c>
      <c r="AZ185" s="14">
        <v>0</v>
      </c>
      <c r="BA185" s="14">
        <v>0</v>
      </c>
      <c r="BB185" s="14">
        <v>414.24</v>
      </c>
      <c r="BC185" s="14">
        <v>0</v>
      </c>
      <c r="BD185" s="14">
        <v>10528.1</v>
      </c>
      <c r="BE185" s="14">
        <v>3347</v>
      </c>
      <c r="BF185" s="14">
        <v>0</v>
      </c>
      <c r="BG185" s="14">
        <v>0</v>
      </c>
      <c r="BH185" s="14">
        <v>763.96</v>
      </c>
      <c r="BI185" s="14">
        <v>265.29000000000002</v>
      </c>
      <c r="BJ185" s="14">
        <v>0</v>
      </c>
      <c r="BK185" s="14">
        <v>1413.94</v>
      </c>
      <c r="BL185" s="14">
        <v>0</v>
      </c>
      <c r="BM185" s="14">
        <v>0</v>
      </c>
      <c r="BN185" s="14">
        <v>0</v>
      </c>
      <c r="BO185" s="14">
        <v>1679.23</v>
      </c>
      <c r="BP185" s="1"/>
    </row>
    <row r="186" spans="1:68" x14ac:dyDescent="0.25">
      <c r="A186" s="2" t="s">
        <v>353</v>
      </c>
      <c r="B186" s="1" t="s">
        <v>354</v>
      </c>
      <c r="C186" s="39">
        <v>11925</v>
      </c>
      <c r="D186" s="14">
        <v>0</v>
      </c>
      <c r="E186" s="14">
        <v>0</v>
      </c>
      <c r="F186" s="14">
        <v>0</v>
      </c>
      <c r="G186" s="14">
        <v>0</v>
      </c>
      <c r="H186" s="14">
        <v>795</v>
      </c>
      <c r="I186" s="14">
        <v>0</v>
      </c>
      <c r="J186" s="14">
        <v>0</v>
      </c>
      <c r="K186" s="14">
        <v>400</v>
      </c>
      <c r="L186" s="14">
        <v>0</v>
      </c>
      <c r="M186" s="14">
        <v>0</v>
      </c>
      <c r="N186" s="14">
        <v>0</v>
      </c>
      <c r="O186" s="14">
        <v>0</v>
      </c>
      <c r="P186" s="14">
        <v>903</v>
      </c>
      <c r="Q186" s="14">
        <v>0</v>
      </c>
      <c r="R186" s="14">
        <v>0</v>
      </c>
      <c r="S186" s="14">
        <v>549</v>
      </c>
      <c r="T186" s="14">
        <v>308.04000000000002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14085.04</v>
      </c>
      <c r="AA186" s="14">
        <v>0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1732.32</v>
      </c>
      <c r="AH186" s="14">
        <v>0</v>
      </c>
      <c r="AI186" s="14">
        <v>1732.32</v>
      </c>
      <c r="AJ186" s="14">
        <v>0</v>
      </c>
      <c r="AK186" s="14">
        <v>0</v>
      </c>
      <c r="AL186" s="14">
        <v>119.26</v>
      </c>
      <c r="AM186" s="14">
        <v>0</v>
      </c>
      <c r="AN186" s="14">
        <v>2883.66</v>
      </c>
      <c r="AO186" s="14">
        <v>0</v>
      </c>
      <c r="AP186" s="14">
        <v>1371.38</v>
      </c>
      <c r="AQ186" s="14">
        <v>5182</v>
      </c>
      <c r="AR186" s="14">
        <v>0</v>
      </c>
      <c r="AS186" s="14">
        <v>0</v>
      </c>
      <c r="AT186" s="14">
        <v>0</v>
      </c>
      <c r="AU186" s="14">
        <v>0</v>
      </c>
      <c r="AV186" s="14">
        <v>0.42</v>
      </c>
      <c r="AW186" s="14">
        <v>0</v>
      </c>
      <c r="AX186" s="14">
        <v>50</v>
      </c>
      <c r="AY186" s="14">
        <v>0</v>
      </c>
      <c r="AZ186" s="14">
        <v>0</v>
      </c>
      <c r="BA186" s="14">
        <v>0</v>
      </c>
      <c r="BB186" s="14">
        <v>0</v>
      </c>
      <c r="BC186" s="14">
        <v>0</v>
      </c>
      <c r="BD186" s="14">
        <v>11339.04</v>
      </c>
      <c r="BE186" s="14">
        <v>2746</v>
      </c>
      <c r="BF186" s="14">
        <v>0</v>
      </c>
      <c r="BG186" s="14">
        <v>0</v>
      </c>
      <c r="BH186" s="14">
        <v>763.96</v>
      </c>
      <c r="BI186" s="14">
        <v>265.29000000000002</v>
      </c>
      <c r="BJ186" s="14">
        <v>0</v>
      </c>
      <c r="BK186" s="14">
        <v>1413.94</v>
      </c>
      <c r="BL186" s="14">
        <v>0</v>
      </c>
      <c r="BM186" s="14">
        <v>0</v>
      </c>
      <c r="BN186" s="14">
        <v>0</v>
      </c>
      <c r="BO186" s="14">
        <v>1679.23</v>
      </c>
      <c r="BP186" s="1"/>
    </row>
    <row r="187" spans="1:68" x14ac:dyDescent="0.25">
      <c r="A187" s="2" t="s">
        <v>355</v>
      </c>
      <c r="B187" s="1" t="s">
        <v>356</v>
      </c>
      <c r="C187" s="39">
        <v>11925</v>
      </c>
      <c r="D187" s="14">
        <v>0</v>
      </c>
      <c r="E187" s="14">
        <v>0</v>
      </c>
      <c r="F187" s="14">
        <v>0</v>
      </c>
      <c r="G187" s="14">
        <v>0</v>
      </c>
      <c r="H187" s="14">
        <v>795</v>
      </c>
      <c r="I187" s="14">
        <v>0</v>
      </c>
      <c r="J187" s="14">
        <v>0</v>
      </c>
      <c r="K187" s="14">
        <v>200</v>
      </c>
      <c r="L187" s="14">
        <v>0</v>
      </c>
      <c r="M187" s="14">
        <v>0</v>
      </c>
      <c r="N187" s="14">
        <v>0</v>
      </c>
      <c r="O187" s="14">
        <v>0</v>
      </c>
      <c r="P187" s="14">
        <v>903</v>
      </c>
      <c r="Q187" s="14">
        <v>0</v>
      </c>
      <c r="R187" s="14">
        <v>0</v>
      </c>
      <c r="S187" s="14">
        <v>549</v>
      </c>
      <c r="T187" s="14">
        <v>308.04000000000002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13885.04</v>
      </c>
      <c r="AA187" s="14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1689.6</v>
      </c>
      <c r="AH187" s="14">
        <v>0</v>
      </c>
      <c r="AI187" s="14">
        <v>1689.6</v>
      </c>
      <c r="AJ187" s="14">
        <v>0</v>
      </c>
      <c r="AK187" s="14">
        <v>0</v>
      </c>
      <c r="AL187" s="14">
        <v>119.26</v>
      </c>
      <c r="AM187" s="14">
        <v>0</v>
      </c>
      <c r="AN187" s="14">
        <v>2013.86</v>
      </c>
      <c r="AO187" s="14">
        <v>0</v>
      </c>
      <c r="AP187" s="14">
        <v>1371.38</v>
      </c>
      <c r="AQ187" s="14">
        <v>3976</v>
      </c>
      <c r="AR187" s="14">
        <v>0</v>
      </c>
      <c r="AS187" s="14">
        <v>0</v>
      </c>
      <c r="AT187" s="14">
        <v>0</v>
      </c>
      <c r="AU187" s="14">
        <v>0</v>
      </c>
      <c r="AV187" s="14">
        <v>0.44</v>
      </c>
      <c r="AW187" s="14">
        <v>0</v>
      </c>
      <c r="AX187" s="14">
        <v>50</v>
      </c>
      <c r="AY187" s="14">
        <v>0</v>
      </c>
      <c r="AZ187" s="14">
        <v>0</v>
      </c>
      <c r="BA187" s="14">
        <v>0</v>
      </c>
      <c r="BB187" s="14">
        <v>0</v>
      </c>
      <c r="BC187" s="14">
        <v>0</v>
      </c>
      <c r="BD187" s="14">
        <v>9220.5400000000009</v>
      </c>
      <c r="BE187" s="14">
        <v>4664.5</v>
      </c>
      <c r="BF187" s="14">
        <v>0</v>
      </c>
      <c r="BG187" s="14">
        <v>0</v>
      </c>
      <c r="BH187" s="14">
        <v>763.96</v>
      </c>
      <c r="BI187" s="14">
        <v>265.29000000000002</v>
      </c>
      <c r="BJ187" s="14">
        <v>0</v>
      </c>
      <c r="BK187" s="14">
        <v>1413.94</v>
      </c>
      <c r="BL187" s="14">
        <v>0</v>
      </c>
      <c r="BM187" s="14">
        <v>0</v>
      </c>
      <c r="BN187" s="14">
        <v>0</v>
      </c>
      <c r="BO187" s="14">
        <v>1679.23</v>
      </c>
      <c r="BP187" s="1"/>
    </row>
    <row r="188" spans="1:68" x14ac:dyDescent="0.25">
      <c r="A188" s="2" t="s">
        <v>357</v>
      </c>
      <c r="B188" s="1" t="s">
        <v>358</v>
      </c>
      <c r="C188" s="39">
        <v>12456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400</v>
      </c>
      <c r="L188" s="14">
        <v>0</v>
      </c>
      <c r="M188" s="14">
        <v>0</v>
      </c>
      <c r="N188" s="14">
        <v>0</v>
      </c>
      <c r="O188" s="14">
        <v>0</v>
      </c>
      <c r="P188" s="14">
        <v>1016</v>
      </c>
      <c r="Q188" s="14">
        <v>0</v>
      </c>
      <c r="R188" s="14">
        <v>0</v>
      </c>
      <c r="S188" s="14">
        <v>684</v>
      </c>
      <c r="T188" s="14">
        <v>205.36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13930.96</v>
      </c>
      <c r="AA188" s="14">
        <v>0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1784.32</v>
      </c>
      <c r="AH188" s="14">
        <v>0</v>
      </c>
      <c r="AI188" s="14">
        <v>1784.32</v>
      </c>
      <c r="AJ188" s="14">
        <v>0</v>
      </c>
      <c r="AK188" s="14">
        <v>0</v>
      </c>
      <c r="AL188" s="14">
        <v>124.56</v>
      </c>
      <c r="AM188" s="14">
        <v>0</v>
      </c>
      <c r="AN188" s="14">
        <v>0</v>
      </c>
      <c r="AO188" s="14">
        <v>0</v>
      </c>
      <c r="AP188" s="14">
        <v>1432.44</v>
      </c>
      <c r="AQ188" s="14">
        <v>4152</v>
      </c>
      <c r="AR188" s="14">
        <v>0</v>
      </c>
      <c r="AS188" s="14">
        <v>0</v>
      </c>
      <c r="AT188" s="14">
        <v>0</v>
      </c>
      <c r="AU188" s="14">
        <v>0</v>
      </c>
      <c r="AV188" s="14">
        <v>0.14000000000000001</v>
      </c>
      <c r="AW188" s="14">
        <v>0</v>
      </c>
      <c r="AX188" s="14">
        <v>50</v>
      </c>
      <c r="AY188" s="14">
        <v>0</v>
      </c>
      <c r="AZ188" s="14">
        <v>0</v>
      </c>
      <c r="BA188" s="14">
        <v>0</v>
      </c>
      <c r="BB188" s="14">
        <v>0</v>
      </c>
      <c r="BC188" s="14">
        <v>0</v>
      </c>
      <c r="BD188" s="14">
        <v>7543.46</v>
      </c>
      <c r="BE188" s="14">
        <v>6387.5</v>
      </c>
      <c r="BF188" s="14">
        <v>0</v>
      </c>
      <c r="BG188" s="14">
        <v>0</v>
      </c>
      <c r="BH188" s="14">
        <v>780.8</v>
      </c>
      <c r="BI188" s="14">
        <v>277.11</v>
      </c>
      <c r="BJ188" s="14">
        <v>0</v>
      </c>
      <c r="BK188" s="14">
        <v>1459.73</v>
      </c>
      <c r="BL188" s="14">
        <v>0</v>
      </c>
      <c r="BM188" s="14">
        <v>0</v>
      </c>
      <c r="BN188" s="14">
        <v>0</v>
      </c>
      <c r="BO188" s="14">
        <v>1736.84</v>
      </c>
      <c r="BP188" s="1"/>
    </row>
    <row r="189" spans="1:68" x14ac:dyDescent="0.25">
      <c r="A189" s="2" t="s">
        <v>359</v>
      </c>
      <c r="B189" s="1" t="s">
        <v>360</v>
      </c>
      <c r="C189" s="39">
        <v>12456</v>
      </c>
      <c r="D189" s="14">
        <v>0</v>
      </c>
      <c r="E189" s="14">
        <v>0</v>
      </c>
      <c r="F189" s="14">
        <v>0</v>
      </c>
      <c r="G189" s="14">
        <v>0</v>
      </c>
      <c r="H189" s="14">
        <v>830.4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1016</v>
      </c>
      <c r="Q189" s="14">
        <v>0</v>
      </c>
      <c r="R189" s="14">
        <v>0</v>
      </c>
      <c r="S189" s="14">
        <v>684</v>
      </c>
      <c r="T189" s="14">
        <v>205.36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14361.36</v>
      </c>
      <c r="AA189" s="14">
        <v>0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1790.17</v>
      </c>
      <c r="AH189" s="14">
        <v>0</v>
      </c>
      <c r="AI189" s="14">
        <v>1790.17</v>
      </c>
      <c r="AJ189" s="14">
        <v>0</v>
      </c>
      <c r="AK189" s="14">
        <v>0</v>
      </c>
      <c r="AL189" s="14">
        <v>124.56</v>
      </c>
      <c r="AM189" s="14">
        <v>0</v>
      </c>
      <c r="AN189" s="14">
        <v>0</v>
      </c>
      <c r="AO189" s="14">
        <v>0</v>
      </c>
      <c r="AP189" s="14">
        <v>1432.44</v>
      </c>
      <c r="AQ189" s="14">
        <v>5954</v>
      </c>
      <c r="AR189" s="14">
        <v>0</v>
      </c>
      <c r="AS189" s="14">
        <v>0</v>
      </c>
      <c r="AT189" s="14">
        <v>0</v>
      </c>
      <c r="AU189" s="14">
        <v>0</v>
      </c>
      <c r="AV189" s="14">
        <v>0.19</v>
      </c>
      <c r="AW189" s="14">
        <v>0</v>
      </c>
      <c r="AX189" s="14">
        <v>50</v>
      </c>
      <c r="AY189" s="14">
        <v>0</v>
      </c>
      <c r="AZ189" s="14">
        <v>0</v>
      </c>
      <c r="BA189" s="14">
        <v>0</v>
      </c>
      <c r="BB189" s="14">
        <v>0</v>
      </c>
      <c r="BC189" s="14">
        <v>0</v>
      </c>
      <c r="BD189" s="14">
        <v>9351.36</v>
      </c>
      <c r="BE189" s="14">
        <v>5010</v>
      </c>
      <c r="BF189" s="14">
        <v>0</v>
      </c>
      <c r="BG189" s="14">
        <v>0</v>
      </c>
      <c r="BH189" s="14">
        <v>780.8</v>
      </c>
      <c r="BI189" s="14">
        <v>277.11</v>
      </c>
      <c r="BJ189" s="14">
        <v>0</v>
      </c>
      <c r="BK189" s="14">
        <v>1459.73</v>
      </c>
      <c r="BL189" s="14">
        <v>0</v>
      </c>
      <c r="BM189" s="14">
        <v>0</v>
      </c>
      <c r="BN189" s="14">
        <v>0</v>
      </c>
      <c r="BO189" s="14">
        <v>1736.84</v>
      </c>
      <c r="BP189" s="1"/>
    </row>
    <row r="190" spans="1:68" x14ac:dyDescent="0.25">
      <c r="A190" s="2" t="s">
        <v>361</v>
      </c>
      <c r="B190" s="1" t="s">
        <v>362</v>
      </c>
      <c r="C190" s="39">
        <v>11925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400</v>
      </c>
      <c r="L190" s="14">
        <v>0</v>
      </c>
      <c r="M190" s="14">
        <v>0</v>
      </c>
      <c r="N190" s="14">
        <v>0</v>
      </c>
      <c r="O190" s="14">
        <v>0</v>
      </c>
      <c r="P190" s="14">
        <v>903</v>
      </c>
      <c r="Q190" s="14">
        <v>0</v>
      </c>
      <c r="R190" s="14">
        <v>0</v>
      </c>
      <c r="S190" s="14">
        <v>549</v>
      </c>
      <c r="T190" s="14">
        <v>205.36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13187.36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1625.48</v>
      </c>
      <c r="AH190" s="14">
        <v>0</v>
      </c>
      <c r="AI190" s="14">
        <v>1625.48</v>
      </c>
      <c r="AJ190" s="14">
        <v>0</v>
      </c>
      <c r="AK190" s="14">
        <v>0</v>
      </c>
      <c r="AL190" s="14">
        <v>119.26</v>
      </c>
      <c r="AM190" s="14">
        <v>0</v>
      </c>
      <c r="AN190" s="14">
        <v>0</v>
      </c>
      <c r="AO190" s="14">
        <v>0</v>
      </c>
      <c r="AP190" s="14">
        <v>1371.38</v>
      </c>
      <c r="AQ190" s="14">
        <v>1862.72</v>
      </c>
      <c r="AR190" s="14">
        <v>0</v>
      </c>
      <c r="AS190" s="14">
        <v>0</v>
      </c>
      <c r="AT190" s="14">
        <v>0</v>
      </c>
      <c r="AU190" s="14">
        <v>0</v>
      </c>
      <c r="AV190" s="14">
        <v>0.02</v>
      </c>
      <c r="AW190" s="14">
        <v>0</v>
      </c>
      <c r="AX190" s="14">
        <v>50</v>
      </c>
      <c r="AY190" s="14">
        <v>0</v>
      </c>
      <c r="AZ190" s="14">
        <v>0</v>
      </c>
      <c r="BA190" s="14">
        <v>0</v>
      </c>
      <c r="BB190" s="14">
        <v>0</v>
      </c>
      <c r="BC190" s="14">
        <v>0</v>
      </c>
      <c r="BD190" s="14">
        <v>5028.8599999999997</v>
      </c>
      <c r="BE190" s="14">
        <v>8158.5</v>
      </c>
      <c r="BF190" s="14">
        <v>0</v>
      </c>
      <c r="BG190" s="14">
        <v>0</v>
      </c>
      <c r="BH190" s="14">
        <v>763.96</v>
      </c>
      <c r="BI190" s="14">
        <v>265.29000000000002</v>
      </c>
      <c r="BJ190" s="14">
        <v>0</v>
      </c>
      <c r="BK190" s="14">
        <v>1413.94</v>
      </c>
      <c r="BL190" s="14">
        <v>0</v>
      </c>
      <c r="BM190" s="14">
        <v>0</v>
      </c>
      <c r="BN190" s="14">
        <v>0</v>
      </c>
      <c r="BO190" s="14">
        <v>1679.23</v>
      </c>
      <c r="BP190" s="1"/>
    </row>
    <row r="191" spans="1:68" x14ac:dyDescent="0.25">
      <c r="A191" s="2" t="s">
        <v>363</v>
      </c>
      <c r="B191" s="1" t="s">
        <v>364</v>
      </c>
      <c r="C191" s="39">
        <v>12456</v>
      </c>
      <c r="D191" s="14">
        <v>0</v>
      </c>
      <c r="E191" s="14">
        <v>0</v>
      </c>
      <c r="F191" s="14">
        <v>0</v>
      </c>
      <c r="G191" s="14">
        <v>0</v>
      </c>
      <c r="H191" s="14">
        <v>830.4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1016</v>
      </c>
      <c r="Q191" s="14">
        <v>0</v>
      </c>
      <c r="R191" s="14">
        <v>0</v>
      </c>
      <c r="S191" s="14">
        <v>657.72</v>
      </c>
      <c r="T191" s="14">
        <v>205.36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13919.88</v>
      </c>
      <c r="AA191" s="14">
        <v>0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1695.87</v>
      </c>
      <c r="AH191" s="14">
        <v>0</v>
      </c>
      <c r="AI191" s="14">
        <v>1695.87</v>
      </c>
      <c r="AJ191" s="14">
        <v>0</v>
      </c>
      <c r="AK191" s="14">
        <v>0</v>
      </c>
      <c r="AL191" s="14">
        <v>124.56</v>
      </c>
      <c r="AM191" s="14">
        <v>0</v>
      </c>
      <c r="AN191" s="14">
        <v>2539.5</v>
      </c>
      <c r="AO191" s="14">
        <v>0</v>
      </c>
      <c r="AP191" s="14">
        <v>1432.44</v>
      </c>
      <c r="AQ191" s="14">
        <v>4152</v>
      </c>
      <c r="AR191" s="14">
        <v>0</v>
      </c>
      <c r="AS191" s="14">
        <v>0</v>
      </c>
      <c r="AT191" s="14">
        <v>0</v>
      </c>
      <c r="AU191" s="14">
        <v>0</v>
      </c>
      <c r="AV191" s="14">
        <v>0.01</v>
      </c>
      <c r="AW191" s="14">
        <v>0</v>
      </c>
      <c r="AX191" s="14">
        <v>50</v>
      </c>
      <c r="AY191" s="14">
        <v>0</v>
      </c>
      <c r="AZ191" s="14">
        <v>0</v>
      </c>
      <c r="BA191" s="14">
        <v>0</v>
      </c>
      <c r="BB191" s="14">
        <v>0</v>
      </c>
      <c r="BC191" s="14">
        <v>0</v>
      </c>
      <c r="BD191" s="14">
        <v>9994.3799999999992</v>
      </c>
      <c r="BE191" s="14">
        <v>3925.5</v>
      </c>
      <c r="BF191" s="14">
        <v>0</v>
      </c>
      <c r="BG191" s="14">
        <v>0</v>
      </c>
      <c r="BH191" s="14">
        <v>780.8</v>
      </c>
      <c r="BI191" s="14">
        <v>267.20999999999998</v>
      </c>
      <c r="BJ191" s="14">
        <v>0</v>
      </c>
      <c r="BK191" s="14">
        <v>1435.48</v>
      </c>
      <c r="BL191" s="14">
        <v>0</v>
      </c>
      <c r="BM191" s="14">
        <v>0</v>
      </c>
      <c r="BN191" s="14">
        <v>0</v>
      </c>
      <c r="BO191" s="14">
        <v>1702.69</v>
      </c>
      <c r="BP191" s="1"/>
    </row>
    <row r="192" spans="1:68" x14ac:dyDescent="0.25">
      <c r="A192" s="2" t="s">
        <v>365</v>
      </c>
      <c r="B192" s="1" t="s">
        <v>366</v>
      </c>
      <c r="C192" s="39">
        <v>12456</v>
      </c>
      <c r="D192" s="14">
        <v>0</v>
      </c>
      <c r="E192" s="14">
        <v>0</v>
      </c>
      <c r="F192" s="14">
        <v>0</v>
      </c>
      <c r="G192" s="14">
        <v>0</v>
      </c>
      <c r="H192" s="14">
        <v>830.4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1016</v>
      </c>
      <c r="Q192" s="14">
        <v>0</v>
      </c>
      <c r="R192" s="14">
        <v>2491.1999999999998</v>
      </c>
      <c r="S192" s="14">
        <v>526.16999999999996</v>
      </c>
      <c r="T192" s="14">
        <v>205.36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14203.53</v>
      </c>
      <c r="AA192" s="14">
        <v>0</v>
      </c>
      <c r="AB192" s="14">
        <v>0</v>
      </c>
      <c r="AC192" s="14">
        <v>0</v>
      </c>
      <c r="AD192" s="14">
        <v>0</v>
      </c>
      <c r="AE192" s="14">
        <v>0</v>
      </c>
      <c r="AF192" s="14">
        <v>0</v>
      </c>
      <c r="AG192" s="14">
        <v>1284.98</v>
      </c>
      <c r="AH192" s="14">
        <v>0</v>
      </c>
      <c r="AI192" s="14">
        <v>1284.98</v>
      </c>
      <c r="AJ192" s="14">
        <v>0</v>
      </c>
      <c r="AK192" s="14">
        <v>0</v>
      </c>
      <c r="AL192" s="14">
        <v>124.56</v>
      </c>
      <c r="AM192" s="14">
        <v>0</v>
      </c>
      <c r="AN192" s="14">
        <v>0</v>
      </c>
      <c r="AO192" s="14">
        <v>0</v>
      </c>
      <c r="AP192" s="14">
        <v>1432.44</v>
      </c>
      <c r="AQ192" s="14">
        <v>4152</v>
      </c>
      <c r="AR192" s="14">
        <v>0</v>
      </c>
      <c r="AS192" s="14">
        <v>0</v>
      </c>
      <c r="AT192" s="14">
        <v>0</v>
      </c>
      <c r="AU192" s="14">
        <v>0</v>
      </c>
      <c r="AV192" s="14">
        <v>0.05</v>
      </c>
      <c r="AW192" s="14">
        <v>0</v>
      </c>
      <c r="AX192" s="14">
        <v>50</v>
      </c>
      <c r="AY192" s="14">
        <v>0</v>
      </c>
      <c r="AZ192" s="14">
        <v>0</v>
      </c>
      <c r="BA192" s="14">
        <v>0</v>
      </c>
      <c r="BB192" s="14">
        <v>0</v>
      </c>
      <c r="BC192" s="14">
        <v>0</v>
      </c>
      <c r="BD192" s="14">
        <v>7044.03</v>
      </c>
      <c r="BE192" s="14">
        <v>7159.5</v>
      </c>
      <c r="BF192" s="14">
        <v>0</v>
      </c>
      <c r="BG192" s="14">
        <v>0</v>
      </c>
      <c r="BH192" s="14">
        <v>613.49</v>
      </c>
      <c r="BI192" s="14">
        <v>277.11</v>
      </c>
      <c r="BJ192" s="14">
        <v>0</v>
      </c>
      <c r="BK192" s="14">
        <v>1146.93</v>
      </c>
      <c r="BL192" s="14">
        <v>0</v>
      </c>
      <c r="BM192" s="14">
        <v>0</v>
      </c>
      <c r="BN192" s="14">
        <v>0</v>
      </c>
      <c r="BO192" s="14">
        <v>1424.04</v>
      </c>
      <c r="BP192" s="1"/>
    </row>
    <row r="193" spans="1:68" x14ac:dyDescent="0.25">
      <c r="A193" s="2" t="s">
        <v>367</v>
      </c>
      <c r="B193" s="1" t="s">
        <v>368</v>
      </c>
      <c r="C193" s="39">
        <v>10079</v>
      </c>
      <c r="D193" s="14">
        <v>0</v>
      </c>
      <c r="E193" s="14">
        <v>0</v>
      </c>
      <c r="F193" s="14">
        <v>0</v>
      </c>
      <c r="G193" s="14">
        <v>0</v>
      </c>
      <c r="H193" s="14">
        <v>671.94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737</v>
      </c>
      <c r="Q193" s="14">
        <v>0</v>
      </c>
      <c r="R193" s="14">
        <v>0</v>
      </c>
      <c r="S193" s="14">
        <v>437.5</v>
      </c>
      <c r="T193" s="14">
        <v>205.36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11051.6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1112.07</v>
      </c>
      <c r="AH193" s="14">
        <v>0</v>
      </c>
      <c r="AI193" s="14">
        <v>1112.07</v>
      </c>
      <c r="AJ193" s="14">
        <v>0</v>
      </c>
      <c r="AK193" s="14">
        <v>0</v>
      </c>
      <c r="AL193" s="14">
        <v>124.56</v>
      </c>
      <c r="AM193" s="15">
        <v>-1112.07</v>
      </c>
      <c r="AN193" s="14">
        <v>0</v>
      </c>
      <c r="AO193" s="14">
        <v>0</v>
      </c>
      <c r="AP193" s="14">
        <v>1159.08</v>
      </c>
      <c r="AQ193" s="14">
        <v>3360</v>
      </c>
      <c r="AR193" s="14">
        <v>0</v>
      </c>
      <c r="AS193" s="14">
        <v>0</v>
      </c>
      <c r="AT193" s="14">
        <v>0</v>
      </c>
      <c r="AU193" s="14">
        <v>0</v>
      </c>
      <c r="AV193" s="14">
        <v>0.46</v>
      </c>
      <c r="AW193" s="14">
        <v>0</v>
      </c>
      <c r="AX193" s="14">
        <v>50</v>
      </c>
      <c r="AY193" s="14">
        <v>0</v>
      </c>
      <c r="AZ193" s="14">
        <v>0</v>
      </c>
      <c r="BA193" s="14">
        <v>0</v>
      </c>
      <c r="BB193" s="14">
        <v>0</v>
      </c>
      <c r="BC193" s="14">
        <v>0</v>
      </c>
      <c r="BD193" s="14">
        <v>4694.1000000000004</v>
      </c>
      <c r="BE193" s="14">
        <v>6357.5</v>
      </c>
      <c r="BF193" s="14">
        <v>0</v>
      </c>
      <c r="BG193" s="14">
        <v>0</v>
      </c>
      <c r="BH193" s="14">
        <v>705.44</v>
      </c>
      <c r="BI193" s="14">
        <v>216.22</v>
      </c>
      <c r="BJ193" s="14">
        <v>0</v>
      </c>
      <c r="BK193" s="14">
        <v>1235.18</v>
      </c>
      <c r="BL193" s="14">
        <v>0</v>
      </c>
      <c r="BM193" s="14">
        <v>0</v>
      </c>
      <c r="BN193" s="14">
        <v>0</v>
      </c>
      <c r="BO193" s="14">
        <v>1451.4</v>
      </c>
      <c r="BP193" s="1"/>
    </row>
    <row r="194" spans="1:68" x14ac:dyDescent="0.25">
      <c r="A194" s="2" t="s">
        <v>369</v>
      </c>
      <c r="B194" s="1" t="s">
        <v>370</v>
      </c>
      <c r="C194" s="39">
        <v>12456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400</v>
      </c>
      <c r="L194" s="14">
        <v>0</v>
      </c>
      <c r="M194" s="14">
        <v>0</v>
      </c>
      <c r="N194" s="14">
        <v>0</v>
      </c>
      <c r="O194" s="14">
        <v>0</v>
      </c>
      <c r="P194" s="14">
        <v>1016</v>
      </c>
      <c r="Q194" s="14">
        <v>0</v>
      </c>
      <c r="R194" s="14">
        <v>0</v>
      </c>
      <c r="S194" s="14">
        <v>684</v>
      </c>
      <c r="T194" s="14">
        <v>205.36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13930.96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1784.32</v>
      </c>
      <c r="AH194" s="14">
        <v>0</v>
      </c>
      <c r="AI194" s="14">
        <v>1784.32</v>
      </c>
      <c r="AJ194" s="14">
        <v>0</v>
      </c>
      <c r="AK194" s="14">
        <v>0</v>
      </c>
      <c r="AL194" s="14">
        <v>124.56</v>
      </c>
      <c r="AM194" s="14">
        <v>0</v>
      </c>
      <c r="AN194" s="14">
        <v>0</v>
      </c>
      <c r="AO194" s="14">
        <v>0</v>
      </c>
      <c r="AP194" s="14">
        <v>1432.44</v>
      </c>
      <c r="AQ194" s="14">
        <v>4152</v>
      </c>
      <c r="AR194" s="14">
        <v>0</v>
      </c>
      <c r="AS194" s="14">
        <v>0</v>
      </c>
      <c r="AT194" s="14">
        <v>0</v>
      </c>
      <c r="AU194" s="14">
        <v>0</v>
      </c>
      <c r="AV194" s="14">
        <v>0.14000000000000001</v>
      </c>
      <c r="AW194" s="14">
        <v>0</v>
      </c>
      <c r="AX194" s="14">
        <v>50</v>
      </c>
      <c r="AY194" s="14">
        <v>0</v>
      </c>
      <c r="AZ194" s="14">
        <v>0</v>
      </c>
      <c r="BA194" s="14">
        <v>0</v>
      </c>
      <c r="BB194" s="14">
        <v>0</v>
      </c>
      <c r="BC194" s="14">
        <v>0</v>
      </c>
      <c r="BD194" s="14">
        <v>7543.46</v>
      </c>
      <c r="BE194" s="14">
        <v>6387.5</v>
      </c>
      <c r="BF194" s="14">
        <v>0</v>
      </c>
      <c r="BG194" s="14">
        <v>0</v>
      </c>
      <c r="BH194" s="14">
        <v>780.8</v>
      </c>
      <c r="BI194" s="14">
        <v>277.11</v>
      </c>
      <c r="BJ194" s="14">
        <v>0</v>
      </c>
      <c r="BK194" s="14">
        <v>1459.73</v>
      </c>
      <c r="BL194" s="14">
        <v>0</v>
      </c>
      <c r="BM194" s="14">
        <v>0</v>
      </c>
      <c r="BN194" s="14">
        <v>0</v>
      </c>
      <c r="BO194" s="14">
        <v>1736.84</v>
      </c>
      <c r="BP194" s="1"/>
    </row>
    <row r="195" spans="1:68" x14ac:dyDescent="0.25">
      <c r="A195" s="2" t="s">
        <v>371</v>
      </c>
      <c r="B195" s="1" t="s">
        <v>372</v>
      </c>
      <c r="C195" s="39">
        <v>12456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200</v>
      </c>
      <c r="L195" s="14">
        <v>0</v>
      </c>
      <c r="M195" s="14">
        <v>0</v>
      </c>
      <c r="N195" s="14">
        <v>0</v>
      </c>
      <c r="O195" s="14">
        <v>0</v>
      </c>
      <c r="P195" s="14">
        <v>1016</v>
      </c>
      <c r="Q195" s="14">
        <v>0</v>
      </c>
      <c r="R195" s="14">
        <v>0</v>
      </c>
      <c r="S195" s="14">
        <v>684</v>
      </c>
      <c r="T195" s="14">
        <v>205.36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13730.96</v>
      </c>
      <c r="AA195" s="14">
        <v>0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1741.6</v>
      </c>
      <c r="AH195" s="14">
        <v>0</v>
      </c>
      <c r="AI195" s="14">
        <v>1741.6</v>
      </c>
      <c r="AJ195" s="14">
        <v>0</v>
      </c>
      <c r="AK195" s="14">
        <v>0</v>
      </c>
      <c r="AL195" s="14">
        <v>124.56</v>
      </c>
      <c r="AM195" s="14">
        <v>0</v>
      </c>
      <c r="AN195" s="14">
        <v>0</v>
      </c>
      <c r="AO195" s="14">
        <v>0</v>
      </c>
      <c r="AP195" s="14">
        <v>1432.44</v>
      </c>
      <c r="AQ195" s="14">
        <v>3175.4</v>
      </c>
      <c r="AR195" s="14">
        <v>0</v>
      </c>
      <c r="AS195" s="14">
        <v>0</v>
      </c>
      <c r="AT195" s="14">
        <v>0</v>
      </c>
      <c r="AU195" s="14">
        <v>0</v>
      </c>
      <c r="AV195" s="15">
        <v>-0.04</v>
      </c>
      <c r="AW195" s="14">
        <v>0</v>
      </c>
      <c r="AX195" s="14">
        <v>50</v>
      </c>
      <c r="AY195" s="14">
        <v>0</v>
      </c>
      <c r="AZ195" s="14">
        <v>0</v>
      </c>
      <c r="BA195" s="14">
        <v>0</v>
      </c>
      <c r="BB195" s="14">
        <v>0</v>
      </c>
      <c r="BC195" s="14">
        <v>0</v>
      </c>
      <c r="BD195" s="14">
        <v>6523.96</v>
      </c>
      <c r="BE195" s="14">
        <v>7207</v>
      </c>
      <c r="BF195" s="14">
        <v>0</v>
      </c>
      <c r="BG195" s="14">
        <v>0</v>
      </c>
      <c r="BH195" s="14">
        <v>780.8</v>
      </c>
      <c r="BI195" s="14">
        <v>277.11</v>
      </c>
      <c r="BJ195" s="14">
        <v>0</v>
      </c>
      <c r="BK195" s="14">
        <v>1459.73</v>
      </c>
      <c r="BL195" s="14">
        <v>0</v>
      </c>
      <c r="BM195" s="14">
        <v>0</v>
      </c>
      <c r="BN195" s="14">
        <v>0</v>
      </c>
      <c r="BO195" s="14">
        <v>1736.84</v>
      </c>
      <c r="BP195" s="1"/>
    </row>
    <row r="196" spans="1:68" x14ac:dyDescent="0.25">
      <c r="A196" s="2" t="s">
        <v>373</v>
      </c>
      <c r="B196" s="1" t="s">
        <v>374</v>
      </c>
      <c r="C196" s="39">
        <v>12456</v>
      </c>
      <c r="D196" s="14">
        <v>0</v>
      </c>
      <c r="E196" s="14">
        <v>0</v>
      </c>
      <c r="F196" s="14">
        <v>0</v>
      </c>
      <c r="G196" s="14">
        <v>0</v>
      </c>
      <c r="H196" s="14">
        <v>830.4</v>
      </c>
      <c r="I196" s="14">
        <v>0</v>
      </c>
      <c r="J196" s="14">
        <v>0</v>
      </c>
      <c r="K196" s="14">
        <v>400</v>
      </c>
      <c r="L196" s="14">
        <v>0</v>
      </c>
      <c r="M196" s="14">
        <v>0</v>
      </c>
      <c r="N196" s="14">
        <v>0</v>
      </c>
      <c r="O196" s="14">
        <v>0</v>
      </c>
      <c r="P196" s="14">
        <v>1016</v>
      </c>
      <c r="Q196" s="14">
        <v>0</v>
      </c>
      <c r="R196" s="14">
        <v>0</v>
      </c>
      <c r="S196" s="14">
        <v>684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14">
        <v>14556</v>
      </c>
      <c r="AA196" s="14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1831.75</v>
      </c>
      <c r="AH196" s="14">
        <v>0</v>
      </c>
      <c r="AI196" s="14">
        <v>1831.75</v>
      </c>
      <c r="AJ196" s="14">
        <v>0</v>
      </c>
      <c r="AK196" s="14">
        <v>0</v>
      </c>
      <c r="AL196" s="14">
        <v>124.56</v>
      </c>
      <c r="AM196" s="14">
        <v>0</v>
      </c>
      <c r="AN196" s="14">
        <v>0</v>
      </c>
      <c r="AO196" s="14">
        <v>0</v>
      </c>
      <c r="AP196" s="14">
        <v>1432.44</v>
      </c>
      <c r="AQ196" s="14">
        <v>3522</v>
      </c>
      <c r="AR196" s="14">
        <v>0</v>
      </c>
      <c r="AS196" s="14">
        <v>0</v>
      </c>
      <c r="AT196" s="14">
        <v>0</v>
      </c>
      <c r="AU196" s="14">
        <v>0</v>
      </c>
      <c r="AV196" s="14">
        <v>0.25</v>
      </c>
      <c r="AW196" s="14">
        <v>0</v>
      </c>
      <c r="AX196" s="14">
        <v>50</v>
      </c>
      <c r="AY196" s="14">
        <v>0</v>
      </c>
      <c r="AZ196" s="14">
        <v>0</v>
      </c>
      <c r="BA196" s="14">
        <v>0</v>
      </c>
      <c r="BB196" s="14">
        <v>0</v>
      </c>
      <c r="BC196" s="14">
        <v>0</v>
      </c>
      <c r="BD196" s="14">
        <v>6961</v>
      </c>
      <c r="BE196" s="14">
        <v>7595</v>
      </c>
      <c r="BF196" s="14">
        <v>0</v>
      </c>
      <c r="BG196" s="14">
        <v>0</v>
      </c>
      <c r="BH196" s="14">
        <v>780.8</v>
      </c>
      <c r="BI196" s="14">
        <v>277.11</v>
      </c>
      <c r="BJ196" s="14">
        <v>0</v>
      </c>
      <c r="BK196" s="14">
        <v>1459.73</v>
      </c>
      <c r="BL196" s="14">
        <v>0</v>
      </c>
      <c r="BM196" s="14">
        <v>0</v>
      </c>
      <c r="BN196" s="14">
        <v>0</v>
      </c>
      <c r="BO196" s="14">
        <v>1736.84</v>
      </c>
      <c r="BP196" s="1"/>
    </row>
    <row r="197" spans="1:68" x14ac:dyDescent="0.25">
      <c r="A197" s="2" t="s">
        <v>375</v>
      </c>
      <c r="B197" s="1" t="s">
        <v>376</v>
      </c>
      <c r="C197" s="39">
        <v>11925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903</v>
      </c>
      <c r="Q197" s="14">
        <v>0</v>
      </c>
      <c r="R197" s="14">
        <v>0</v>
      </c>
      <c r="S197" s="14">
        <v>549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12582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1496.18</v>
      </c>
      <c r="AH197" s="14">
        <v>0</v>
      </c>
      <c r="AI197" s="14">
        <v>1496.18</v>
      </c>
      <c r="AJ197" s="14">
        <v>0</v>
      </c>
      <c r="AK197" s="14">
        <v>0</v>
      </c>
      <c r="AL197" s="14">
        <v>119.26</v>
      </c>
      <c r="AM197" s="15">
        <v>-1496.18</v>
      </c>
      <c r="AN197" s="14">
        <v>0</v>
      </c>
      <c r="AO197" s="14">
        <v>0</v>
      </c>
      <c r="AP197" s="14">
        <v>1371.38</v>
      </c>
      <c r="AQ197" s="14">
        <v>3976</v>
      </c>
      <c r="AR197" s="14">
        <v>0</v>
      </c>
      <c r="AS197" s="14">
        <v>0</v>
      </c>
      <c r="AT197" s="14">
        <v>0</v>
      </c>
      <c r="AU197" s="14">
        <v>0</v>
      </c>
      <c r="AV197" s="15">
        <v>-0.14000000000000001</v>
      </c>
      <c r="AW197" s="14">
        <v>0</v>
      </c>
      <c r="AX197" s="14">
        <v>50</v>
      </c>
      <c r="AY197" s="14">
        <v>0</v>
      </c>
      <c r="AZ197" s="14">
        <v>0</v>
      </c>
      <c r="BA197" s="14">
        <v>0</v>
      </c>
      <c r="BB197" s="14">
        <v>0</v>
      </c>
      <c r="BC197" s="14">
        <v>0</v>
      </c>
      <c r="BD197" s="14">
        <v>5516.5</v>
      </c>
      <c r="BE197" s="14">
        <v>7065.5</v>
      </c>
      <c r="BF197" s="14">
        <v>0</v>
      </c>
      <c r="BG197" s="14">
        <v>0</v>
      </c>
      <c r="BH197" s="14">
        <v>763.96</v>
      </c>
      <c r="BI197" s="14">
        <v>265.29000000000002</v>
      </c>
      <c r="BJ197" s="14">
        <v>0</v>
      </c>
      <c r="BK197" s="14">
        <v>1413.94</v>
      </c>
      <c r="BL197" s="14">
        <v>0</v>
      </c>
      <c r="BM197" s="14">
        <v>0</v>
      </c>
      <c r="BN197" s="14">
        <v>0</v>
      </c>
      <c r="BO197" s="14">
        <v>1679.23</v>
      </c>
      <c r="BP197" s="1"/>
    </row>
    <row r="198" spans="1:68" x14ac:dyDescent="0.25">
      <c r="A198" s="2" t="s">
        <v>377</v>
      </c>
      <c r="B198" s="1" t="s">
        <v>378</v>
      </c>
      <c r="C198" s="39">
        <v>10079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737</v>
      </c>
      <c r="Q198" s="14">
        <v>0</v>
      </c>
      <c r="R198" s="14">
        <v>0</v>
      </c>
      <c r="S198" s="14">
        <v>422.38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9841.4</v>
      </c>
      <c r="AA198" s="14">
        <v>0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952.77</v>
      </c>
      <c r="AH198" s="14">
        <v>0</v>
      </c>
      <c r="AI198" s="14">
        <v>952.77</v>
      </c>
      <c r="AJ198" s="14">
        <v>0</v>
      </c>
      <c r="AK198" s="14">
        <v>0</v>
      </c>
      <c r="AL198" s="14">
        <v>100.8</v>
      </c>
      <c r="AM198" s="14">
        <v>0</v>
      </c>
      <c r="AN198" s="14">
        <v>0</v>
      </c>
      <c r="AO198" s="14">
        <v>0</v>
      </c>
      <c r="AP198" s="14">
        <v>1159.08</v>
      </c>
      <c r="AQ198" s="14">
        <v>5040</v>
      </c>
      <c r="AR198" s="14">
        <v>0</v>
      </c>
      <c r="AS198" s="14">
        <v>0</v>
      </c>
      <c r="AT198" s="14">
        <v>0</v>
      </c>
      <c r="AU198" s="14">
        <v>0</v>
      </c>
      <c r="AV198" s="14">
        <v>0.25</v>
      </c>
      <c r="AW198" s="14">
        <v>0</v>
      </c>
      <c r="AX198" s="14">
        <v>50</v>
      </c>
      <c r="AY198" s="14">
        <v>0</v>
      </c>
      <c r="AZ198" s="14">
        <v>0</v>
      </c>
      <c r="BA198" s="14">
        <v>0</v>
      </c>
      <c r="BB198" s="14">
        <v>0</v>
      </c>
      <c r="BC198" s="14">
        <v>0</v>
      </c>
      <c r="BD198" s="14">
        <v>7302.9</v>
      </c>
      <c r="BE198" s="14">
        <v>2538.5</v>
      </c>
      <c r="BF198" s="14">
        <v>0</v>
      </c>
      <c r="BG198" s="14">
        <v>0</v>
      </c>
      <c r="BH198" s="14">
        <v>705.44</v>
      </c>
      <c r="BI198" s="14">
        <v>208.21</v>
      </c>
      <c r="BJ198" s="14">
        <v>0</v>
      </c>
      <c r="BK198" s="14">
        <v>1215.56</v>
      </c>
      <c r="BL198" s="14">
        <v>0</v>
      </c>
      <c r="BM198" s="14">
        <v>0</v>
      </c>
      <c r="BN198" s="14">
        <v>0</v>
      </c>
      <c r="BO198" s="14">
        <v>1423.77</v>
      </c>
      <c r="BP198" s="1"/>
    </row>
    <row r="199" spans="1:68" x14ac:dyDescent="0.25">
      <c r="A199" s="2" t="s">
        <v>379</v>
      </c>
      <c r="B199" s="1" t="s">
        <v>380</v>
      </c>
      <c r="C199" s="39">
        <v>11925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400</v>
      </c>
      <c r="L199" s="14">
        <v>0</v>
      </c>
      <c r="M199" s="14">
        <v>0</v>
      </c>
      <c r="N199" s="14">
        <v>0</v>
      </c>
      <c r="O199" s="14">
        <v>0</v>
      </c>
      <c r="P199" s="14">
        <v>903</v>
      </c>
      <c r="Q199" s="14">
        <v>0</v>
      </c>
      <c r="R199" s="14">
        <v>0</v>
      </c>
      <c r="S199" s="14">
        <v>549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12982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1581.62</v>
      </c>
      <c r="AH199" s="14">
        <v>0</v>
      </c>
      <c r="AI199" s="14">
        <v>1581.62</v>
      </c>
      <c r="AJ199" s="14">
        <v>0</v>
      </c>
      <c r="AK199" s="14">
        <v>0</v>
      </c>
      <c r="AL199" s="14">
        <v>119.26</v>
      </c>
      <c r="AM199" s="14">
        <v>0</v>
      </c>
      <c r="AN199" s="14">
        <v>0</v>
      </c>
      <c r="AO199" s="14">
        <v>0</v>
      </c>
      <c r="AP199" s="14">
        <v>1371.38</v>
      </c>
      <c r="AQ199" s="14">
        <v>1455.68</v>
      </c>
      <c r="AR199" s="14">
        <v>0</v>
      </c>
      <c r="AS199" s="14">
        <v>0</v>
      </c>
      <c r="AT199" s="14">
        <v>0</v>
      </c>
      <c r="AU199" s="14">
        <v>0</v>
      </c>
      <c r="AV199" s="14">
        <v>0.06</v>
      </c>
      <c r="AW199" s="14">
        <v>0</v>
      </c>
      <c r="AX199" s="14">
        <v>50</v>
      </c>
      <c r="AY199" s="14">
        <v>0</v>
      </c>
      <c r="AZ199" s="14">
        <v>0</v>
      </c>
      <c r="BA199" s="14">
        <v>0</v>
      </c>
      <c r="BB199" s="14">
        <v>0</v>
      </c>
      <c r="BC199" s="14">
        <v>0</v>
      </c>
      <c r="BD199" s="14">
        <v>4578</v>
      </c>
      <c r="BE199" s="14">
        <v>8404</v>
      </c>
      <c r="BF199" s="14">
        <v>0</v>
      </c>
      <c r="BG199" s="14">
        <v>0</v>
      </c>
      <c r="BH199" s="14">
        <v>763.96</v>
      </c>
      <c r="BI199" s="14">
        <v>265.29000000000002</v>
      </c>
      <c r="BJ199" s="14">
        <v>0</v>
      </c>
      <c r="BK199" s="14">
        <v>1413.94</v>
      </c>
      <c r="BL199" s="14">
        <v>0</v>
      </c>
      <c r="BM199" s="14">
        <v>0</v>
      </c>
      <c r="BN199" s="14">
        <v>0</v>
      </c>
      <c r="BO199" s="14">
        <v>1679.23</v>
      </c>
      <c r="BP199" s="1"/>
    </row>
    <row r="200" spans="1:68" x14ac:dyDescent="0.25">
      <c r="A200" s="2" t="s">
        <v>381</v>
      </c>
      <c r="B200" s="1" t="s">
        <v>382</v>
      </c>
      <c r="C200" s="39">
        <v>12456</v>
      </c>
      <c r="D200" s="14">
        <v>0</v>
      </c>
      <c r="E200" s="14">
        <v>0</v>
      </c>
      <c r="F200" s="14">
        <v>0</v>
      </c>
      <c r="G200" s="14">
        <v>0</v>
      </c>
      <c r="H200" s="14">
        <v>830.4</v>
      </c>
      <c r="I200" s="14">
        <v>0</v>
      </c>
      <c r="J200" s="14">
        <v>0</v>
      </c>
      <c r="K200" s="14">
        <v>400</v>
      </c>
      <c r="L200" s="14">
        <v>0</v>
      </c>
      <c r="M200" s="14">
        <v>0</v>
      </c>
      <c r="N200" s="14">
        <v>0</v>
      </c>
      <c r="O200" s="14">
        <v>0</v>
      </c>
      <c r="P200" s="14">
        <v>1016</v>
      </c>
      <c r="Q200" s="14">
        <v>0</v>
      </c>
      <c r="R200" s="14">
        <v>0</v>
      </c>
      <c r="S200" s="14">
        <v>684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14556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1831.75</v>
      </c>
      <c r="AH200" s="14">
        <v>0</v>
      </c>
      <c r="AI200" s="14">
        <v>1831.75</v>
      </c>
      <c r="AJ200" s="14">
        <v>0</v>
      </c>
      <c r="AK200" s="14">
        <v>0</v>
      </c>
      <c r="AL200" s="14">
        <v>124.56</v>
      </c>
      <c r="AM200" s="14">
        <v>0</v>
      </c>
      <c r="AN200" s="14">
        <v>0</v>
      </c>
      <c r="AO200" s="14">
        <v>0</v>
      </c>
      <c r="AP200" s="14">
        <v>1432.44</v>
      </c>
      <c r="AQ200" s="14">
        <v>3460</v>
      </c>
      <c r="AR200" s="14">
        <v>0</v>
      </c>
      <c r="AS200" s="14">
        <v>0</v>
      </c>
      <c r="AT200" s="14">
        <v>0</v>
      </c>
      <c r="AU200" s="14">
        <v>0</v>
      </c>
      <c r="AV200" s="15">
        <v>-0.25</v>
      </c>
      <c r="AW200" s="14">
        <v>0</v>
      </c>
      <c r="AX200" s="14">
        <v>50</v>
      </c>
      <c r="AY200" s="14">
        <v>0</v>
      </c>
      <c r="AZ200" s="14">
        <v>0</v>
      </c>
      <c r="BA200" s="14">
        <v>0</v>
      </c>
      <c r="BB200" s="14">
        <v>0</v>
      </c>
      <c r="BC200" s="14">
        <v>0</v>
      </c>
      <c r="BD200" s="14">
        <v>6898.5</v>
      </c>
      <c r="BE200" s="14">
        <v>7657.5</v>
      </c>
      <c r="BF200" s="14">
        <v>0</v>
      </c>
      <c r="BG200" s="14">
        <v>0</v>
      </c>
      <c r="BH200" s="14">
        <v>780.8</v>
      </c>
      <c r="BI200" s="14">
        <v>277.11</v>
      </c>
      <c r="BJ200" s="14">
        <v>0</v>
      </c>
      <c r="BK200" s="14">
        <v>1459.73</v>
      </c>
      <c r="BL200" s="14">
        <v>0</v>
      </c>
      <c r="BM200" s="14">
        <v>0</v>
      </c>
      <c r="BN200" s="14">
        <v>0</v>
      </c>
      <c r="BO200" s="14">
        <v>1736.84</v>
      </c>
      <c r="BP200" s="1"/>
    </row>
    <row r="201" spans="1:68" x14ac:dyDescent="0.25">
      <c r="A201" s="2" t="s">
        <v>383</v>
      </c>
      <c r="B201" s="1" t="s">
        <v>384</v>
      </c>
      <c r="C201" s="39">
        <v>12456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1016</v>
      </c>
      <c r="Q201" s="14">
        <v>0</v>
      </c>
      <c r="R201" s="14">
        <v>0</v>
      </c>
      <c r="S201" s="14">
        <v>684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13319.26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1653.66</v>
      </c>
      <c r="AH201" s="14">
        <v>0</v>
      </c>
      <c r="AI201" s="14">
        <v>1653.66</v>
      </c>
      <c r="AJ201" s="14">
        <v>0</v>
      </c>
      <c r="AK201" s="14">
        <v>0</v>
      </c>
      <c r="AL201" s="14">
        <v>124.56</v>
      </c>
      <c r="AM201" s="14">
        <v>0</v>
      </c>
      <c r="AN201" s="14">
        <v>0</v>
      </c>
      <c r="AO201" s="14">
        <v>0</v>
      </c>
      <c r="AP201" s="14">
        <v>1432.44</v>
      </c>
      <c r="AQ201" s="14">
        <v>1114</v>
      </c>
      <c r="AR201" s="14">
        <v>0</v>
      </c>
      <c r="AS201" s="14">
        <v>0</v>
      </c>
      <c r="AT201" s="14">
        <v>0</v>
      </c>
      <c r="AU201" s="14">
        <v>0</v>
      </c>
      <c r="AV201" s="15">
        <v>-0.4</v>
      </c>
      <c r="AW201" s="14">
        <v>0</v>
      </c>
      <c r="AX201" s="14">
        <v>50</v>
      </c>
      <c r="AY201" s="14">
        <v>0</v>
      </c>
      <c r="AZ201" s="14">
        <v>0</v>
      </c>
      <c r="BA201" s="14">
        <v>0</v>
      </c>
      <c r="BB201" s="14">
        <v>0</v>
      </c>
      <c r="BC201" s="14">
        <v>0</v>
      </c>
      <c r="BD201" s="14">
        <v>4374.26</v>
      </c>
      <c r="BE201" s="14">
        <v>8945</v>
      </c>
      <c r="BF201" s="14">
        <v>0</v>
      </c>
      <c r="BG201" s="14">
        <v>0</v>
      </c>
      <c r="BH201" s="14">
        <v>780.8</v>
      </c>
      <c r="BI201" s="14">
        <v>277.11</v>
      </c>
      <c r="BJ201" s="14">
        <v>0</v>
      </c>
      <c r="BK201" s="14">
        <v>1459.73</v>
      </c>
      <c r="BL201" s="14">
        <v>0</v>
      </c>
      <c r="BM201" s="14">
        <v>0</v>
      </c>
      <c r="BN201" s="14">
        <v>0</v>
      </c>
      <c r="BO201" s="14">
        <v>1736.84</v>
      </c>
      <c r="BP201" s="1"/>
    </row>
    <row r="202" spans="1:68" x14ac:dyDescent="0.25">
      <c r="A202" s="2" t="s">
        <v>385</v>
      </c>
      <c r="B202" s="1" t="s">
        <v>386</v>
      </c>
      <c r="C202" s="39">
        <v>11925</v>
      </c>
      <c r="D202" s="14">
        <v>0</v>
      </c>
      <c r="E202" s="14">
        <v>0</v>
      </c>
      <c r="F202" s="14">
        <v>0</v>
      </c>
      <c r="G202" s="14">
        <v>0</v>
      </c>
      <c r="H202" s="14">
        <v>795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903</v>
      </c>
      <c r="Q202" s="14">
        <v>0</v>
      </c>
      <c r="R202" s="14">
        <v>795</v>
      </c>
      <c r="S202" s="14">
        <v>512.4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13340.4</v>
      </c>
      <c r="AA202" s="14">
        <v>0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1403.45</v>
      </c>
      <c r="AH202" s="14">
        <v>0</v>
      </c>
      <c r="AI202" s="14">
        <v>1403.45</v>
      </c>
      <c r="AJ202" s="14">
        <v>0</v>
      </c>
      <c r="AK202" s="14">
        <v>0</v>
      </c>
      <c r="AL202" s="14">
        <v>124.56</v>
      </c>
      <c r="AM202" s="15">
        <v>-16.649999999999999</v>
      </c>
      <c r="AN202" s="14">
        <v>0</v>
      </c>
      <c r="AO202" s="14">
        <v>0</v>
      </c>
      <c r="AP202" s="14">
        <v>1371.38</v>
      </c>
      <c r="AQ202" s="14">
        <v>2646</v>
      </c>
      <c r="AR202" s="14">
        <v>0</v>
      </c>
      <c r="AS202" s="14">
        <v>0</v>
      </c>
      <c r="AT202" s="14">
        <v>0</v>
      </c>
      <c r="AU202" s="14">
        <v>0</v>
      </c>
      <c r="AV202" s="14">
        <v>0.16</v>
      </c>
      <c r="AW202" s="14">
        <v>0</v>
      </c>
      <c r="AX202" s="14">
        <v>50</v>
      </c>
      <c r="AY202" s="14">
        <v>0</v>
      </c>
      <c r="AZ202" s="14">
        <v>0</v>
      </c>
      <c r="BA202" s="14">
        <v>0</v>
      </c>
      <c r="BB202" s="14">
        <v>0</v>
      </c>
      <c r="BC202" s="14">
        <v>0</v>
      </c>
      <c r="BD202" s="14">
        <v>5578.9</v>
      </c>
      <c r="BE202" s="14">
        <v>7761.5</v>
      </c>
      <c r="BF202" s="14">
        <v>0</v>
      </c>
      <c r="BG202" s="14">
        <v>0</v>
      </c>
      <c r="BH202" s="14">
        <v>709.4</v>
      </c>
      <c r="BI202" s="14">
        <v>265.29000000000002</v>
      </c>
      <c r="BJ202" s="14">
        <v>0</v>
      </c>
      <c r="BK202" s="14">
        <v>1312.96</v>
      </c>
      <c r="BL202" s="14">
        <v>0</v>
      </c>
      <c r="BM202" s="14">
        <v>0</v>
      </c>
      <c r="BN202" s="14">
        <v>0</v>
      </c>
      <c r="BO202" s="14">
        <v>1578.25</v>
      </c>
      <c r="BP202" s="1"/>
    </row>
    <row r="203" spans="1:68" x14ac:dyDescent="0.25">
      <c r="A203" s="2" t="s">
        <v>387</v>
      </c>
      <c r="B203" s="1" t="s">
        <v>388</v>
      </c>
      <c r="C203" s="39">
        <v>12456</v>
      </c>
      <c r="D203" s="14">
        <v>0</v>
      </c>
      <c r="E203" s="14">
        <v>0</v>
      </c>
      <c r="F203" s="14">
        <v>0</v>
      </c>
      <c r="G203" s="14">
        <v>0</v>
      </c>
      <c r="H203" s="14">
        <v>830.4</v>
      </c>
      <c r="I203" s="14">
        <v>0</v>
      </c>
      <c r="J203" s="14">
        <v>0</v>
      </c>
      <c r="K203" s="14">
        <v>400</v>
      </c>
      <c r="L203" s="14">
        <v>0</v>
      </c>
      <c r="M203" s="14">
        <v>0</v>
      </c>
      <c r="N203" s="14">
        <v>0</v>
      </c>
      <c r="O203" s="14">
        <v>0</v>
      </c>
      <c r="P203" s="14">
        <v>1016</v>
      </c>
      <c r="Q203" s="14">
        <v>0</v>
      </c>
      <c r="R203" s="14">
        <v>0</v>
      </c>
      <c r="S203" s="14">
        <v>684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14556</v>
      </c>
      <c r="AA203" s="14">
        <v>0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1831.75</v>
      </c>
      <c r="AH203" s="14">
        <v>0</v>
      </c>
      <c r="AI203" s="14">
        <v>1831.75</v>
      </c>
      <c r="AJ203" s="14">
        <v>0</v>
      </c>
      <c r="AK203" s="14">
        <v>0</v>
      </c>
      <c r="AL203" s="14">
        <v>124.56</v>
      </c>
      <c r="AM203" s="14">
        <v>0</v>
      </c>
      <c r="AN203" s="14">
        <v>0</v>
      </c>
      <c r="AO203" s="14">
        <v>0</v>
      </c>
      <c r="AP203" s="14">
        <v>1432.44</v>
      </c>
      <c r="AQ203" s="14">
        <v>0</v>
      </c>
      <c r="AR203" s="14">
        <v>0</v>
      </c>
      <c r="AS203" s="14">
        <v>0</v>
      </c>
      <c r="AT203" s="14">
        <v>0</v>
      </c>
      <c r="AU203" s="14">
        <v>0</v>
      </c>
      <c r="AV203" s="14">
        <v>0.25</v>
      </c>
      <c r="AW203" s="14">
        <v>0</v>
      </c>
      <c r="AX203" s="14">
        <v>50</v>
      </c>
      <c r="AY203" s="14">
        <v>0</v>
      </c>
      <c r="AZ203" s="14">
        <v>0</v>
      </c>
      <c r="BA203" s="14">
        <v>0</v>
      </c>
      <c r="BB203" s="14">
        <v>0</v>
      </c>
      <c r="BC203" s="14">
        <v>0</v>
      </c>
      <c r="BD203" s="14">
        <v>3439</v>
      </c>
      <c r="BE203" s="14">
        <v>11117</v>
      </c>
      <c r="BF203" s="14">
        <v>0</v>
      </c>
      <c r="BG203" s="14">
        <v>0</v>
      </c>
      <c r="BH203" s="14">
        <v>780.8</v>
      </c>
      <c r="BI203" s="14">
        <v>277.11</v>
      </c>
      <c r="BJ203" s="14">
        <v>0</v>
      </c>
      <c r="BK203" s="14">
        <v>1459.73</v>
      </c>
      <c r="BL203" s="14">
        <v>0</v>
      </c>
      <c r="BM203" s="14">
        <v>0</v>
      </c>
      <c r="BN203" s="14">
        <v>0</v>
      </c>
      <c r="BO203" s="14">
        <v>1736.84</v>
      </c>
      <c r="BP203" s="1"/>
    </row>
    <row r="204" spans="1:68" x14ac:dyDescent="0.25">
      <c r="A204" s="2" t="s">
        <v>389</v>
      </c>
      <c r="B204" s="1" t="s">
        <v>390</v>
      </c>
      <c r="C204" s="39">
        <v>12456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400</v>
      </c>
      <c r="L204" s="14">
        <v>0</v>
      </c>
      <c r="M204" s="14">
        <v>0</v>
      </c>
      <c r="N204" s="14">
        <v>0</v>
      </c>
      <c r="O204" s="14">
        <v>0</v>
      </c>
      <c r="P204" s="14">
        <v>1016</v>
      </c>
      <c r="Q204" s="14">
        <v>0</v>
      </c>
      <c r="R204" s="14">
        <v>0</v>
      </c>
      <c r="S204" s="14">
        <v>684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13725.6</v>
      </c>
      <c r="AA204" s="14">
        <v>0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1740.45</v>
      </c>
      <c r="AH204" s="14">
        <v>0</v>
      </c>
      <c r="AI204" s="14">
        <v>1740.45</v>
      </c>
      <c r="AJ204" s="14">
        <v>0</v>
      </c>
      <c r="AK204" s="14">
        <v>0</v>
      </c>
      <c r="AL204" s="14">
        <v>124.56</v>
      </c>
      <c r="AM204" s="14">
        <v>0</v>
      </c>
      <c r="AN204" s="14">
        <v>0</v>
      </c>
      <c r="AO204" s="14">
        <v>0</v>
      </c>
      <c r="AP204" s="14">
        <v>1432.44</v>
      </c>
      <c r="AQ204" s="14">
        <v>968</v>
      </c>
      <c r="AR204" s="14">
        <v>0</v>
      </c>
      <c r="AS204" s="14">
        <v>0</v>
      </c>
      <c r="AT204" s="14">
        <v>0</v>
      </c>
      <c r="AU204" s="14">
        <v>0</v>
      </c>
      <c r="AV204" s="15">
        <v>-0.35</v>
      </c>
      <c r="AW204" s="14">
        <v>0</v>
      </c>
      <c r="AX204" s="14">
        <v>50</v>
      </c>
      <c r="AY204" s="14">
        <v>0</v>
      </c>
      <c r="AZ204" s="14">
        <v>0</v>
      </c>
      <c r="BA204" s="14">
        <v>0</v>
      </c>
      <c r="BB204" s="14">
        <v>0</v>
      </c>
      <c r="BC204" s="14">
        <v>0</v>
      </c>
      <c r="BD204" s="14">
        <v>4315.1000000000004</v>
      </c>
      <c r="BE204" s="14">
        <v>9410.5</v>
      </c>
      <c r="BF204" s="14">
        <v>0</v>
      </c>
      <c r="BG204" s="14">
        <v>0</v>
      </c>
      <c r="BH204" s="14">
        <v>780.8</v>
      </c>
      <c r="BI204" s="14">
        <v>277.11</v>
      </c>
      <c r="BJ204" s="14">
        <v>0</v>
      </c>
      <c r="BK204" s="14">
        <v>1459.73</v>
      </c>
      <c r="BL204" s="14">
        <v>0</v>
      </c>
      <c r="BM204" s="14">
        <v>0</v>
      </c>
      <c r="BN204" s="14">
        <v>0</v>
      </c>
      <c r="BO204" s="14">
        <v>1736.84</v>
      </c>
      <c r="BP204" s="1"/>
    </row>
    <row r="205" spans="1:68" x14ac:dyDescent="0.25">
      <c r="A205" s="2" t="s">
        <v>391</v>
      </c>
      <c r="B205" s="1" t="s">
        <v>392</v>
      </c>
      <c r="C205" s="39">
        <v>12456</v>
      </c>
      <c r="D205" s="14">
        <v>0</v>
      </c>
      <c r="E205" s="14">
        <v>0</v>
      </c>
      <c r="F205" s="14">
        <v>0</v>
      </c>
      <c r="G205" s="14">
        <v>0</v>
      </c>
      <c r="H205" s="14">
        <v>830.4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1016</v>
      </c>
      <c r="Q205" s="14">
        <v>0</v>
      </c>
      <c r="R205" s="14">
        <v>0</v>
      </c>
      <c r="S205" s="14">
        <v>684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14156</v>
      </c>
      <c r="AA205" s="14">
        <v>0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1746.31</v>
      </c>
      <c r="AH205" s="14">
        <v>0</v>
      </c>
      <c r="AI205" s="14">
        <v>1746.31</v>
      </c>
      <c r="AJ205" s="14">
        <v>0</v>
      </c>
      <c r="AK205" s="14">
        <v>0</v>
      </c>
      <c r="AL205" s="14">
        <v>124.56</v>
      </c>
      <c r="AM205" s="14">
        <v>0</v>
      </c>
      <c r="AN205" s="14">
        <v>0</v>
      </c>
      <c r="AO205" s="14">
        <v>0</v>
      </c>
      <c r="AP205" s="14">
        <v>1432.44</v>
      </c>
      <c r="AQ205" s="14">
        <v>1042</v>
      </c>
      <c r="AR205" s="14">
        <v>0</v>
      </c>
      <c r="AS205" s="14">
        <v>0</v>
      </c>
      <c r="AT205" s="14">
        <v>0</v>
      </c>
      <c r="AU205" s="14">
        <v>0</v>
      </c>
      <c r="AV205" s="14">
        <v>0.19</v>
      </c>
      <c r="AW205" s="14">
        <v>0</v>
      </c>
      <c r="AX205" s="14">
        <v>50</v>
      </c>
      <c r="AY205" s="14">
        <v>0</v>
      </c>
      <c r="AZ205" s="14">
        <v>0</v>
      </c>
      <c r="BA205" s="14">
        <v>0</v>
      </c>
      <c r="BB205" s="14">
        <v>0</v>
      </c>
      <c r="BC205" s="14">
        <v>0</v>
      </c>
      <c r="BD205" s="14">
        <v>4395.5</v>
      </c>
      <c r="BE205" s="14">
        <v>9760.5</v>
      </c>
      <c r="BF205" s="14">
        <v>0</v>
      </c>
      <c r="BG205" s="14">
        <v>0</v>
      </c>
      <c r="BH205" s="14">
        <v>780.8</v>
      </c>
      <c r="BI205" s="14">
        <v>277.11</v>
      </c>
      <c r="BJ205" s="14">
        <v>0</v>
      </c>
      <c r="BK205" s="14">
        <v>1459.73</v>
      </c>
      <c r="BL205" s="14">
        <v>0</v>
      </c>
      <c r="BM205" s="14">
        <v>0</v>
      </c>
      <c r="BN205" s="14">
        <v>0</v>
      </c>
      <c r="BO205" s="14">
        <v>1736.84</v>
      </c>
      <c r="BP205" s="1"/>
    </row>
    <row r="206" spans="1:68" x14ac:dyDescent="0.25">
      <c r="A206" s="2" t="s">
        <v>393</v>
      </c>
      <c r="B206" s="1" t="s">
        <v>394</v>
      </c>
      <c r="C206" s="39">
        <v>12456</v>
      </c>
      <c r="D206" s="14">
        <v>0</v>
      </c>
      <c r="E206" s="14">
        <v>0</v>
      </c>
      <c r="F206" s="14">
        <v>0</v>
      </c>
      <c r="G206" s="14">
        <v>0</v>
      </c>
      <c r="H206" s="14">
        <v>830.4</v>
      </c>
      <c r="I206" s="14">
        <v>0</v>
      </c>
      <c r="J206" s="14">
        <v>0</v>
      </c>
      <c r="K206" s="14">
        <v>200</v>
      </c>
      <c r="L206" s="14">
        <v>0</v>
      </c>
      <c r="M206" s="14">
        <v>0</v>
      </c>
      <c r="N206" s="14">
        <v>0</v>
      </c>
      <c r="O206" s="14">
        <v>0</v>
      </c>
      <c r="P206" s="14">
        <v>1016</v>
      </c>
      <c r="Q206" s="14">
        <v>0</v>
      </c>
      <c r="R206" s="14">
        <v>0</v>
      </c>
      <c r="S206" s="14">
        <v>684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14">
        <v>14339.85</v>
      </c>
      <c r="AA206" s="14">
        <v>0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1785.58</v>
      </c>
      <c r="AH206" s="14">
        <v>0</v>
      </c>
      <c r="AI206" s="14">
        <v>1785.58</v>
      </c>
      <c r="AJ206" s="14">
        <v>0</v>
      </c>
      <c r="AK206" s="14">
        <v>0</v>
      </c>
      <c r="AL206" s="14">
        <v>124.56</v>
      </c>
      <c r="AM206" s="14">
        <v>0</v>
      </c>
      <c r="AN206" s="14">
        <v>0</v>
      </c>
      <c r="AO206" s="14">
        <v>0</v>
      </c>
      <c r="AP206" s="14">
        <v>1432.44</v>
      </c>
      <c r="AQ206" s="14">
        <v>1974</v>
      </c>
      <c r="AR206" s="14">
        <v>0</v>
      </c>
      <c r="AS206" s="14">
        <v>0</v>
      </c>
      <c r="AT206" s="14">
        <v>0</v>
      </c>
      <c r="AU206" s="14">
        <v>0</v>
      </c>
      <c r="AV206" s="15">
        <v>-0.23</v>
      </c>
      <c r="AW206" s="14">
        <v>0</v>
      </c>
      <c r="AX206" s="14">
        <v>50</v>
      </c>
      <c r="AY206" s="14">
        <v>0</v>
      </c>
      <c r="AZ206" s="14">
        <v>0</v>
      </c>
      <c r="BA206" s="14">
        <v>0</v>
      </c>
      <c r="BB206" s="14">
        <v>0</v>
      </c>
      <c r="BC206" s="14">
        <v>0</v>
      </c>
      <c r="BD206" s="14">
        <v>5366.35</v>
      </c>
      <c r="BE206" s="14">
        <v>8973.5</v>
      </c>
      <c r="BF206" s="14">
        <v>0</v>
      </c>
      <c r="BG206" s="14">
        <v>0</v>
      </c>
      <c r="BH206" s="14">
        <v>780.8</v>
      </c>
      <c r="BI206" s="14">
        <v>277.11</v>
      </c>
      <c r="BJ206" s="14">
        <v>0</v>
      </c>
      <c r="BK206" s="14">
        <v>1459.73</v>
      </c>
      <c r="BL206" s="14">
        <v>0</v>
      </c>
      <c r="BM206" s="14">
        <v>0</v>
      </c>
      <c r="BN206" s="14">
        <v>0</v>
      </c>
      <c r="BO206" s="14">
        <v>1736.84</v>
      </c>
      <c r="BP206" s="1"/>
    </row>
    <row r="207" spans="1:68" x14ac:dyDescent="0.25">
      <c r="A207" s="2" t="s">
        <v>395</v>
      </c>
      <c r="B207" s="1" t="s">
        <v>396</v>
      </c>
      <c r="C207" s="39">
        <v>11925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903</v>
      </c>
      <c r="Q207" s="14">
        <v>0</v>
      </c>
      <c r="R207" s="14">
        <v>0</v>
      </c>
      <c r="S207" s="14">
        <v>527.94000000000005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12157.37</v>
      </c>
      <c r="AA207" s="14">
        <v>0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1405.47</v>
      </c>
      <c r="AH207" s="14">
        <v>0</v>
      </c>
      <c r="AI207" s="14">
        <v>1405.47</v>
      </c>
      <c r="AJ207" s="14">
        <v>0</v>
      </c>
      <c r="AK207" s="14">
        <v>0</v>
      </c>
      <c r="AL207" s="14">
        <v>119.26</v>
      </c>
      <c r="AM207" s="14">
        <v>0</v>
      </c>
      <c r="AN207" s="14">
        <v>0</v>
      </c>
      <c r="AO207" s="14">
        <v>0</v>
      </c>
      <c r="AP207" s="14">
        <v>1371.38</v>
      </c>
      <c r="AQ207" s="14">
        <v>2982</v>
      </c>
      <c r="AR207" s="14">
        <v>0</v>
      </c>
      <c r="AS207" s="14">
        <v>0</v>
      </c>
      <c r="AT207" s="14">
        <v>0</v>
      </c>
      <c r="AU207" s="14">
        <v>0</v>
      </c>
      <c r="AV207" s="15">
        <v>-0.24</v>
      </c>
      <c r="AW207" s="14">
        <v>0</v>
      </c>
      <c r="AX207" s="14">
        <v>50</v>
      </c>
      <c r="AY207" s="14">
        <v>0</v>
      </c>
      <c r="AZ207" s="14">
        <v>0</v>
      </c>
      <c r="BA207" s="14">
        <v>0</v>
      </c>
      <c r="BB207" s="14">
        <v>0</v>
      </c>
      <c r="BC207" s="14">
        <v>0</v>
      </c>
      <c r="BD207" s="14">
        <v>5927.87</v>
      </c>
      <c r="BE207" s="14">
        <v>6229.5</v>
      </c>
      <c r="BF207" s="14">
        <v>0</v>
      </c>
      <c r="BG207" s="14">
        <v>0</v>
      </c>
      <c r="BH207" s="14">
        <v>763.96</v>
      </c>
      <c r="BI207" s="14">
        <v>255.82</v>
      </c>
      <c r="BJ207" s="14">
        <v>0</v>
      </c>
      <c r="BK207" s="14">
        <v>1390.72</v>
      </c>
      <c r="BL207" s="14">
        <v>0</v>
      </c>
      <c r="BM207" s="14">
        <v>0</v>
      </c>
      <c r="BN207" s="14">
        <v>0</v>
      </c>
      <c r="BO207" s="14">
        <v>1646.54</v>
      </c>
      <c r="BP207" s="1"/>
    </row>
    <row r="208" spans="1:68" x14ac:dyDescent="0.25">
      <c r="A208" s="2" t="s">
        <v>397</v>
      </c>
      <c r="B208" s="1" t="s">
        <v>398</v>
      </c>
      <c r="C208" s="39">
        <v>12456</v>
      </c>
      <c r="D208" s="14">
        <v>0</v>
      </c>
      <c r="E208" s="14">
        <v>0</v>
      </c>
      <c r="F208" s="14">
        <v>0</v>
      </c>
      <c r="G208" s="14">
        <v>0</v>
      </c>
      <c r="H208" s="14">
        <v>830.4</v>
      </c>
      <c r="I208" s="14">
        <v>0</v>
      </c>
      <c r="J208" s="14">
        <v>0</v>
      </c>
      <c r="K208" s="14">
        <v>400</v>
      </c>
      <c r="L208" s="14">
        <v>0</v>
      </c>
      <c r="M208" s="14">
        <v>0</v>
      </c>
      <c r="N208" s="14">
        <v>0</v>
      </c>
      <c r="O208" s="14">
        <v>0</v>
      </c>
      <c r="P208" s="14">
        <v>1016</v>
      </c>
      <c r="Q208" s="14">
        <v>0</v>
      </c>
      <c r="R208" s="14">
        <v>0</v>
      </c>
      <c r="S208" s="14">
        <v>684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14">
        <v>14556</v>
      </c>
      <c r="AA208" s="14">
        <v>0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1831.75</v>
      </c>
      <c r="AH208" s="14">
        <v>0</v>
      </c>
      <c r="AI208" s="14">
        <v>1831.75</v>
      </c>
      <c r="AJ208" s="14">
        <v>0</v>
      </c>
      <c r="AK208" s="14">
        <v>0</v>
      </c>
      <c r="AL208" s="14">
        <v>124.56</v>
      </c>
      <c r="AM208" s="14">
        <v>0</v>
      </c>
      <c r="AN208" s="14">
        <v>0</v>
      </c>
      <c r="AO208" s="14">
        <v>0</v>
      </c>
      <c r="AP208" s="14">
        <v>1432.44</v>
      </c>
      <c r="AQ208" s="14">
        <v>734</v>
      </c>
      <c r="AR208" s="14">
        <v>0</v>
      </c>
      <c r="AS208" s="14">
        <v>0</v>
      </c>
      <c r="AT208" s="14">
        <v>0</v>
      </c>
      <c r="AU208" s="14">
        <v>0</v>
      </c>
      <c r="AV208" s="15">
        <v>-0.25</v>
      </c>
      <c r="AW208" s="14">
        <v>0</v>
      </c>
      <c r="AX208" s="14">
        <v>50</v>
      </c>
      <c r="AY208" s="14">
        <v>0</v>
      </c>
      <c r="AZ208" s="14">
        <v>0</v>
      </c>
      <c r="BA208" s="14">
        <v>0</v>
      </c>
      <c r="BB208" s="14">
        <v>0</v>
      </c>
      <c r="BC208" s="14">
        <v>0</v>
      </c>
      <c r="BD208" s="14">
        <v>4172.5</v>
      </c>
      <c r="BE208" s="14">
        <v>10383.5</v>
      </c>
      <c r="BF208" s="14">
        <v>0</v>
      </c>
      <c r="BG208" s="14">
        <v>0</v>
      </c>
      <c r="BH208" s="14">
        <v>780.8</v>
      </c>
      <c r="BI208" s="14">
        <v>277.11</v>
      </c>
      <c r="BJ208" s="14">
        <v>0</v>
      </c>
      <c r="BK208" s="14">
        <v>1459.73</v>
      </c>
      <c r="BL208" s="14">
        <v>0</v>
      </c>
      <c r="BM208" s="14">
        <v>0</v>
      </c>
      <c r="BN208" s="14">
        <v>0</v>
      </c>
      <c r="BO208" s="14">
        <v>1736.84</v>
      </c>
      <c r="BP208" s="1"/>
    </row>
    <row r="209" spans="1:68" x14ac:dyDescent="0.25">
      <c r="A209" s="2" t="s">
        <v>399</v>
      </c>
      <c r="B209" s="1" t="s">
        <v>400</v>
      </c>
      <c r="C209" s="43">
        <v>12456</v>
      </c>
      <c r="D209" s="14">
        <v>0</v>
      </c>
      <c r="E209" s="14">
        <v>0</v>
      </c>
      <c r="F209" s="14">
        <v>0</v>
      </c>
      <c r="G209" s="14">
        <v>0</v>
      </c>
      <c r="H209" s="14">
        <v>830.4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1016</v>
      </c>
      <c r="Q209" s="14">
        <v>0</v>
      </c>
      <c r="R209" s="14">
        <v>0</v>
      </c>
      <c r="S209" s="14">
        <v>684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14139.85</v>
      </c>
      <c r="AA209" s="14">
        <v>0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1742.86</v>
      </c>
      <c r="AH209" s="14">
        <v>0</v>
      </c>
      <c r="AI209" s="14">
        <v>1742.86</v>
      </c>
      <c r="AJ209" s="14">
        <v>0</v>
      </c>
      <c r="AK209" s="14">
        <v>0</v>
      </c>
      <c r="AL209" s="14">
        <v>124.56</v>
      </c>
      <c r="AM209" s="14">
        <v>0</v>
      </c>
      <c r="AN209" s="14">
        <v>0</v>
      </c>
      <c r="AO209" s="14">
        <v>0</v>
      </c>
      <c r="AP209" s="14">
        <v>1432.44</v>
      </c>
      <c r="AQ209" s="14">
        <v>0</v>
      </c>
      <c r="AR209" s="14">
        <v>0</v>
      </c>
      <c r="AS209" s="14">
        <v>0</v>
      </c>
      <c r="AT209" s="14">
        <v>0</v>
      </c>
      <c r="AU209" s="14">
        <v>0</v>
      </c>
      <c r="AV209" s="15">
        <v>-0.01</v>
      </c>
      <c r="AW209" s="14">
        <v>0</v>
      </c>
      <c r="AX209" s="14">
        <v>50</v>
      </c>
      <c r="AY209" s="14">
        <v>0</v>
      </c>
      <c r="AZ209" s="14">
        <v>0</v>
      </c>
      <c r="BA209" s="14">
        <v>0</v>
      </c>
      <c r="BB209" s="14">
        <v>0</v>
      </c>
      <c r="BC209" s="14">
        <v>0</v>
      </c>
      <c r="BD209" s="14">
        <v>3349.85</v>
      </c>
      <c r="BE209" s="14">
        <v>10790</v>
      </c>
      <c r="BF209" s="14">
        <v>0</v>
      </c>
      <c r="BG209" s="14">
        <v>0</v>
      </c>
      <c r="BH209" s="14">
        <v>780.8</v>
      </c>
      <c r="BI209" s="14">
        <v>277.11</v>
      </c>
      <c r="BJ209" s="14">
        <v>0</v>
      </c>
      <c r="BK209" s="14">
        <v>1459.73</v>
      </c>
      <c r="BL209" s="14">
        <v>0</v>
      </c>
      <c r="BM209" s="14">
        <v>0</v>
      </c>
      <c r="BN209" s="14">
        <v>0</v>
      </c>
      <c r="BO209" s="14">
        <v>1736.84</v>
      </c>
      <c r="BP209" s="1"/>
    </row>
    <row r="210" spans="1:68" x14ac:dyDescent="0.25">
      <c r="A210" s="2" t="s">
        <v>401</v>
      </c>
      <c r="B210" s="1" t="s">
        <v>402</v>
      </c>
      <c r="C210" s="39">
        <v>12456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1016</v>
      </c>
      <c r="Q210" s="14">
        <v>0</v>
      </c>
      <c r="R210" s="14">
        <v>0</v>
      </c>
      <c r="S210" s="14">
        <v>657.72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12767.63</v>
      </c>
      <c r="AA210" s="14">
        <v>0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1535.82</v>
      </c>
      <c r="AH210" s="14">
        <v>0</v>
      </c>
      <c r="AI210" s="14">
        <v>1535.82</v>
      </c>
      <c r="AJ210" s="14">
        <v>0</v>
      </c>
      <c r="AK210" s="14">
        <v>0</v>
      </c>
      <c r="AL210" s="14">
        <v>124.56</v>
      </c>
      <c r="AM210" s="14">
        <v>0</v>
      </c>
      <c r="AN210" s="14">
        <v>0</v>
      </c>
      <c r="AO210" s="14">
        <v>0</v>
      </c>
      <c r="AP210" s="14">
        <v>1432.44</v>
      </c>
      <c r="AQ210" s="14">
        <v>0</v>
      </c>
      <c r="AR210" s="14">
        <v>0</v>
      </c>
      <c r="AS210" s="14">
        <v>0</v>
      </c>
      <c r="AT210" s="14">
        <v>0</v>
      </c>
      <c r="AU210" s="14">
        <v>0</v>
      </c>
      <c r="AV210" s="14">
        <v>0.31</v>
      </c>
      <c r="AW210" s="14">
        <v>0</v>
      </c>
      <c r="AX210" s="14">
        <v>50</v>
      </c>
      <c r="AY210" s="14">
        <v>0</v>
      </c>
      <c r="AZ210" s="14">
        <v>0</v>
      </c>
      <c r="BA210" s="14">
        <v>0</v>
      </c>
      <c r="BB210" s="14">
        <v>0</v>
      </c>
      <c r="BC210" s="14">
        <v>0</v>
      </c>
      <c r="BD210" s="14">
        <v>3143.13</v>
      </c>
      <c r="BE210" s="14">
        <v>9624.5</v>
      </c>
      <c r="BF210" s="14">
        <v>0</v>
      </c>
      <c r="BG210" s="14">
        <v>0</v>
      </c>
      <c r="BH210" s="14">
        <v>780.8</v>
      </c>
      <c r="BI210" s="14">
        <v>267.20999999999998</v>
      </c>
      <c r="BJ210" s="14">
        <v>0</v>
      </c>
      <c r="BK210" s="14">
        <v>1435.48</v>
      </c>
      <c r="BL210" s="14">
        <v>0</v>
      </c>
      <c r="BM210" s="14">
        <v>0</v>
      </c>
      <c r="BN210" s="14">
        <v>0</v>
      </c>
      <c r="BO210" s="14">
        <v>1702.69</v>
      </c>
      <c r="BP210" s="1"/>
    </row>
    <row r="211" spans="1:68" x14ac:dyDescent="0.25">
      <c r="A211" s="2" t="s">
        <v>403</v>
      </c>
      <c r="B211" s="1" t="s">
        <v>404</v>
      </c>
      <c r="C211" s="39">
        <v>11925</v>
      </c>
      <c r="D211" s="14">
        <v>0</v>
      </c>
      <c r="E211" s="14">
        <v>0</v>
      </c>
      <c r="F211" s="14">
        <v>0</v>
      </c>
      <c r="G211" s="14">
        <v>0</v>
      </c>
      <c r="H211" s="14">
        <v>795</v>
      </c>
      <c r="I211" s="14">
        <v>0</v>
      </c>
      <c r="J211" s="14">
        <v>0</v>
      </c>
      <c r="K211" s="14">
        <v>0</v>
      </c>
      <c r="L211" s="14">
        <v>0</v>
      </c>
      <c r="M211" s="14">
        <v>2281.65</v>
      </c>
      <c r="N211" s="14">
        <v>1266.04</v>
      </c>
      <c r="O211" s="14">
        <v>2778.53</v>
      </c>
      <c r="P211" s="14">
        <v>602</v>
      </c>
      <c r="Q211" s="14">
        <v>0</v>
      </c>
      <c r="R211" s="14">
        <v>0</v>
      </c>
      <c r="S211" s="14">
        <v>366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16039.22</v>
      </c>
      <c r="AA211" s="14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1307.3</v>
      </c>
      <c r="AH211" s="14">
        <v>0</v>
      </c>
      <c r="AI211" s="14">
        <v>1307.3</v>
      </c>
      <c r="AJ211" s="14">
        <v>0</v>
      </c>
      <c r="AK211" s="14">
        <v>0</v>
      </c>
      <c r="AL211" s="14">
        <v>119.26</v>
      </c>
      <c r="AM211" s="14">
        <v>0</v>
      </c>
      <c r="AN211" s="14">
        <v>0</v>
      </c>
      <c r="AO211" s="14">
        <v>0</v>
      </c>
      <c r="AP211" s="14">
        <v>914.25</v>
      </c>
      <c r="AQ211" s="14">
        <v>1491</v>
      </c>
      <c r="AR211" s="14">
        <v>0</v>
      </c>
      <c r="AS211" s="14">
        <v>0</v>
      </c>
      <c r="AT211" s="14">
        <v>0</v>
      </c>
      <c r="AU211" s="14">
        <v>0</v>
      </c>
      <c r="AV211" s="15">
        <v>-0.09</v>
      </c>
      <c r="AW211" s="14">
        <v>0</v>
      </c>
      <c r="AX211" s="14">
        <v>50</v>
      </c>
      <c r="AY211" s="14">
        <v>0</v>
      </c>
      <c r="AZ211" s="14">
        <v>0</v>
      </c>
      <c r="BA211" s="14">
        <v>0</v>
      </c>
      <c r="BB211" s="14">
        <v>0</v>
      </c>
      <c r="BC211" s="14">
        <v>0</v>
      </c>
      <c r="BD211" s="14">
        <v>3881.72</v>
      </c>
      <c r="BE211" s="14">
        <v>12157.5</v>
      </c>
      <c r="BF211" s="14">
        <v>41.45</v>
      </c>
      <c r="BG211" s="14">
        <v>74.61</v>
      </c>
      <c r="BH211" s="14">
        <v>545.67999999999995</v>
      </c>
      <c r="BI211" s="14">
        <v>189.49</v>
      </c>
      <c r="BJ211" s="14">
        <v>0</v>
      </c>
      <c r="BK211" s="14">
        <v>1009.94</v>
      </c>
      <c r="BL211" s="14">
        <v>118.44</v>
      </c>
      <c r="BM211" s="14">
        <v>23.69</v>
      </c>
      <c r="BN211" s="14">
        <v>0</v>
      </c>
      <c r="BO211" s="14">
        <v>1341.56</v>
      </c>
      <c r="BP211" s="1"/>
    </row>
    <row r="212" spans="1:68" x14ac:dyDescent="0.25">
      <c r="A212" s="2" t="s">
        <v>405</v>
      </c>
      <c r="B212" s="1" t="s">
        <v>406</v>
      </c>
      <c r="C212" s="39">
        <v>11458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915</v>
      </c>
      <c r="Q212" s="14">
        <v>0</v>
      </c>
      <c r="R212" s="14">
        <v>0</v>
      </c>
      <c r="S212" s="14">
        <v>616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12225.04</v>
      </c>
      <c r="AA212" s="14">
        <v>0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  <c r="AG212" s="14">
        <v>1419.93</v>
      </c>
      <c r="AH212" s="14">
        <v>0</v>
      </c>
      <c r="AI212" s="14">
        <v>1419.93</v>
      </c>
      <c r="AJ212" s="14">
        <v>0</v>
      </c>
      <c r="AK212" s="14">
        <v>0</v>
      </c>
      <c r="AL212" s="14">
        <v>630.19000000000005</v>
      </c>
      <c r="AM212" s="14">
        <v>0</v>
      </c>
      <c r="AN212" s="14">
        <v>0</v>
      </c>
      <c r="AO212" s="14">
        <v>0</v>
      </c>
      <c r="AP212" s="14">
        <v>1317.66</v>
      </c>
      <c r="AQ212" s="14">
        <v>0</v>
      </c>
      <c r="AR212" s="14">
        <v>0</v>
      </c>
      <c r="AS212" s="14">
        <v>0</v>
      </c>
      <c r="AT212" s="14">
        <v>0</v>
      </c>
      <c r="AU212" s="14">
        <v>0</v>
      </c>
      <c r="AV212" s="14">
        <v>0.26</v>
      </c>
      <c r="AW212" s="14">
        <v>0</v>
      </c>
      <c r="AX212" s="14">
        <v>50</v>
      </c>
      <c r="AY212" s="14">
        <v>0</v>
      </c>
      <c r="AZ212" s="14">
        <v>0</v>
      </c>
      <c r="BA212" s="14">
        <v>0</v>
      </c>
      <c r="BB212" s="14">
        <v>0</v>
      </c>
      <c r="BC212" s="14">
        <v>0</v>
      </c>
      <c r="BD212" s="14">
        <v>3418.04</v>
      </c>
      <c r="BE212" s="14">
        <v>8807</v>
      </c>
      <c r="BF212" s="14">
        <v>0</v>
      </c>
      <c r="BG212" s="14">
        <v>0</v>
      </c>
      <c r="BH212" s="14">
        <v>749.14</v>
      </c>
      <c r="BI212" s="14">
        <v>254.9</v>
      </c>
      <c r="BJ212" s="14">
        <v>0</v>
      </c>
      <c r="BK212" s="14">
        <v>1373.64</v>
      </c>
      <c r="BL212" s="14">
        <v>0</v>
      </c>
      <c r="BM212" s="14">
        <v>0</v>
      </c>
      <c r="BN212" s="14">
        <v>0</v>
      </c>
      <c r="BO212" s="14">
        <v>1628.54</v>
      </c>
      <c r="BP212" s="1"/>
    </row>
    <row r="213" spans="1:68" x14ac:dyDescent="0.25">
      <c r="A213" s="2" t="s">
        <v>407</v>
      </c>
      <c r="B213" s="1" t="s">
        <v>408</v>
      </c>
      <c r="C213" s="39">
        <v>12456</v>
      </c>
      <c r="D213" s="14">
        <v>0</v>
      </c>
      <c r="E213" s="14">
        <v>0</v>
      </c>
      <c r="F213" s="14">
        <v>0</v>
      </c>
      <c r="G213" s="14">
        <v>0</v>
      </c>
      <c r="H213" s="14">
        <v>830.4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1016</v>
      </c>
      <c r="Q213" s="14">
        <v>0</v>
      </c>
      <c r="R213" s="14">
        <v>0</v>
      </c>
      <c r="S213" s="14">
        <v>684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14139.85</v>
      </c>
      <c r="AA213" s="14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1742.86</v>
      </c>
      <c r="AH213" s="14">
        <v>0</v>
      </c>
      <c r="AI213" s="14">
        <v>1742.86</v>
      </c>
      <c r="AJ213" s="14">
        <v>0</v>
      </c>
      <c r="AK213" s="14">
        <v>0</v>
      </c>
      <c r="AL213" s="14">
        <v>560.52</v>
      </c>
      <c r="AM213" s="14">
        <v>0</v>
      </c>
      <c r="AN213" s="14">
        <v>0</v>
      </c>
      <c r="AO213" s="14">
        <v>0</v>
      </c>
      <c r="AP213" s="14">
        <v>1432.44</v>
      </c>
      <c r="AQ213" s="14">
        <v>0</v>
      </c>
      <c r="AR213" s="14">
        <v>0</v>
      </c>
      <c r="AS213" s="14">
        <v>0</v>
      </c>
      <c r="AT213" s="14">
        <v>0</v>
      </c>
      <c r="AU213" s="14">
        <v>0</v>
      </c>
      <c r="AV213" s="14">
        <v>0.03</v>
      </c>
      <c r="AW213" s="14">
        <v>0</v>
      </c>
      <c r="AX213" s="14">
        <v>50</v>
      </c>
      <c r="AY213" s="14">
        <v>0</v>
      </c>
      <c r="AZ213" s="14">
        <v>0</v>
      </c>
      <c r="BA213" s="14">
        <v>0</v>
      </c>
      <c r="BB213" s="14">
        <v>0</v>
      </c>
      <c r="BC213" s="14">
        <v>0</v>
      </c>
      <c r="BD213" s="14">
        <v>3785.85</v>
      </c>
      <c r="BE213" s="14">
        <v>10354</v>
      </c>
      <c r="BF213" s="14">
        <v>0</v>
      </c>
      <c r="BG213" s="14">
        <v>0</v>
      </c>
      <c r="BH213" s="14">
        <v>780.8</v>
      </c>
      <c r="BI213" s="14">
        <v>277.11</v>
      </c>
      <c r="BJ213" s="14">
        <v>0</v>
      </c>
      <c r="BK213" s="14">
        <v>1459.73</v>
      </c>
      <c r="BL213" s="14">
        <v>0</v>
      </c>
      <c r="BM213" s="14">
        <v>0</v>
      </c>
      <c r="BN213" s="14">
        <v>0</v>
      </c>
      <c r="BO213" s="14">
        <v>1736.84</v>
      </c>
      <c r="BP213" s="1"/>
    </row>
    <row r="214" spans="1:68" x14ac:dyDescent="0.25">
      <c r="A214" s="2" t="s">
        <v>409</v>
      </c>
      <c r="B214" s="1" t="s">
        <v>410</v>
      </c>
      <c r="C214" s="39">
        <v>14133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200</v>
      </c>
      <c r="L214" s="14">
        <v>0</v>
      </c>
      <c r="M214" s="14">
        <v>0</v>
      </c>
      <c r="N214" s="14">
        <v>0</v>
      </c>
      <c r="O214" s="14">
        <v>0</v>
      </c>
      <c r="P214" s="14">
        <v>1093</v>
      </c>
      <c r="Q214" s="14">
        <v>0</v>
      </c>
      <c r="R214" s="14">
        <v>0</v>
      </c>
      <c r="S214" s="14">
        <v>679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15156.91</v>
      </c>
      <c r="AA214" s="14">
        <v>0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2046.18</v>
      </c>
      <c r="AH214" s="14">
        <v>0</v>
      </c>
      <c r="AI214" s="14">
        <v>2046.18</v>
      </c>
      <c r="AJ214" s="14">
        <v>0</v>
      </c>
      <c r="AK214" s="14">
        <v>0</v>
      </c>
      <c r="AL214" s="14">
        <v>0</v>
      </c>
      <c r="AM214" s="14">
        <v>0</v>
      </c>
      <c r="AN214" s="14">
        <v>0</v>
      </c>
      <c r="AO214" s="14">
        <v>0</v>
      </c>
      <c r="AP214" s="14">
        <v>1625.3</v>
      </c>
      <c r="AQ214" s="14">
        <v>0</v>
      </c>
      <c r="AR214" s="14">
        <v>0</v>
      </c>
      <c r="AS214" s="14">
        <v>0</v>
      </c>
      <c r="AT214" s="14">
        <v>0</v>
      </c>
      <c r="AU214" s="14">
        <v>0</v>
      </c>
      <c r="AV214" s="15">
        <v>-7.0000000000000007E-2</v>
      </c>
      <c r="AW214" s="14">
        <v>0</v>
      </c>
      <c r="AX214" s="14">
        <v>0</v>
      </c>
      <c r="AY214" s="14">
        <v>0</v>
      </c>
      <c r="AZ214" s="14">
        <v>0</v>
      </c>
      <c r="BA214" s="14">
        <v>0</v>
      </c>
      <c r="BB214" s="14">
        <v>0</v>
      </c>
      <c r="BC214" s="14">
        <v>0</v>
      </c>
      <c r="BD214" s="14">
        <v>3671.41</v>
      </c>
      <c r="BE214" s="14">
        <v>11485.5</v>
      </c>
      <c r="BF214" s="14">
        <v>0</v>
      </c>
      <c r="BG214" s="14">
        <v>0</v>
      </c>
      <c r="BH214" s="14">
        <v>833.95</v>
      </c>
      <c r="BI214" s="14">
        <v>314.42</v>
      </c>
      <c r="BJ214" s="14">
        <v>0</v>
      </c>
      <c r="BK214" s="14">
        <v>1604.27</v>
      </c>
      <c r="BL214" s="14">
        <v>0</v>
      </c>
      <c r="BM214" s="14">
        <v>0</v>
      </c>
      <c r="BN214" s="14">
        <v>0</v>
      </c>
      <c r="BO214" s="14">
        <v>1918.69</v>
      </c>
      <c r="BP214" s="1"/>
    </row>
    <row r="215" spans="1:68" x14ac:dyDescent="0.25">
      <c r="A215" s="17" t="s">
        <v>101</v>
      </c>
      <c r="B215" s="7"/>
      <c r="C215" s="7" t="s">
        <v>102</v>
      </c>
      <c r="D215" s="7" t="s">
        <v>102</v>
      </c>
      <c r="E215" s="7" t="s">
        <v>102</v>
      </c>
      <c r="F215" s="7" t="s">
        <v>102</v>
      </c>
      <c r="G215" s="7" t="s">
        <v>102</v>
      </c>
      <c r="H215" s="7" t="s">
        <v>102</v>
      </c>
      <c r="I215" s="7" t="s">
        <v>102</v>
      </c>
      <c r="J215" s="7" t="s">
        <v>102</v>
      </c>
      <c r="K215" s="7" t="s">
        <v>102</v>
      </c>
      <c r="L215" s="7" t="s">
        <v>102</v>
      </c>
      <c r="M215" s="7" t="s">
        <v>102</v>
      </c>
      <c r="N215" s="7" t="s">
        <v>102</v>
      </c>
      <c r="O215" s="7" t="s">
        <v>102</v>
      </c>
      <c r="P215" s="7" t="s">
        <v>102</v>
      </c>
      <c r="Q215" s="7" t="s">
        <v>102</v>
      </c>
      <c r="R215" s="7" t="s">
        <v>102</v>
      </c>
      <c r="S215" s="7" t="s">
        <v>102</v>
      </c>
      <c r="T215" s="7" t="s">
        <v>102</v>
      </c>
      <c r="U215" s="7" t="s">
        <v>102</v>
      </c>
      <c r="V215" s="7" t="s">
        <v>102</v>
      </c>
      <c r="W215" s="7" t="s">
        <v>102</v>
      </c>
      <c r="X215" s="7" t="s">
        <v>102</v>
      </c>
      <c r="Y215" s="7" t="s">
        <v>102</v>
      </c>
      <c r="Z215" s="7" t="s">
        <v>102</v>
      </c>
      <c r="AA215" s="7" t="s">
        <v>102</v>
      </c>
      <c r="AB215" s="7" t="s">
        <v>102</v>
      </c>
      <c r="AC215" s="7" t="s">
        <v>102</v>
      </c>
      <c r="AD215" s="7" t="s">
        <v>102</v>
      </c>
      <c r="AE215" s="7" t="s">
        <v>102</v>
      </c>
      <c r="AF215" s="7" t="s">
        <v>102</v>
      </c>
      <c r="AG215" s="7" t="s">
        <v>102</v>
      </c>
      <c r="AH215" s="7" t="s">
        <v>102</v>
      </c>
      <c r="AI215" s="7" t="s">
        <v>102</v>
      </c>
      <c r="AJ215" s="7" t="s">
        <v>102</v>
      </c>
      <c r="AK215" s="7" t="s">
        <v>102</v>
      </c>
      <c r="AL215" s="7" t="s">
        <v>102</v>
      </c>
      <c r="AM215" s="7" t="s">
        <v>102</v>
      </c>
      <c r="AN215" s="7" t="s">
        <v>102</v>
      </c>
      <c r="AO215" s="7" t="s">
        <v>102</v>
      </c>
      <c r="AP215" s="7" t="s">
        <v>102</v>
      </c>
      <c r="AQ215" s="7" t="s">
        <v>102</v>
      </c>
      <c r="AR215" s="7" t="s">
        <v>102</v>
      </c>
      <c r="AS215" s="7" t="s">
        <v>102</v>
      </c>
      <c r="AT215" s="7" t="s">
        <v>102</v>
      </c>
      <c r="AU215" s="7" t="s">
        <v>102</v>
      </c>
      <c r="AV215" s="7" t="s">
        <v>102</v>
      </c>
      <c r="AW215" s="7" t="s">
        <v>102</v>
      </c>
      <c r="AX215" s="7" t="s">
        <v>102</v>
      </c>
      <c r="AY215" s="7" t="s">
        <v>102</v>
      </c>
      <c r="AZ215" s="7" t="s">
        <v>102</v>
      </c>
      <c r="BA215" s="7" t="s">
        <v>102</v>
      </c>
      <c r="BB215" s="7" t="s">
        <v>102</v>
      </c>
      <c r="BC215" s="7" t="s">
        <v>102</v>
      </c>
      <c r="BD215" s="7" t="s">
        <v>102</v>
      </c>
      <c r="BE215" s="7" t="s">
        <v>102</v>
      </c>
      <c r="BF215" s="7" t="s">
        <v>102</v>
      </c>
      <c r="BG215" s="7" t="s">
        <v>102</v>
      </c>
      <c r="BH215" s="7" t="s">
        <v>102</v>
      </c>
      <c r="BI215" s="7" t="s">
        <v>102</v>
      </c>
      <c r="BJ215" s="7" t="s">
        <v>102</v>
      </c>
      <c r="BK215" s="7" t="s">
        <v>102</v>
      </c>
      <c r="BL215" s="7" t="s">
        <v>102</v>
      </c>
      <c r="BM215" s="7" t="s">
        <v>102</v>
      </c>
      <c r="BN215" s="7" t="s">
        <v>102</v>
      </c>
      <c r="BO215" s="7" t="s">
        <v>102</v>
      </c>
      <c r="BP215" s="7"/>
    </row>
    <row r="216" spans="1:68" x14ac:dyDescent="0.25">
      <c r="A216" s="2"/>
      <c r="B216" s="1"/>
      <c r="C216" s="19">
        <f>SUM(C170:C215)</f>
        <v>529798</v>
      </c>
      <c r="D216" s="19">
        <v>0</v>
      </c>
      <c r="E216" s="19">
        <v>0</v>
      </c>
      <c r="F216" s="19">
        <v>0</v>
      </c>
      <c r="G216" s="19">
        <v>0</v>
      </c>
      <c r="H216" s="19">
        <v>22374.2</v>
      </c>
      <c r="I216" s="19">
        <v>0</v>
      </c>
      <c r="J216" s="19">
        <v>0</v>
      </c>
      <c r="K216" s="19">
        <v>8200</v>
      </c>
      <c r="L216" s="19">
        <v>0</v>
      </c>
      <c r="M216" s="19">
        <v>2281.65</v>
      </c>
      <c r="N216" s="19">
        <v>1266.04</v>
      </c>
      <c r="O216" s="19">
        <v>2778.53</v>
      </c>
      <c r="P216" s="19">
        <v>41144</v>
      </c>
      <c r="Q216" s="19">
        <v>0</v>
      </c>
      <c r="R216" s="19">
        <v>5996.24</v>
      </c>
      <c r="S216" s="19">
        <v>25923.439999999999</v>
      </c>
      <c r="T216" s="19">
        <v>8728.52</v>
      </c>
      <c r="U216" s="19">
        <v>0</v>
      </c>
      <c r="V216" s="19">
        <v>0</v>
      </c>
      <c r="W216" s="19">
        <v>0</v>
      </c>
      <c r="X216" s="19">
        <v>0</v>
      </c>
      <c r="Y216" s="19">
        <v>0</v>
      </c>
      <c r="Z216" s="19">
        <v>600303.64</v>
      </c>
      <c r="AA216" s="19">
        <v>0</v>
      </c>
      <c r="AB216" s="19">
        <v>0</v>
      </c>
      <c r="AC216" s="19">
        <v>0</v>
      </c>
      <c r="AD216" s="19">
        <v>0</v>
      </c>
      <c r="AE216" s="19">
        <v>0</v>
      </c>
      <c r="AF216" s="19">
        <v>0</v>
      </c>
      <c r="AG216" s="19">
        <v>70532.17</v>
      </c>
      <c r="AH216" s="19">
        <v>0</v>
      </c>
      <c r="AI216" s="19">
        <v>70532.17</v>
      </c>
      <c r="AJ216" s="19">
        <v>0</v>
      </c>
      <c r="AK216" s="19">
        <v>0</v>
      </c>
      <c r="AL216" s="19">
        <v>6066.83</v>
      </c>
      <c r="AM216" s="20">
        <v>-4054</v>
      </c>
      <c r="AN216" s="19">
        <v>12582.52</v>
      </c>
      <c r="AO216" s="19">
        <v>0</v>
      </c>
      <c r="AP216" s="19">
        <v>60469.73</v>
      </c>
      <c r="AQ216" s="19">
        <v>101695.43</v>
      </c>
      <c r="AR216" s="19">
        <v>34494.699999999997</v>
      </c>
      <c r="AS216" s="19">
        <v>0</v>
      </c>
      <c r="AT216" s="19">
        <v>0</v>
      </c>
      <c r="AU216" s="19">
        <v>0</v>
      </c>
      <c r="AV216" s="19">
        <v>1.8</v>
      </c>
      <c r="AW216" s="19">
        <v>0</v>
      </c>
      <c r="AX216" s="19">
        <v>2150</v>
      </c>
      <c r="AY216" s="19">
        <v>0</v>
      </c>
      <c r="AZ216" s="19">
        <v>0</v>
      </c>
      <c r="BA216" s="19">
        <v>0</v>
      </c>
      <c r="BB216" s="19">
        <v>1656.96</v>
      </c>
      <c r="BC216" s="19">
        <v>0</v>
      </c>
      <c r="BD216" s="19">
        <v>285596.14</v>
      </c>
      <c r="BE216" s="19">
        <v>314707.5</v>
      </c>
      <c r="BF216" s="19">
        <v>41.45</v>
      </c>
      <c r="BG216" s="19">
        <v>74.61</v>
      </c>
      <c r="BH216" s="19">
        <v>33229.620000000003</v>
      </c>
      <c r="BI216" s="19">
        <v>11373.4</v>
      </c>
      <c r="BJ216" s="19">
        <v>0</v>
      </c>
      <c r="BK216" s="19">
        <v>60744.71</v>
      </c>
      <c r="BL216" s="19">
        <v>118.44</v>
      </c>
      <c r="BM216" s="19">
        <v>23.69</v>
      </c>
      <c r="BN216" s="19">
        <v>0</v>
      </c>
      <c r="BO216" s="19">
        <v>72260.240000000005</v>
      </c>
      <c r="BP216" s="1"/>
    </row>
    <row r="217" spans="1:68" x14ac:dyDescent="0.2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</row>
    <row r="218" spans="1:68" x14ac:dyDescent="0.25">
      <c r="A218" s="12" t="s">
        <v>411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</row>
    <row r="219" spans="1:68" x14ac:dyDescent="0.25">
      <c r="A219" s="2" t="s">
        <v>412</v>
      </c>
      <c r="B219" s="1" t="s">
        <v>413</v>
      </c>
      <c r="C219" s="39">
        <v>12456</v>
      </c>
      <c r="D219" s="14">
        <v>0</v>
      </c>
      <c r="E219" s="14">
        <v>830.4</v>
      </c>
      <c r="F219" s="14">
        <v>0</v>
      </c>
      <c r="G219" s="14">
        <v>0</v>
      </c>
      <c r="H219" s="14">
        <v>0</v>
      </c>
      <c r="I219" s="14">
        <v>250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1016</v>
      </c>
      <c r="Q219" s="14">
        <v>0</v>
      </c>
      <c r="R219" s="14">
        <v>0</v>
      </c>
      <c r="S219" s="14">
        <v>657.72</v>
      </c>
      <c r="T219" s="14">
        <v>410.72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14375.24</v>
      </c>
      <c r="AA219" s="14">
        <v>0</v>
      </c>
      <c r="AB219" s="14">
        <v>0</v>
      </c>
      <c r="AC219" s="14">
        <v>0</v>
      </c>
      <c r="AD219" s="14">
        <v>0</v>
      </c>
      <c r="AE219" s="14">
        <v>0</v>
      </c>
      <c r="AF219" s="14">
        <v>0</v>
      </c>
      <c r="AG219" s="14">
        <v>1812.7</v>
      </c>
      <c r="AH219" s="14">
        <v>0</v>
      </c>
      <c r="AI219" s="14">
        <v>1812.7</v>
      </c>
      <c r="AJ219" s="14">
        <v>0</v>
      </c>
      <c r="AK219" s="14">
        <v>0</v>
      </c>
      <c r="AL219" s="14">
        <v>124.56</v>
      </c>
      <c r="AM219" s="14">
        <v>0</v>
      </c>
      <c r="AN219" s="14">
        <v>0</v>
      </c>
      <c r="AO219" s="14">
        <v>0</v>
      </c>
      <c r="AP219" s="14">
        <v>1432.44</v>
      </c>
      <c r="AQ219" s="14">
        <v>2253.56</v>
      </c>
      <c r="AR219" s="14">
        <v>3746.3</v>
      </c>
      <c r="AS219" s="14">
        <v>0</v>
      </c>
      <c r="AT219" s="14">
        <v>0</v>
      </c>
      <c r="AU219" s="14">
        <v>0</v>
      </c>
      <c r="AV219" s="15">
        <v>-0.32</v>
      </c>
      <c r="AW219" s="14">
        <v>0</v>
      </c>
      <c r="AX219" s="14">
        <v>50</v>
      </c>
      <c r="AY219" s="14">
        <v>0</v>
      </c>
      <c r="AZ219" s="14">
        <v>0</v>
      </c>
      <c r="BA219" s="14">
        <v>0</v>
      </c>
      <c r="BB219" s="14">
        <v>0</v>
      </c>
      <c r="BC219" s="14">
        <v>0</v>
      </c>
      <c r="BD219" s="14">
        <v>9419.24</v>
      </c>
      <c r="BE219" s="14">
        <v>4956</v>
      </c>
      <c r="BF219" s="14">
        <v>0</v>
      </c>
      <c r="BG219" s="14">
        <v>0</v>
      </c>
      <c r="BH219" s="14">
        <v>780.8</v>
      </c>
      <c r="BI219" s="14">
        <v>267.20999999999998</v>
      </c>
      <c r="BJ219" s="14">
        <v>0</v>
      </c>
      <c r="BK219" s="14">
        <v>1435.48</v>
      </c>
      <c r="BL219" s="14">
        <v>0</v>
      </c>
      <c r="BM219" s="14">
        <v>0</v>
      </c>
      <c r="BN219" s="14">
        <v>0</v>
      </c>
      <c r="BO219" s="14">
        <v>1702.69</v>
      </c>
      <c r="BP219" s="1"/>
    </row>
    <row r="220" spans="1:68" x14ac:dyDescent="0.25">
      <c r="A220" s="2" t="s">
        <v>414</v>
      </c>
      <c r="B220" s="1" t="s">
        <v>415</v>
      </c>
      <c r="C220" s="39">
        <v>10079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200</v>
      </c>
      <c r="L220" s="14">
        <v>0</v>
      </c>
      <c r="M220" s="14">
        <v>0</v>
      </c>
      <c r="N220" s="14">
        <v>0</v>
      </c>
      <c r="O220" s="14">
        <v>0</v>
      </c>
      <c r="P220" s="14">
        <v>737</v>
      </c>
      <c r="Q220" s="14">
        <v>0</v>
      </c>
      <c r="R220" s="14">
        <v>0</v>
      </c>
      <c r="S220" s="14">
        <v>455</v>
      </c>
      <c r="T220" s="14">
        <v>410.72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11209.88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1206.02</v>
      </c>
      <c r="AH220" s="14">
        <v>0</v>
      </c>
      <c r="AI220" s="14">
        <v>1206.02</v>
      </c>
      <c r="AJ220" s="14">
        <v>0</v>
      </c>
      <c r="AK220" s="14">
        <v>0</v>
      </c>
      <c r="AL220" s="14">
        <v>100.8</v>
      </c>
      <c r="AM220" s="14">
        <v>0</v>
      </c>
      <c r="AN220" s="14">
        <v>2193.04</v>
      </c>
      <c r="AO220" s="14">
        <v>0</v>
      </c>
      <c r="AP220" s="14">
        <v>1159.08</v>
      </c>
      <c r="AQ220" s="14">
        <v>3360</v>
      </c>
      <c r="AR220" s="14">
        <v>0</v>
      </c>
      <c r="AS220" s="14">
        <v>0</v>
      </c>
      <c r="AT220" s="14">
        <v>0</v>
      </c>
      <c r="AU220" s="14">
        <v>0</v>
      </c>
      <c r="AV220" s="15">
        <v>-0.06</v>
      </c>
      <c r="AW220" s="14">
        <v>0</v>
      </c>
      <c r="AX220" s="14">
        <v>50</v>
      </c>
      <c r="AY220" s="14">
        <v>0</v>
      </c>
      <c r="AZ220" s="14">
        <v>0</v>
      </c>
      <c r="BA220" s="14">
        <v>0</v>
      </c>
      <c r="BB220" s="14">
        <v>0</v>
      </c>
      <c r="BC220" s="14">
        <v>0</v>
      </c>
      <c r="BD220" s="14">
        <v>8068.88</v>
      </c>
      <c r="BE220" s="14">
        <v>3141</v>
      </c>
      <c r="BF220" s="14">
        <v>0</v>
      </c>
      <c r="BG220" s="14">
        <v>0</v>
      </c>
      <c r="BH220" s="14">
        <v>705.44</v>
      </c>
      <c r="BI220" s="14">
        <v>224.23</v>
      </c>
      <c r="BJ220" s="14">
        <v>0</v>
      </c>
      <c r="BK220" s="14">
        <v>1254.8</v>
      </c>
      <c r="BL220" s="14">
        <v>0</v>
      </c>
      <c r="BM220" s="14">
        <v>0</v>
      </c>
      <c r="BN220" s="14">
        <v>0</v>
      </c>
      <c r="BO220" s="14">
        <v>1479.03</v>
      </c>
      <c r="BP220" s="1"/>
    </row>
    <row r="221" spans="1:68" x14ac:dyDescent="0.25">
      <c r="A221" s="2" t="s">
        <v>416</v>
      </c>
      <c r="B221" s="1" t="s">
        <v>417</v>
      </c>
      <c r="C221" s="39">
        <v>12456</v>
      </c>
      <c r="D221" s="14">
        <v>0</v>
      </c>
      <c r="E221" s="14">
        <v>0</v>
      </c>
      <c r="F221" s="14">
        <v>0</v>
      </c>
      <c r="G221" s="14">
        <v>0</v>
      </c>
      <c r="H221" s="14">
        <v>830.4</v>
      </c>
      <c r="I221" s="14">
        <v>250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1016</v>
      </c>
      <c r="Q221" s="14">
        <v>0</v>
      </c>
      <c r="R221" s="14">
        <v>0</v>
      </c>
      <c r="S221" s="14">
        <v>657.72</v>
      </c>
      <c r="T221" s="14">
        <v>410.72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14375.24</v>
      </c>
      <c r="AA221" s="14">
        <v>0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1793.13</v>
      </c>
      <c r="AH221" s="14">
        <v>0</v>
      </c>
      <c r="AI221" s="14">
        <v>1793.13</v>
      </c>
      <c r="AJ221" s="14">
        <v>0</v>
      </c>
      <c r="AK221" s="14">
        <v>0</v>
      </c>
      <c r="AL221" s="14">
        <v>124.56</v>
      </c>
      <c r="AM221" s="14">
        <v>0</v>
      </c>
      <c r="AN221" s="14">
        <v>0</v>
      </c>
      <c r="AO221" s="14">
        <v>0</v>
      </c>
      <c r="AP221" s="14">
        <v>1432.44</v>
      </c>
      <c r="AQ221" s="14">
        <v>4764</v>
      </c>
      <c r="AR221" s="14">
        <v>0</v>
      </c>
      <c r="AS221" s="14">
        <v>0</v>
      </c>
      <c r="AT221" s="14">
        <v>0</v>
      </c>
      <c r="AU221" s="14">
        <v>0</v>
      </c>
      <c r="AV221" s="14">
        <v>0.11</v>
      </c>
      <c r="AW221" s="14">
        <v>0</v>
      </c>
      <c r="AX221" s="14">
        <v>50</v>
      </c>
      <c r="AY221" s="14">
        <v>0</v>
      </c>
      <c r="AZ221" s="14">
        <v>0</v>
      </c>
      <c r="BA221" s="14">
        <v>0</v>
      </c>
      <c r="BB221" s="14">
        <v>0</v>
      </c>
      <c r="BC221" s="14">
        <v>0</v>
      </c>
      <c r="BD221" s="14">
        <v>8164.24</v>
      </c>
      <c r="BE221" s="14">
        <v>6211</v>
      </c>
      <c r="BF221" s="14">
        <v>0</v>
      </c>
      <c r="BG221" s="14">
        <v>0</v>
      </c>
      <c r="BH221" s="14">
        <v>780.8</v>
      </c>
      <c r="BI221" s="14">
        <v>267.20999999999998</v>
      </c>
      <c r="BJ221" s="14">
        <v>0</v>
      </c>
      <c r="BK221" s="14">
        <v>1435.48</v>
      </c>
      <c r="BL221" s="14">
        <v>0</v>
      </c>
      <c r="BM221" s="14">
        <v>0</v>
      </c>
      <c r="BN221" s="14">
        <v>0</v>
      </c>
      <c r="BO221" s="14">
        <v>1702.69</v>
      </c>
      <c r="BP221" s="1"/>
    </row>
    <row r="222" spans="1:68" x14ac:dyDescent="0.25">
      <c r="A222" s="2" t="s">
        <v>418</v>
      </c>
      <c r="B222" s="1" t="s">
        <v>419</v>
      </c>
      <c r="C222" s="39">
        <v>12456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250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1016</v>
      </c>
      <c r="Q222" s="14">
        <v>0</v>
      </c>
      <c r="R222" s="14">
        <v>0</v>
      </c>
      <c r="S222" s="14">
        <v>684</v>
      </c>
      <c r="T222" s="14">
        <v>308.04000000000002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14">
        <v>13883.64</v>
      </c>
      <c r="AA222" s="14">
        <v>0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1774.2</v>
      </c>
      <c r="AH222" s="14">
        <v>0</v>
      </c>
      <c r="AI222" s="14">
        <v>1774.2</v>
      </c>
      <c r="AJ222" s="14">
        <v>0</v>
      </c>
      <c r="AK222" s="14">
        <v>0</v>
      </c>
      <c r="AL222" s="14">
        <v>124.56</v>
      </c>
      <c r="AM222" s="14">
        <v>0</v>
      </c>
      <c r="AN222" s="14">
        <v>0</v>
      </c>
      <c r="AO222" s="14">
        <v>0</v>
      </c>
      <c r="AP222" s="14">
        <v>1432.44</v>
      </c>
      <c r="AQ222" s="14">
        <v>0</v>
      </c>
      <c r="AR222" s="14">
        <v>0</v>
      </c>
      <c r="AS222" s="14">
        <v>0</v>
      </c>
      <c r="AT222" s="14">
        <v>0</v>
      </c>
      <c r="AU222" s="14">
        <v>0</v>
      </c>
      <c r="AV222" s="15">
        <v>-0.06</v>
      </c>
      <c r="AW222" s="14">
        <v>0</v>
      </c>
      <c r="AX222" s="14">
        <v>50</v>
      </c>
      <c r="AY222" s="14">
        <v>0</v>
      </c>
      <c r="AZ222" s="14">
        <v>0</v>
      </c>
      <c r="BA222" s="14">
        <v>0</v>
      </c>
      <c r="BB222" s="14">
        <v>0</v>
      </c>
      <c r="BC222" s="14">
        <v>0</v>
      </c>
      <c r="BD222" s="14">
        <v>3381.14</v>
      </c>
      <c r="BE222" s="14">
        <v>10502.5</v>
      </c>
      <c r="BF222" s="14">
        <v>0</v>
      </c>
      <c r="BG222" s="14">
        <v>0</v>
      </c>
      <c r="BH222" s="14">
        <v>780.8</v>
      </c>
      <c r="BI222" s="14">
        <v>277.11</v>
      </c>
      <c r="BJ222" s="14">
        <v>0</v>
      </c>
      <c r="BK222" s="14">
        <v>1459.73</v>
      </c>
      <c r="BL222" s="14">
        <v>0</v>
      </c>
      <c r="BM222" s="14">
        <v>0</v>
      </c>
      <c r="BN222" s="14">
        <v>0</v>
      </c>
      <c r="BO222" s="14">
        <v>1736.84</v>
      </c>
      <c r="BP222" s="1"/>
    </row>
    <row r="223" spans="1:68" x14ac:dyDescent="0.25">
      <c r="A223" s="2" t="s">
        <v>420</v>
      </c>
      <c r="B223" s="1" t="s">
        <v>421</v>
      </c>
      <c r="C223" s="39">
        <v>10079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200</v>
      </c>
      <c r="L223" s="14">
        <v>0</v>
      </c>
      <c r="M223" s="14">
        <v>0</v>
      </c>
      <c r="N223" s="14">
        <v>0</v>
      </c>
      <c r="O223" s="14">
        <v>0</v>
      </c>
      <c r="P223" s="14">
        <v>737</v>
      </c>
      <c r="Q223" s="14">
        <v>0</v>
      </c>
      <c r="R223" s="14">
        <v>0</v>
      </c>
      <c r="S223" s="14">
        <v>439.88</v>
      </c>
      <c r="T223" s="14">
        <v>308.04000000000002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10630.12</v>
      </c>
      <c r="AA223" s="14">
        <v>0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1100.3499999999999</v>
      </c>
      <c r="AH223" s="14">
        <v>0</v>
      </c>
      <c r="AI223" s="14">
        <v>1100.3499999999999</v>
      </c>
      <c r="AJ223" s="14">
        <v>0</v>
      </c>
      <c r="AK223" s="14">
        <v>0</v>
      </c>
      <c r="AL223" s="14">
        <v>100.8</v>
      </c>
      <c r="AM223" s="14">
        <v>0</v>
      </c>
      <c r="AN223" s="14">
        <v>0</v>
      </c>
      <c r="AO223" s="14">
        <v>0</v>
      </c>
      <c r="AP223" s="14">
        <v>1159.08</v>
      </c>
      <c r="AQ223" s="14">
        <v>3360</v>
      </c>
      <c r="AR223" s="14">
        <v>0</v>
      </c>
      <c r="AS223" s="14">
        <v>0</v>
      </c>
      <c r="AT223" s="14">
        <v>0</v>
      </c>
      <c r="AU223" s="14">
        <v>0</v>
      </c>
      <c r="AV223" s="15">
        <v>-0.11</v>
      </c>
      <c r="AW223" s="14">
        <v>0</v>
      </c>
      <c r="AX223" s="14">
        <v>50</v>
      </c>
      <c r="AY223" s="14">
        <v>0</v>
      </c>
      <c r="AZ223" s="14">
        <v>0</v>
      </c>
      <c r="BA223" s="14">
        <v>0</v>
      </c>
      <c r="BB223" s="14">
        <v>0</v>
      </c>
      <c r="BC223" s="14">
        <v>0</v>
      </c>
      <c r="BD223" s="14">
        <v>5770.12</v>
      </c>
      <c r="BE223" s="14">
        <v>4860</v>
      </c>
      <c r="BF223" s="14">
        <v>0</v>
      </c>
      <c r="BG223" s="14">
        <v>0</v>
      </c>
      <c r="BH223" s="14">
        <v>705.44</v>
      </c>
      <c r="BI223" s="14">
        <v>216.22</v>
      </c>
      <c r="BJ223" s="14">
        <v>0</v>
      </c>
      <c r="BK223" s="14">
        <v>1235.18</v>
      </c>
      <c r="BL223" s="14">
        <v>0</v>
      </c>
      <c r="BM223" s="14">
        <v>0</v>
      </c>
      <c r="BN223" s="14">
        <v>0</v>
      </c>
      <c r="BO223" s="14">
        <v>1451.4</v>
      </c>
      <c r="BP223" s="1"/>
    </row>
    <row r="224" spans="1:68" x14ac:dyDescent="0.25">
      <c r="A224" s="2" t="s">
        <v>422</v>
      </c>
      <c r="B224" s="1" t="s">
        <v>423</v>
      </c>
      <c r="C224" s="39">
        <v>12456</v>
      </c>
      <c r="D224" s="14">
        <v>0</v>
      </c>
      <c r="E224" s="14">
        <v>0</v>
      </c>
      <c r="F224" s="14">
        <v>0</v>
      </c>
      <c r="G224" s="14">
        <v>0</v>
      </c>
      <c r="H224" s="14">
        <v>830.4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1016</v>
      </c>
      <c r="Q224" s="14">
        <v>0</v>
      </c>
      <c r="R224" s="14">
        <v>0</v>
      </c>
      <c r="S224" s="14">
        <v>684</v>
      </c>
      <c r="T224" s="14">
        <v>205.36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14353.29</v>
      </c>
      <c r="AA224" s="14">
        <v>0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1788.44</v>
      </c>
      <c r="AH224" s="14">
        <v>0</v>
      </c>
      <c r="AI224" s="14">
        <v>1788.44</v>
      </c>
      <c r="AJ224" s="14">
        <v>0</v>
      </c>
      <c r="AK224" s="14">
        <v>0</v>
      </c>
      <c r="AL224" s="14">
        <v>124.56</v>
      </c>
      <c r="AM224" s="14">
        <v>0</v>
      </c>
      <c r="AN224" s="14">
        <v>0</v>
      </c>
      <c r="AO224" s="14">
        <v>0</v>
      </c>
      <c r="AP224" s="14">
        <v>1432.44</v>
      </c>
      <c r="AQ224" s="14">
        <v>3421.34</v>
      </c>
      <c r="AR224" s="14">
        <v>0</v>
      </c>
      <c r="AS224" s="14">
        <v>0</v>
      </c>
      <c r="AT224" s="14">
        <v>0</v>
      </c>
      <c r="AU224" s="14">
        <v>0</v>
      </c>
      <c r="AV224" s="14">
        <v>0.01</v>
      </c>
      <c r="AW224" s="14">
        <v>0</v>
      </c>
      <c r="AX224" s="14">
        <v>50</v>
      </c>
      <c r="AY224" s="14">
        <v>0</v>
      </c>
      <c r="AZ224" s="14">
        <v>0</v>
      </c>
      <c r="BA224" s="14">
        <v>0</v>
      </c>
      <c r="BB224" s="14">
        <v>0</v>
      </c>
      <c r="BC224" s="14">
        <v>0</v>
      </c>
      <c r="BD224" s="14">
        <v>6816.79</v>
      </c>
      <c r="BE224" s="14">
        <v>7536.5</v>
      </c>
      <c r="BF224" s="14">
        <v>0</v>
      </c>
      <c r="BG224" s="14">
        <v>0</v>
      </c>
      <c r="BH224" s="14">
        <v>780.8</v>
      </c>
      <c r="BI224" s="14">
        <v>277.11</v>
      </c>
      <c r="BJ224" s="14">
        <v>0</v>
      </c>
      <c r="BK224" s="14">
        <v>1459.73</v>
      </c>
      <c r="BL224" s="14">
        <v>0</v>
      </c>
      <c r="BM224" s="14">
        <v>0</v>
      </c>
      <c r="BN224" s="14">
        <v>0</v>
      </c>
      <c r="BO224" s="14">
        <v>1736.84</v>
      </c>
      <c r="BP224" s="1"/>
    </row>
    <row r="225" spans="1:68" x14ac:dyDescent="0.25">
      <c r="A225" s="2" t="s">
        <v>424</v>
      </c>
      <c r="B225" s="1" t="s">
        <v>425</v>
      </c>
      <c r="C225" s="39">
        <v>10079</v>
      </c>
      <c r="D225" s="49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200</v>
      </c>
      <c r="L225" s="14">
        <v>0</v>
      </c>
      <c r="M225" s="14">
        <v>0</v>
      </c>
      <c r="N225" s="14">
        <v>0</v>
      </c>
      <c r="O225" s="14">
        <v>0</v>
      </c>
      <c r="P225" s="14">
        <v>737</v>
      </c>
      <c r="Q225" s="14">
        <v>0</v>
      </c>
      <c r="R225" s="14">
        <v>0</v>
      </c>
      <c r="S225" s="14">
        <v>455</v>
      </c>
      <c r="T225" s="14">
        <v>205.36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10976.52</v>
      </c>
      <c r="AA225" s="14">
        <v>0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1160.67</v>
      </c>
      <c r="AH225" s="14">
        <v>0</v>
      </c>
      <c r="AI225" s="14">
        <v>1160.67</v>
      </c>
      <c r="AJ225" s="14">
        <v>0</v>
      </c>
      <c r="AK225" s="14">
        <v>0</v>
      </c>
      <c r="AL225" s="14">
        <v>100.8</v>
      </c>
      <c r="AM225" s="15">
        <v>-972.98</v>
      </c>
      <c r="AN225" s="14">
        <v>1895.82</v>
      </c>
      <c r="AO225" s="14">
        <v>0</v>
      </c>
      <c r="AP225" s="14">
        <v>1159.08</v>
      </c>
      <c r="AQ225" s="14">
        <v>614</v>
      </c>
      <c r="AR225" s="14">
        <v>0</v>
      </c>
      <c r="AS225" s="14">
        <v>0</v>
      </c>
      <c r="AT225" s="14">
        <v>0</v>
      </c>
      <c r="AU225" s="14">
        <v>4635.66</v>
      </c>
      <c r="AV225" s="15">
        <v>-0.03</v>
      </c>
      <c r="AW225" s="14">
        <v>0</v>
      </c>
      <c r="AX225" s="14">
        <v>50</v>
      </c>
      <c r="AY225" s="14">
        <v>0</v>
      </c>
      <c r="AZ225" s="14">
        <v>0</v>
      </c>
      <c r="BA225" s="14">
        <v>0</v>
      </c>
      <c r="BB225" s="14">
        <v>0</v>
      </c>
      <c r="BC225" s="14">
        <v>0</v>
      </c>
      <c r="BD225" s="14">
        <v>8643.02</v>
      </c>
      <c r="BE225" s="14">
        <v>2333.5</v>
      </c>
      <c r="BF225" s="14">
        <v>0</v>
      </c>
      <c r="BG225" s="14">
        <v>0</v>
      </c>
      <c r="BH225" s="14">
        <v>705.44</v>
      </c>
      <c r="BI225" s="14">
        <v>224.23</v>
      </c>
      <c r="BJ225" s="14">
        <v>0</v>
      </c>
      <c r="BK225" s="14">
        <v>1254.8</v>
      </c>
      <c r="BL225" s="14">
        <v>0</v>
      </c>
      <c r="BM225" s="14">
        <v>0</v>
      </c>
      <c r="BN225" s="14">
        <v>0</v>
      </c>
      <c r="BO225" s="14">
        <v>1479.03</v>
      </c>
      <c r="BP225" s="1"/>
    </row>
    <row r="226" spans="1:68" x14ac:dyDescent="0.25">
      <c r="A226" s="2" t="s">
        <v>426</v>
      </c>
      <c r="B226" s="1" t="s">
        <v>427</v>
      </c>
      <c r="C226" s="39">
        <v>10079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400</v>
      </c>
      <c r="L226" s="14">
        <v>0</v>
      </c>
      <c r="M226" s="14">
        <v>0</v>
      </c>
      <c r="N226" s="14">
        <v>0</v>
      </c>
      <c r="O226" s="14">
        <v>0</v>
      </c>
      <c r="P226" s="14">
        <v>737</v>
      </c>
      <c r="Q226" s="14">
        <v>0</v>
      </c>
      <c r="R226" s="14">
        <v>0</v>
      </c>
      <c r="S226" s="14">
        <v>455</v>
      </c>
      <c r="T226" s="14">
        <v>205.36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>
        <v>11204.52</v>
      </c>
      <c r="AA226" s="14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1201.95</v>
      </c>
      <c r="AH226" s="14">
        <v>0</v>
      </c>
      <c r="AI226" s="14">
        <v>1201.95</v>
      </c>
      <c r="AJ226" s="14">
        <v>0</v>
      </c>
      <c r="AK226" s="14">
        <v>0</v>
      </c>
      <c r="AL226" s="14">
        <v>100.8</v>
      </c>
      <c r="AM226" s="14">
        <v>0</v>
      </c>
      <c r="AN226" s="14">
        <v>1668.64</v>
      </c>
      <c r="AO226" s="14">
        <v>0</v>
      </c>
      <c r="AP226" s="14">
        <v>1159.08</v>
      </c>
      <c r="AQ226" s="14">
        <v>3360</v>
      </c>
      <c r="AR226" s="14">
        <v>0</v>
      </c>
      <c r="AS226" s="14">
        <v>0</v>
      </c>
      <c r="AT226" s="14">
        <v>0</v>
      </c>
      <c r="AU226" s="14">
        <v>0</v>
      </c>
      <c r="AV226" s="14">
        <v>0.18</v>
      </c>
      <c r="AW226" s="14">
        <v>0</v>
      </c>
      <c r="AX226" s="14">
        <v>50</v>
      </c>
      <c r="AY226" s="14">
        <v>0</v>
      </c>
      <c r="AZ226" s="14">
        <v>0</v>
      </c>
      <c r="BA226" s="14">
        <v>0</v>
      </c>
      <c r="BB226" s="14">
        <v>168.87</v>
      </c>
      <c r="BC226" s="14">
        <v>0</v>
      </c>
      <c r="BD226" s="14">
        <v>7709.52</v>
      </c>
      <c r="BE226" s="14">
        <v>3495</v>
      </c>
      <c r="BF226" s="14">
        <v>0</v>
      </c>
      <c r="BG226" s="14">
        <v>0</v>
      </c>
      <c r="BH226" s="14">
        <v>705.44</v>
      </c>
      <c r="BI226" s="14">
        <v>224.23</v>
      </c>
      <c r="BJ226" s="14">
        <v>0</v>
      </c>
      <c r="BK226" s="14">
        <v>1254.8</v>
      </c>
      <c r="BL226" s="14">
        <v>0</v>
      </c>
      <c r="BM226" s="14">
        <v>0</v>
      </c>
      <c r="BN226" s="14">
        <v>0</v>
      </c>
      <c r="BO226" s="14">
        <v>1479.03</v>
      </c>
      <c r="BP226" s="1"/>
    </row>
    <row r="227" spans="1:68" x14ac:dyDescent="0.25">
      <c r="A227" s="2" t="s">
        <v>537</v>
      </c>
      <c r="B227" s="1" t="s">
        <v>538</v>
      </c>
      <c r="C227" s="39">
        <v>12456</v>
      </c>
      <c r="D227" s="14">
        <v>0</v>
      </c>
      <c r="E227" s="14">
        <v>0</v>
      </c>
      <c r="F227" s="14">
        <v>0</v>
      </c>
      <c r="G227" s="14">
        <v>0</v>
      </c>
      <c r="H227" s="14">
        <v>830.4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1016</v>
      </c>
      <c r="Q227" s="14">
        <v>0</v>
      </c>
      <c r="R227" s="14">
        <v>0</v>
      </c>
      <c r="S227" s="14">
        <v>456</v>
      </c>
      <c r="T227" s="14">
        <v>205.36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9981.36</v>
      </c>
      <c r="AA227" s="14">
        <v>0</v>
      </c>
      <c r="AB227" s="14">
        <v>0</v>
      </c>
      <c r="AC227" s="14">
        <v>0</v>
      </c>
      <c r="AD227" s="14">
        <v>0</v>
      </c>
      <c r="AE227" s="15">
        <v>-125.1</v>
      </c>
      <c r="AF227" s="14">
        <v>0</v>
      </c>
      <c r="AG227" s="14">
        <v>1033.18</v>
      </c>
      <c r="AH227" s="14">
        <v>0</v>
      </c>
      <c r="AI227" s="14">
        <v>908.08</v>
      </c>
      <c r="AJ227" s="14">
        <v>0</v>
      </c>
      <c r="AK227" s="14">
        <v>0</v>
      </c>
      <c r="AL227" s="14">
        <v>124.56</v>
      </c>
      <c r="AM227" s="15">
        <v>-55.97</v>
      </c>
      <c r="AN227" s="14">
        <v>0</v>
      </c>
      <c r="AO227" s="14">
        <v>0</v>
      </c>
      <c r="AP227" s="14">
        <v>1432.44</v>
      </c>
      <c r="AQ227" s="14">
        <v>0</v>
      </c>
      <c r="AR227" s="14">
        <v>0</v>
      </c>
      <c r="AS227" s="14">
        <v>0</v>
      </c>
      <c r="AT227" s="14">
        <v>0</v>
      </c>
      <c r="AU227" s="14">
        <v>0</v>
      </c>
      <c r="AV227" s="15">
        <v>-0.25</v>
      </c>
      <c r="AW227" s="14">
        <v>0</v>
      </c>
      <c r="AX227" s="14">
        <v>50</v>
      </c>
      <c r="AY227" s="14">
        <v>0</v>
      </c>
      <c r="AZ227" s="14">
        <v>0</v>
      </c>
      <c r="BA227" s="14">
        <v>0</v>
      </c>
      <c r="BB227" s="14">
        <v>0</v>
      </c>
      <c r="BC227" s="14">
        <v>0</v>
      </c>
      <c r="BD227" s="14">
        <v>2458.86</v>
      </c>
      <c r="BE227" s="14">
        <v>7522.5</v>
      </c>
      <c r="BF227" s="14">
        <v>0</v>
      </c>
      <c r="BG227" s="14">
        <v>0</v>
      </c>
      <c r="BH227" s="14">
        <v>780.8</v>
      </c>
      <c r="BI227" s="14">
        <v>178.14</v>
      </c>
      <c r="BJ227" s="14">
        <v>0</v>
      </c>
      <c r="BK227" s="14">
        <v>1217.26</v>
      </c>
      <c r="BL227" s="14">
        <v>0</v>
      </c>
      <c r="BM227" s="14">
        <v>0</v>
      </c>
      <c r="BN227" s="14">
        <v>0</v>
      </c>
      <c r="BO227" s="14">
        <v>1395.4</v>
      </c>
      <c r="BP227" s="1"/>
    </row>
    <row r="228" spans="1:68" x14ac:dyDescent="0.25">
      <c r="A228" s="2" t="s">
        <v>428</v>
      </c>
      <c r="B228" s="1" t="s">
        <v>429</v>
      </c>
      <c r="C228" s="39">
        <v>12456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1016</v>
      </c>
      <c r="Q228" s="14">
        <v>0</v>
      </c>
      <c r="R228" s="14">
        <v>9134.4</v>
      </c>
      <c r="S228" s="14">
        <v>136.80000000000001</v>
      </c>
      <c r="T228" s="14">
        <v>205.36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4">
        <v>12983.76</v>
      </c>
      <c r="AA228" s="14">
        <v>0</v>
      </c>
      <c r="AB228" s="14">
        <v>0</v>
      </c>
      <c r="AC228" s="14">
        <v>0</v>
      </c>
      <c r="AD228" s="14">
        <v>0</v>
      </c>
      <c r="AE228" s="15">
        <v>-299.14999999999998</v>
      </c>
      <c r="AF228" s="15">
        <v>-146.05000000000001</v>
      </c>
      <c r="AG228" s="14">
        <v>259.04000000000002</v>
      </c>
      <c r="AH228" s="14">
        <v>0</v>
      </c>
      <c r="AI228" s="14">
        <v>105.93</v>
      </c>
      <c r="AJ228" s="14">
        <v>0</v>
      </c>
      <c r="AK228" s="14">
        <v>0</v>
      </c>
      <c r="AL228" s="14">
        <v>124.56</v>
      </c>
      <c r="AM228" s="14">
        <v>0</v>
      </c>
      <c r="AN228" s="14">
        <v>0</v>
      </c>
      <c r="AO228" s="14">
        <v>0</v>
      </c>
      <c r="AP228" s="14">
        <v>1432.44</v>
      </c>
      <c r="AQ228" s="14">
        <v>0</v>
      </c>
      <c r="AR228" s="14">
        <v>0</v>
      </c>
      <c r="AS228" s="14">
        <v>0</v>
      </c>
      <c r="AT228" s="14">
        <v>0</v>
      </c>
      <c r="AU228" s="14">
        <v>0</v>
      </c>
      <c r="AV228" s="15">
        <v>-0.12</v>
      </c>
      <c r="AW228" s="14">
        <v>0</v>
      </c>
      <c r="AX228" s="14">
        <v>50</v>
      </c>
      <c r="AY228" s="14">
        <v>0</v>
      </c>
      <c r="AZ228" s="14">
        <v>0</v>
      </c>
      <c r="BA228" s="14">
        <v>0</v>
      </c>
      <c r="BB228" s="14">
        <v>0</v>
      </c>
      <c r="BC228" s="14">
        <v>0</v>
      </c>
      <c r="BD228" s="14">
        <v>1566.76</v>
      </c>
      <c r="BE228" s="14">
        <v>11417</v>
      </c>
      <c r="BF228" s="14">
        <v>0</v>
      </c>
      <c r="BG228" s="14">
        <v>0</v>
      </c>
      <c r="BH228" s="14">
        <v>167.3</v>
      </c>
      <c r="BI228" s="14">
        <v>277.11</v>
      </c>
      <c r="BJ228" s="14">
        <v>0</v>
      </c>
      <c r="BK228" s="14">
        <v>312.77999999999997</v>
      </c>
      <c r="BL228" s="14">
        <v>0</v>
      </c>
      <c r="BM228" s="14">
        <v>0</v>
      </c>
      <c r="BN228" s="14">
        <v>0</v>
      </c>
      <c r="BO228" s="14">
        <v>589.89</v>
      </c>
      <c r="BP228" s="1"/>
    </row>
    <row r="229" spans="1:68" x14ac:dyDescent="0.25">
      <c r="A229" s="2" t="s">
        <v>430</v>
      </c>
      <c r="B229" s="1" t="s">
        <v>431</v>
      </c>
      <c r="C229" s="39">
        <v>12456</v>
      </c>
      <c r="D229" s="14">
        <v>0</v>
      </c>
      <c r="E229" s="14">
        <v>622.79999999999995</v>
      </c>
      <c r="F229" s="14">
        <v>0</v>
      </c>
      <c r="G229" s="14">
        <v>0</v>
      </c>
      <c r="H229" s="14">
        <v>830.4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1016</v>
      </c>
      <c r="Q229" s="14">
        <v>0</v>
      </c>
      <c r="R229" s="14">
        <v>1245.5999999999999</v>
      </c>
      <c r="S229" s="14">
        <v>615.6</v>
      </c>
      <c r="T229" s="14">
        <v>205.36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14915.76</v>
      </c>
      <c r="AA229" s="14">
        <v>0</v>
      </c>
      <c r="AB229" s="14">
        <v>0</v>
      </c>
      <c r="AC229" s="14">
        <v>0</v>
      </c>
      <c r="AD229" s="14">
        <v>0</v>
      </c>
      <c r="AE229" s="14">
        <v>0</v>
      </c>
      <c r="AF229" s="14">
        <v>0</v>
      </c>
      <c r="AG229" s="14">
        <v>1576.01</v>
      </c>
      <c r="AH229" s="14">
        <v>0</v>
      </c>
      <c r="AI229" s="14">
        <v>1576.01</v>
      </c>
      <c r="AJ229" s="14">
        <v>0</v>
      </c>
      <c r="AK229" s="14">
        <v>0</v>
      </c>
      <c r="AL229" s="14">
        <v>124.56</v>
      </c>
      <c r="AM229" s="14">
        <v>0</v>
      </c>
      <c r="AN229" s="14">
        <v>0</v>
      </c>
      <c r="AO229" s="14">
        <v>0</v>
      </c>
      <c r="AP229" s="14">
        <v>1432.44</v>
      </c>
      <c r="AQ229" s="14">
        <v>0</v>
      </c>
      <c r="AR229" s="14">
        <v>0</v>
      </c>
      <c r="AS229" s="14">
        <v>0</v>
      </c>
      <c r="AT229" s="14">
        <v>0</v>
      </c>
      <c r="AU229" s="14">
        <v>0</v>
      </c>
      <c r="AV229" s="15">
        <v>-0.25</v>
      </c>
      <c r="AW229" s="14">
        <v>0</v>
      </c>
      <c r="AX229" s="14">
        <v>50</v>
      </c>
      <c r="AY229" s="14">
        <v>0</v>
      </c>
      <c r="AZ229" s="14">
        <v>0</v>
      </c>
      <c r="BA229" s="14">
        <v>0</v>
      </c>
      <c r="BB229" s="14">
        <v>0</v>
      </c>
      <c r="BC229" s="14">
        <v>0</v>
      </c>
      <c r="BD229" s="14">
        <v>3182.76</v>
      </c>
      <c r="BE229" s="14">
        <v>11733</v>
      </c>
      <c r="BF229" s="14">
        <v>0</v>
      </c>
      <c r="BG229" s="14">
        <v>0</v>
      </c>
      <c r="BH229" s="14">
        <v>697.14</v>
      </c>
      <c r="BI229" s="14">
        <v>277.11</v>
      </c>
      <c r="BJ229" s="14">
        <v>0</v>
      </c>
      <c r="BK229" s="14">
        <v>1303.33</v>
      </c>
      <c r="BL229" s="14">
        <v>0</v>
      </c>
      <c r="BM229" s="14">
        <v>0</v>
      </c>
      <c r="BN229" s="14">
        <v>0</v>
      </c>
      <c r="BO229" s="14">
        <v>1580.44</v>
      </c>
      <c r="BP229" s="1"/>
    </row>
    <row r="230" spans="1:68" x14ac:dyDescent="0.25">
      <c r="A230" s="2" t="s">
        <v>432</v>
      </c>
      <c r="B230" s="1" t="s">
        <v>433</v>
      </c>
      <c r="C230" s="39">
        <v>12456</v>
      </c>
      <c r="D230" s="14">
        <v>0</v>
      </c>
      <c r="E230" s="14">
        <v>0</v>
      </c>
      <c r="F230" s="14">
        <v>0</v>
      </c>
      <c r="G230" s="14">
        <v>0</v>
      </c>
      <c r="H230" s="14">
        <v>830.4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1016</v>
      </c>
      <c r="Q230" s="14">
        <v>0</v>
      </c>
      <c r="R230" s="14">
        <v>0</v>
      </c>
      <c r="S230" s="14">
        <v>684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14156</v>
      </c>
      <c r="AA230" s="14">
        <v>0</v>
      </c>
      <c r="AB230" s="14">
        <v>0</v>
      </c>
      <c r="AC230" s="14">
        <v>0</v>
      </c>
      <c r="AD230" s="14">
        <v>0</v>
      </c>
      <c r="AE230" s="14">
        <v>0</v>
      </c>
      <c r="AF230" s="14">
        <v>0</v>
      </c>
      <c r="AG230" s="14">
        <v>1746.31</v>
      </c>
      <c r="AH230" s="14">
        <v>0</v>
      </c>
      <c r="AI230" s="14">
        <v>1746.31</v>
      </c>
      <c r="AJ230" s="14">
        <v>0</v>
      </c>
      <c r="AK230" s="14">
        <v>0</v>
      </c>
      <c r="AL230" s="14">
        <v>124.56</v>
      </c>
      <c r="AM230" s="14">
        <v>0</v>
      </c>
      <c r="AN230" s="14">
        <v>0</v>
      </c>
      <c r="AO230" s="14">
        <v>0</v>
      </c>
      <c r="AP230" s="14">
        <v>1432.44</v>
      </c>
      <c r="AQ230" s="14">
        <v>4152</v>
      </c>
      <c r="AR230" s="14">
        <v>0</v>
      </c>
      <c r="AS230" s="14">
        <v>0</v>
      </c>
      <c r="AT230" s="14">
        <v>0</v>
      </c>
      <c r="AU230" s="14">
        <v>0</v>
      </c>
      <c r="AV230" s="15">
        <v>-0.31</v>
      </c>
      <c r="AW230" s="14">
        <v>0</v>
      </c>
      <c r="AX230" s="14">
        <v>50</v>
      </c>
      <c r="AY230" s="14">
        <v>0</v>
      </c>
      <c r="AZ230" s="14">
        <v>0</v>
      </c>
      <c r="BA230" s="14">
        <v>0</v>
      </c>
      <c r="BB230" s="14">
        <v>0</v>
      </c>
      <c r="BC230" s="14">
        <v>0</v>
      </c>
      <c r="BD230" s="14">
        <v>7505</v>
      </c>
      <c r="BE230" s="14">
        <v>6651</v>
      </c>
      <c r="BF230" s="14">
        <v>0</v>
      </c>
      <c r="BG230" s="14">
        <v>0</v>
      </c>
      <c r="BH230" s="14">
        <v>780.8</v>
      </c>
      <c r="BI230" s="14">
        <v>277.11</v>
      </c>
      <c r="BJ230" s="14">
        <v>0</v>
      </c>
      <c r="BK230" s="14">
        <v>1459.73</v>
      </c>
      <c r="BL230" s="14">
        <v>0</v>
      </c>
      <c r="BM230" s="14">
        <v>0</v>
      </c>
      <c r="BN230" s="14">
        <v>0</v>
      </c>
      <c r="BO230" s="14">
        <v>1736.84</v>
      </c>
      <c r="BP230" s="1"/>
    </row>
    <row r="231" spans="1:68" x14ac:dyDescent="0.25">
      <c r="A231" s="2" t="s">
        <v>434</v>
      </c>
      <c r="B231" s="1" t="s">
        <v>435</v>
      </c>
      <c r="C231" s="39">
        <v>12456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1016</v>
      </c>
      <c r="Q231" s="14">
        <v>0</v>
      </c>
      <c r="R231" s="14">
        <v>0</v>
      </c>
      <c r="S231" s="14">
        <v>684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13301.38</v>
      </c>
      <c r="AA231" s="14">
        <v>0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1649.83</v>
      </c>
      <c r="AH231" s="14">
        <v>0</v>
      </c>
      <c r="AI231" s="14">
        <v>1649.83</v>
      </c>
      <c r="AJ231" s="14">
        <v>0</v>
      </c>
      <c r="AK231" s="14">
        <v>0</v>
      </c>
      <c r="AL231" s="14">
        <v>124.56</v>
      </c>
      <c r="AM231" s="14">
        <v>0</v>
      </c>
      <c r="AN231" s="14">
        <v>0</v>
      </c>
      <c r="AO231" s="14">
        <v>0</v>
      </c>
      <c r="AP231" s="14">
        <v>1432.44</v>
      </c>
      <c r="AQ231" s="14">
        <v>2600</v>
      </c>
      <c r="AR231" s="14">
        <v>0</v>
      </c>
      <c r="AS231" s="14">
        <v>0</v>
      </c>
      <c r="AT231" s="14">
        <v>0</v>
      </c>
      <c r="AU231" s="14">
        <v>0</v>
      </c>
      <c r="AV231" s="14">
        <v>0.05</v>
      </c>
      <c r="AW231" s="14">
        <v>0</v>
      </c>
      <c r="AX231" s="14">
        <v>50</v>
      </c>
      <c r="AY231" s="14">
        <v>0</v>
      </c>
      <c r="AZ231" s="14">
        <v>0</v>
      </c>
      <c r="BA231" s="14">
        <v>0</v>
      </c>
      <c r="BB231" s="14">
        <v>0</v>
      </c>
      <c r="BC231" s="14">
        <v>0</v>
      </c>
      <c r="BD231" s="14">
        <v>5856.88</v>
      </c>
      <c r="BE231" s="14">
        <v>7444.5</v>
      </c>
      <c r="BF231" s="14">
        <v>0</v>
      </c>
      <c r="BG231" s="14">
        <v>0</v>
      </c>
      <c r="BH231" s="14">
        <v>780.8</v>
      </c>
      <c r="BI231" s="14">
        <v>277.11</v>
      </c>
      <c r="BJ231" s="14">
        <v>0</v>
      </c>
      <c r="BK231" s="14">
        <v>1459.73</v>
      </c>
      <c r="BL231" s="14">
        <v>0</v>
      </c>
      <c r="BM231" s="14">
        <v>0</v>
      </c>
      <c r="BN231" s="14">
        <v>0</v>
      </c>
      <c r="BO231" s="14">
        <v>1736.84</v>
      </c>
      <c r="BP231" s="1"/>
    </row>
    <row r="232" spans="1:68" x14ac:dyDescent="0.25">
      <c r="A232" s="2" t="s">
        <v>436</v>
      </c>
      <c r="B232" s="1" t="s">
        <v>437</v>
      </c>
      <c r="C232" s="39">
        <v>12456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1016</v>
      </c>
      <c r="Q232" s="14">
        <v>0</v>
      </c>
      <c r="R232" s="14">
        <v>0</v>
      </c>
      <c r="S232" s="14">
        <v>684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13316.95</v>
      </c>
      <c r="AA232" s="14">
        <v>0</v>
      </c>
      <c r="AB232" s="14">
        <v>0</v>
      </c>
      <c r="AC232" s="14">
        <v>0</v>
      </c>
      <c r="AD232" s="14">
        <v>0</v>
      </c>
      <c r="AE232" s="14">
        <v>0</v>
      </c>
      <c r="AF232" s="14">
        <v>0</v>
      </c>
      <c r="AG232" s="14">
        <v>1653.17</v>
      </c>
      <c r="AH232" s="14">
        <v>0</v>
      </c>
      <c r="AI232" s="14">
        <v>1653.17</v>
      </c>
      <c r="AJ232" s="14">
        <v>0</v>
      </c>
      <c r="AK232" s="14">
        <v>0</v>
      </c>
      <c r="AL232" s="14">
        <v>124.56</v>
      </c>
      <c r="AM232" s="14">
        <v>0</v>
      </c>
      <c r="AN232" s="14">
        <v>0</v>
      </c>
      <c r="AO232" s="14">
        <v>0</v>
      </c>
      <c r="AP232" s="14">
        <v>1432.44</v>
      </c>
      <c r="AQ232" s="14">
        <v>3422.32</v>
      </c>
      <c r="AR232" s="14">
        <v>0</v>
      </c>
      <c r="AS232" s="14">
        <v>0</v>
      </c>
      <c r="AT232" s="14">
        <v>0</v>
      </c>
      <c r="AU232" s="14">
        <v>0</v>
      </c>
      <c r="AV232" s="15">
        <v>-0.04</v>
      </c>
      <c r="AW232" s="14">
        <v>0</v>
      </c>
      <c r="AX232" s="14">
        <v>50</v>
      </c>
      <c r="AY232" s="14">
        <v>0</v>
      </c>
      <c r="AZ232" s="14">
        <v>0</v>
      </c>
      <c r="BA232" s="14">
        <v>0</v>
      </c>
      <c r="BB232" s="14">
        <v>0</v>
      </c>
      <c r="BC232" s="14">
        <v>0</v>
      </c>
      <c r="BD232" s="14">
        <v>6682.45</v>
      </c>
      <c r="BE232" s="14">
        <v>6634.5</v>
      </c>
      <c r="BF232" s="14">
        <v>0</v>
      </c>
      <c r="BG232" s="14">
        <v>0</v>
      </c>
      <c r="BH232" s="14">
        <v>780.8</v>
      </c>
      <c r="BI232" s="14">
        <v>277.11</v>
      </c>
      <c r="BJ232" s="14">
        <v>0</v>
      </c>
      <c r="BK232" s="14">
        <v>1459.73</v>
      </c>
      <c r="BL232" s="14">
        <v>0</v>
      </c>
      <c r="BM232" s="14">
        <v>0</v>
      </c>
      <c r="BN232" s="14">
        <v>0</v>
      </c>
      <c r="BO232" s="14">
        <v>1736.84</v>
      </c>
      <c r="BP232" s="1"/>
    </row>
    <row r="233" spans="1:68" x14ac:dyDescent="0.25">
      <c r="A233" s="2" t="s">
        <v>438</v>
      </c>
      <c r="B233" s="1" t="s">
        <v>439</v>
      </c>
      <c r="C233" s="39">
        <v>12456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1016</v>
      </c>
      <c r="Q233" s="14">
        <v>0</v>
      </c>
      <c r="R233" s="14">
        <v>0</v>
      </c>
      <c r="S233" s="14">
        <v>684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13325.6</v>
      </c>
      <c r="AA233" s="14">
        <v>0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1655.01</v>
      </c>
      <c r="AH233" s="14">
        <v>0</v>
      </c>
      <c r="AI233" s="14">
        <v>1655.01</v>
      </c>
      <c r="AJ233" s="14">
        <v>0</v>
      </c>
      <c r="AK233" s="14">
        <v>0</v>
      </c>
      <c r="AL233" s="14">
        <v>124.56</v>
      </c>
      <c r="AM233" s="14">
        <v>0</v>
      </c>
      <c r="AN233" s="14">
        <v>0</v>
      </c>
      <c r="AO233" s="14">
        <v>0</v>
      </c>
      <c r="AP233" s="14">
        <v>1432.44</v>
      </c>
      <c r="AQ233" s="14">
        <v>1464</v>
      </c>
      <c r="AR233" s="14">
        <v>0</v>
      </c>
      <c r="AS233" s="14">
        <v>0</v>
      </c>
      <c r="AT233" s="14">
        <v>0</v>
      </c>
      <c r="AU233" s="14">
        <v>0</v>
      </c>
      <c r="AV233" s="14">
        <v>0.09</v>
      </c>
      <c r="AW233" s="14">
        <v>0</v>
      </c>
      <c r="AX233" s="14">
        <v>50</v>
      </c>
      <c r="AY233" s="14">
        <v>0</v>
      </c>
      <c r="AZ233" s="14">
        <v>0</v>
      </c>
      <c r="BA233" s="14">
        <v>0</v>
      </c>
      <c r="BB233" s="14">
        <v>0</v>
      </c>
      <c r="BC233" s="14">
        <v>0</v>
      </c>
      <c r="BD233" s="14">
        <v>4726.1000000000004</v>
      </c>
      <c r="BE233" s="14">
        <v>8599.5</v>
      </c>
      <c r="BF233" s="14">
        <v>0</v>
      </c>
      <c r="BG233" s="14">
        <v>0</v>
      </c>
      <c r="BH233" s="14">
        <v>780.8</v>
      </c>
      <c r="BI233" s="14">
        <v>277.11</v>
      </c>
      <c r="BJ233" s="14">
        <v>0</v>
      </c>
      <c r="BK233" s="14">
        <v>1459.73</v>
      </c>
      <c r="BL233" s="14">
        <v>0</v>
      </c>
      <c r="BM233" s="14">
        <v>0</v>
      </c>
      <c r="BN233" s="14">
        <v>0</v>
      </c>
      <c r="BO233" s="14">
        <v>1736.84</v>
      </c>
      <c r="BP233" s="1"/>
    </row>
    <row r="234" spans="1:68" x14ac:dyDescent="0.25">
      <c r="A234" s="2" t="s">
        <v>440</v>
      </c>
      <c r="B234" s="1" t="s">
        <v>441</v>
      </c>
      <c r="C234" s="39">
        <v>12456</v>
      </c>
      <c r="D234" s="14">
        <v>0</v>
      </c>
      <c r="E234" s="14">
        <v>0</v>
      </c>
      <c r="F234" s="14">
        <v>0</v>
      </c>
      <c r="G234" s="14">
        <v>0</v>
      </c>
      <c r="H234" s="14">
        <v>830.4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1016</v>
      </c>
      <c r="Q234" s="14">
        <v>0</v>
      </c>
      <c r="R234" s="14">
        <v>0</v>
      </c>
      <c r="S234" s="14">
        <v>684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0</v>
      </c>
      <c r="Z234" s="14">
        <v>14156</v>
      </c>
      <c r="AA234" s="14">
        <v>0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1746.31</v>
      </c>
      <c r="AH234" s="14">
        <v>0</v>
      </c>
      <c r="AI234" s="14">
        <v>1746.31</v>
      </c>
      <c r="AJ234" s="14">
        <v>0</v>
      </c>
      <c r="AK234" s="14">
        <v>0</v>
      </c>
      <c r="AL234" s="14">
        <v>124.56</v>
      </c>
      <c r="AM234" s="14">
        <v>0</v>
      </c>
      <c r="AN234" s="14">
        <v>0</v>
      </c>
      <c r="AO234" s="14">
        <v>0</v>
      </c>
      <c r="AP234" s="14">
        <v>1432.44</v>
      </c>
      <c r="AQ234" s="14">
        <v>1041</v>
      </c>
      <c r="AR234" s="14">
        <v>0</v>
      </c>
      <c r="AS234" s="14">
        <v>0</v>
      </c>
      <c r="AT234" s="14">
        <v>0</v>
      </c>
      <c r="AU234" s="14">
        <v>0</v>
      </c>
      <c r="AV234" s="14">
        <v>0.19</v>
      </c>
      <c r="AW234" s="14">
        <v>0</v>
      </c>
      <c r="AX234" s="14">
        <v>50</v>
      </c>
      <c r="AY234" s="14">
        <v>0</v>
      </c>
      <c r="AZ234" s="14">
        <v>0</v>
      </c>
      <c r="BA234" s="14">
        <v>0</v>
      </c>
      <c r="BB234" s="14">
        <v>0</v>
      </c>
      <c r="BC234" s="14">
        <v>0</v>
      </c>
      <c r="BD234" s="14">
        <v>4394.5</v>
      </c>
      <c r="BE234" s="14">
        <v>9761.5</v>
      </c>
      <c r="BF234" s="14">
        <v>0</v>
      </c>
      <c r="BG234" s="14">
        <v>0</v>
      </c>
      <c r="BH234" s="14">
        <v>780.8</v>
      </c>
      <c r="BI234" s="14">
        <v>277.11</v>
      </c>
      <c r="BJ234" s="14">
        <v>0</v>
      </c>
      <c r="BK234" s="14">
        <v>1459.73</v>
      </c>
      <c r="BL234" s="14">
        <v>0</v>
      </c>
      <c r="BM234" s="14">
        <v>0</v>
      </c>
      <c r="BN234" s="14">
        <v>0</v>
      </c>
      <c r="BO234" s="14">
        <v>1736.84</v>
      </c>
      <c r="BP234" s="1"/>
    </row>
    <row r="235" spans="1:68" x14ac:dyDescent="0.25">
      <c r="A235" s="2" t="s">
        <v>442</v>
      </c>
      <c r="B235" s="1" t="s">
        <v>443</v>
      </c>
      <c r="C235" s="39">
        <v>12456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1016</v>
      </c>
      <c r="Q235" s="14">
        <v>0</v>
      </c>
      <c r="R235" s="14">
        <v>0</v>
      </c>
      <c r="S235" s="14">
        <v>684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13325.6</v>
      </c>
      <c r="AA235" s="14">
        <v>0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1655.01</v>
      </c>
      <c r="AH235" s="14">
        <v>0</v>
      </c>
      <c r="AI235" s="14">
        <v>1655.01</v>
      </c>
      <c r="AJ235" s="14">
        <v>0</v>
      </c>
      <c r="AK235" s="14">
        <v>0</v>
      </c>
      <c r="AL235" s="14">
        <v>685.08</v>
      </c>
      <c r="AM235" s="14">
        <v>0</v>
      </c>
      <c r="AN235" s="14">
        <v>0</v>
      </c>
      <c r="AO235" s="14">
        <v>0</v>
      </c>
      <c r="AP235" s="14">
        <v>1432.44</v>
      </c>
      <c r="AQ235" s="14">
        <v>0</v>
      </c>
      <c r="AR235" s="14">
        <v>0</v>
      </c>
      <c r="AS235" s="14">
        <v>0</v>
      </c>
      <c r="AT235" s="14">
        <v>0</v>
      </c>
      <c r="AU235" s="14">
        <v>0</v>
      </c>
      <c r="AV235" s="14">
        <v>7.0000000000000007E-2</v>
      </c>
      <c r="AW235" s="14">
        <v>0</v>
      </c>
      <c r="AX235" s="14">
        <v>50</v>
      </c>
      <c r="AY235" s="14">
        <v>0</v>
      </c>
      <c r="AZ235" s="14">
        <v>0</v>
      </c>
      <c r="BA235" s="14">
        <v>0</v>
      </c>
      <c r="BB235" s="14">
        <v>0</v>
      </c>
      <c r="BC235" s="14">
        <v>0</v>
      </c>
      <c r="BD235" s="14">
        <v>3822.6</v>
      </c>
      <c r="BE235" s="14">
        <v>9503</v>
      </c>
      <c r="BF235" s="14">
        <v>0</v>
      </c>
      <c r="BG235" s="14">
        <v>0</v>
      </c>
      <c r="BH235" s="14">
        <v>780.8</v>
      </c>
      <c r="BI235" s="14">
        <v>277.11</v>
      </c>
      <c r="BJ235" s="14">
        <v>0</v>
      </c>
      <c r="BK235" s="14">
        <v>1459.73</v>
      </c>
      <c r="BL235" s="14">
        <v>0</v>
      </c>
      <c r="BM235" s="14">
        <v>0</v>
      </c>
      <c r="BN235" s="14">
        <v>0</v>
      </c>
      <c r="BO235" s="14">
        <v>1736.84</v>
      </c>
      <c r="BP235" s="1"/>
    </row>
    <row r="236" spans="1:68" x14ac:dyDescent="0.25">
      <c r="A236" s="2" t="s">
        <v>444</v>
      </c>
      <c r="B236" s="1" t="s">
        <v>445</v>
      </c>
      <c r="C236" s="39">
        <v>12456</v>
      </c>
      <c r="D236" s="14">
        <v>0</v>
      </c>
      <c r="E236" s="14">
        <v>0</v>
      </c>
      <c r="F236" s="14">
        <v>0</v>
      </c>
      <c r="G236" s="14">
        <v>0</v>
      </c>
      <c r="H236" s="14">
        <v>830.4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1016</v>
      </c>
      <c r="Q236" s="14">
        <v>0</v>
      </c>
      <c r="R236" s="14">
        <v>0</v>
      </c>
      <c r="S236" s="14">
        <v>684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14156</v>
      </c>
      <c r="AA236" s="14">
        <v>0</v>
      </c>
      <c r="AB236" s="14">
        <v>0</v>
      </c>
      <c r="AC236" s="14">
        <v>0</v>
      </c>
      <c r="AD236" s="14">
        <v>0</v>
      </c>
      <c r="AE236" s="14">
        <v>0</v>
      </c>
      <c r="AF236" s="14">
        <v>0</v>
      </c>
      <c r="AG236" s="14">
        <v>1746.31</v>
      </c>
      <c r="AH236" s="14">
        <v>0</v>
      </c>
      <c r="AI236" s="14">
        <v>1746.31</v>
      </c>
      <c r="AJ236" s="14">
        <v>0</v>
      </c>
      <c r="AK236" s="14">
        <v>0</v>
      </c>
      <c r="AL236" s="14">
        <v>560.52</v>
      </c>
      <c r="AM236" s="14">
        <v>0</v>
      </c>
      <c r="AN236" s="14">
        <v>0</v>
      </c>
      <c r="AO236" s="14">
        <v>0</v>
      </c>
      <c r="AP236" s="14">
        <v>1432.44</v>
      </c>
      <c r="AQ236" s="14">
        <v>0</v>
      </c>
      <c r="AR236" s="14">
        <v>0</v>
      </c>
      <c r="AS236" s="14">
        <v>0</v>
      </c>
      <c r="AT236" s="14">
        <v>0</v>
      </c>
      <c r="AU236" s="14">
        <v>0</v>
      </c>
      <c r="AV236" s="14">
        <v>0.23</v>
      </c>
      <c r="AW236" s="14">
        <v>0</v>
      </c>
      <c r="AX236" s="14">
        <v>50</v>
      </c>
      <c r="AY236" s="14">
        <v>0</v>
      </c>
      <c r="AZ236" s="14">
        <v>0</v>
      </c>
      <c r="BA236" s="14">
        <v>0</v>
      </c>
      <c r="BB236" s="14">
        <v>0</v>
      </c>
      <c r="BC236" s="14">
        <v>0</v>
      </c>
      <c r="BD236" s="14">
        <v>3789.5</v>
      </c>
      <c r="BE236" s="14">
        <v>10366.5</v>
      </c>
      <c r="BF236" s="14">
        <v>0</v>
      </c>
      <c r="BG236" s="14">
        <v>0</v>
      </c>
      <c r="BH236" s="14">
        <v>780.8</v>
      </c>
      <c r="BI236" s="14">
        <v>277.11</v>
      </c>
      <c r="BJ236" s="14">
        <v>0</v>
      </c>
      <c r="BK236" s="14">
        <v>1459.73</v>
      </c>
      <c r="BL236" s="14">
        <v>0</v>
      </c>
      <c r="BM236" s="14">
        <v>0</v>
      </c>
      <c r="BN236" s="14">
        <v>0</v>
      </c>
      <c r="BO236" s="14">
        <v>1736.84</v>
      </c>
      <c r="BP236" s="1"/>
    </row>
    <row r="237" spans="1:68" x14ac:dyDescent="0.25">
      <c r="A237" s="2" t="s">
        <v>446</v>
      </c>
      <c r="B237" s="1" t="s">
        <v>447</v>
      </c>
      <c r="C237" s="39">
        <v>12456</v>
      </c>
      <c r="D237" s="14">
        <v>0</v>
      </c>
      <c r="E237" s="14">
        <v>0</v>
      </c>
      <c r="F237" s="14">
        <v>0</v>
      </c>
      <c r="G237" s="14">
        <v>0</v>
      </c>
      <c r="H237" s="14">
        <v>830.4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1016</v>
      </c>
      <c r="Q237" s="14">
        <v>0</v>
      </c>
      <c r="R237" s="14">
        <v>0</v>
      </c>
      <c r="S237" s="14">
        <v>684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14115.63</v>
      </c>
      <c r="AA237" s="14">
        <v>0</v>
      </c>
      <c r="AB237" s="14">
        <v>0</v>
      </c>
      <c r="AC237" s="14">
        <v>0</v>
      </c>
      <c r="AD237" s="14">
        <v>0</v>
      </c>
      <c r="AE237" s="14">
        <v>0</v>
      </c>
      <c r="AF237" s="14">
        <v>0</v>
      </c>
      <c r="AG237" s="14">
        <v>1737.68</v>
      </c>
      <c r="AH237" s="14">
        <v>0</v>
      </c>
      <c r="AI237" s="14">
        <v>1737.68</v>
      </c>
      <c r="AJ237" s="14">
        <v>0</v>
      </c>
      <c r="AK237" s="14">
        <v>0</v>
      </c>
      <c r="AL237" s="14">
        <v>0</v>
      </c>
      <c r="AM237" s="14">
        <v>0</v>
      </c>
      <c r="AN237" s="14">
        <v>0</v>
      </c>
      <c r="AO237" s="14">
        <v>0</v>
      </c>
      <c r="AP237" s="14">
        <v>1432.44</v>
      </c>
      <c r="AQ237" s="14">
        <v>0</v>
      </c>
      <c r="AR237" s="14">
        <v>0</v>
      </c>
      <c r="AS237" s="14">
        <v>0</v>
      </c>
      <c r="AT237" s="14">
        <v>0</v>
      </c>
      <c r="AU237" s="14">
        <v>0</v>
      </c>
      <c r="AV237" s="14">
        <v>0.01</v>
      </c>
      <c r="AW237" s="14">
        <v>0</v>
      </c>
      <c r="AX237" s="14">
        <v>0</v>
      </c>
      <c r="AY237" s="14">
        <v>0</v>
      </c>
      <c r="AZ237" s="14">
        <v>0</v>
      </c>
      <c r="BA237" s="14">
        <v>0</v>
      </c>
      <c r="BB237" s="14">
        <v>0</v>
      </c>
      <c r="BC237" s="14">
        <v>0</v>
      </c>
      <c r="BD237" s="14">
        <v>3170.13</v>
      </c>
      <c r="BE237" s="14">
        <v>10945.5</v>
      </c>
      <c r="BF237" s="14">
        <v>0</v>
      </c>
      <c r="BG237" s="14">
        <v>0</v>
      </c>
      <c r="BH237" s="14">
        <v>780.8</v>
      </c>
      <c r="BI237" s="14">
        <v>277.11</v>
      </c>
      <c r="BJ237" s="14">
        <v>0</v>
      </c>
      <c r="BK237" s="14">
        <v>1459.73</v>
      </c>
      <c r="BL237" s="14">
        <v>0</v>
      </c>
      <c r="BM237" s="14">
        <v>0</v>
      </c>
      <c r="BN237" s="14">
        <v>0</v>
      </c>
      <c r="BO237" s="14">
        <v>1736.84</v>
      </c>
      <c r="BP237" s="1"/>
    </row>
    <row r="238" spans="1:68" x14ac:dyDescent="0.25">
      <c r="A238" s="17" t="s">
        <v>101</v>
      </c>
      <c r="B238" s="7"/>
      <c r="C238" s="7" t="s">
        <v>102</v>
      </c>
      <c r="D238" s="7" t="s">
        <v>102</v>
      </c>
      <c r="E238" s="7" t="s">
        <v>102</v>
      </c>
      <c r="F238" s="7" t="s">
        <v>102</v>
      </c>
      <c r="G238" s="7" t="s">
        <v>102</v>
      </c>
      <c r="H238" s="7" t="s">
        <v>102</v>
      </c>
      <c r="I238" s="7" t="s">
        <v>102</v>
      </c>
      <c r="J238" s="7" t="s">
        <v>102</v>
      </c>
      <c r="K238" s="7" t="s">
        <v>102</v>
      </c>
      <c r="L238" s="7" t="s">
        <v>102</v>
      </c>
      <c r="M238" s="7" t="s">
        <v>102</v>
      </c>
      <c r="N238" s="7" t="s">
        <v>102</v>
      </c>
      <c r="O238" s="7" t="s">
        <v>102</v>
      </c>
      <c r="P238" s="7" t="s">
        <v>102</v>
      </c>
      <c r="Q238" s="7" t="s">
        <v>102</v>
      </c>
      <c r="R238" s="7" t="s">
        <v>102</v>
      </c>
      <c r="S238" s="7" t="s">
        <v>102</v>
      </c>
      <c r="T238" s="7" t="s">
        <v>102</v>
      </c>
      <c r="U238" s="7" t="s">
        <v>102</v>
      </c>
      <c r="V238" s="7" t="s">
        <v>102</v>
      </c>
      <c r="W238" s="7" t="s">
        <v>102</v>
      </c>
      <c r="X238" s="7" t="s">
        <v>102</v>
      </c>
      <c r="Y238" s="7" t="s">
        <v>102</v>
      </c>
      <c r="Z238" s="7" t="s">
        <v>102</v>
      </c>
      <c r="AA238" s="7" t="s">
        <v>102</v>
      </c>
      <c r="AB238" s="7" t="s">
        <v>102</v>
      </c>
      <c r="AC238" s="7" t="s">
        <v>102</v>
      </c>
      <c r="AD238" s="7" t="s">
        <v>102</v>
      </c>
      <c r="AE238" s="7" t="s">
        <v>102</v>
      </c>
      <c r="AF238" s="7" t="s">
        <v>102</v>
      </c>
      <c r="AG238" s="7" t="s">
        <v>102</v>
      </c>
      <c r="AH238" s="7" t="s">
        <v>102</v>
      </c>
      <c r="AI238" s="7" t="s">
        <v>102</v>
      </c>
      <c r="AJ238" s="7" t="s">
        <v>102</v>
      </c>
      <c r="AK238" s="7" t="s">
        <v>102</v>
      </c>
      <c r="AL238" s="7" t="s">
        <v>102</v>
      </c>
      <c r="AM238" s="7" t="s">
        <v>102</v>
      </c>
      <c r="AN238" s="7" t="s">
        <v>102</v>
      </c>
      <c r="AO238" s="7" t="s">
        <v>102</v>
      </c>
      <c r="AP238" s="7" t="s">
        <v>102</v>
      </c>
      <c r="AQ238" s="7" t="s">
        <v>102</v>
      </c>
      <c r="AR238" s="7" t="s">
        <v>102</v>
      </c>
      <c r="AS238" s="7" t="s">
        <v>102</v>
      </c>
      <c r="AT238" s="7" t="s">
        <v>102</v>
      </c>
      <c r="AU238" s="7" t="s">
        <v>102</v>
      </c>
      <c r="AV238" s="7" t="s">
        <v>102</v>
      </c>
      <c r="AW238" s="7" t="s">
        <v>102</v>
      </c>
      <c r="AX238" s="7" t="s">
        <v>102</v>
      </c>
      <c r="AY238" s="7" t="s">
        <v>102</v>
      </c>
      <c r="AZ238" s="7" t="s">
        <v>102</v>
      </c>
      <c r="BA238" s="7" t="s">
        <v>102</v>
      </c>
      <c r="BB238" s="7" t="s">
        <v>102</v>
      </c>
      <c r="BC238" s="7" t="s">
        <v>102</v>
      </c>
      <c r="BD238" s="7" t="s">
        <v>102</v>
      </c>
      <c r="BE238" s="7" t="s">
        <v>102</v>
      </c>
      <c r="BF238" s="7" t="s">
        <v>102</v>
      </c>
      <c r="BG238" s="7" t="s">
        <v>102</v>
      </c>
      <c r="BH238" s="7" t="s">
        <v>102</v>
      </c>
      <c r="BI238" s="7" t="s">
        <v>102</v>
      </c>
      <c r="BJ238" s="7" t="s">
        <v>102</v>
      </c>
      <c r="BK238" s="7" t="s">
        <v>102</v>
      </c>
      <c r="BL238" s="7" t="s">
        <v>102</v>
      </c>
      <c r="BM238" s="7" t="s">
        <v>102</v>
      </c>
      <c r="BN238" s="7" t="s">
        <v>102</v>
      </c>
      <c r="BO238" s="7" t="s">
        <v>102</v>
      </c>
      <c r="BP238" s="7"/>
    </row>
    <row r="239" spans="1:68" x14ac:dyDescent="0.25">
      <c r="A239" s="2"/>
      <c r="B239" s="1"/>
      <c r="C239" s="19">
        <f>SUM(C219:C238)</f>
        <v>227156</v>
      </c>
      <c r="D239" s="19">
        <v>0</v>
      </c>
      <c r="E239" s="19">
        <v>1453.2</v>
      </c>
      <c r="F239" s="19">
        <v>0</v>
      </c>
      <c r="G239" s="19">
        <v>0</v>
      </c>
      <c r="H239" s="19">
        <v>6643.2</v>
      </c>
      <c r="I239" s="19">
        <v>750</v>
      </c>
      <c r="J239" s="19">
        <v>0</v>
      </c>
      <c r="K239" s="19">
        <v>1000</v>
      </c>
      <c r="L239" s="19">
        <v>0</v>
      </c>
      <c r="M239" s="19">
        <v>0</v>
      </c>
      <c r="N239" s="19">
        <v>0</v>
      </c>
      <c r="O239" s="19">
        <v>0</v>
      </c>
      <c r="P239" s="19">
        <v>18188</v>
      </c>
      <c r="Q239" s="19">
        <v>0</v>
      </c>
      <c r="R239" s="19">
        <v>10380</v>
      </c>
      <c r="S239" s="19">
        <v>11168.72</v>
      </c>
      <c r="T239" s="19">
        <v>3080.4</v>
      </c>
      <c r="U239" s="19">
        <v>0</v>
      </c>
      <c r="V239" s="19">
        <v>0</v>
      </c>
      <c r="W239" s="19">
        <v>0</v>
      </c>
      <c r="X239" s="19">
        <v>0</v>
      </c>
      <c r="Y239" s="19">
        <v>0</v>
      </c>
      <c r="Z239" s="19">
        <v>248742.49</v>
      </c>
      <c r="AA239" s="19">
        <v>0</v>
      </c>
      <c r="AB239" s="19">
        <v>0</v>
      </c>
      <c r="AC239" s="19">
        <v>0</v>
      </c>
      <c r="AD239" s="19">
        <v>0</v>
      </c>
      <c r="AE239" s="20">
        <v>-424.25</v>
      </c>
      <c r="AF239" s="20">
        <v>-146.05000000000001</v>
      </c>
      <c r="AG239" s="19">
        <v>28295.32</v>
      </c>
      <c r="AH239" s="19">
        <v>0</v>
      </c>
      <c r="AI239" s="19">
        <v>28017.11</v>
      </c>
      <c r="AJ239" s="19">
        <v>0</v>
      </c>
      <c r="AK239" s="19">
        <v>0</v>
      </c>
      <c r="AL239" s="19">
        <v>3143.52</v>
      </c>
      <c r="AM239" s="20">
        <v>-1028.95</v>
      </c>
      <c r="AN239" s="19">
        <v>5757.5</v>
      </c>
      <c r="AO239" s="19">
        <v>0</v>
      </c>
      <c r="AP239" s="19">
        <v>26122.92</v>
      </c>
      <c r="AQ239" s="19">
        <v>33812.22</v>
      </c>
      <c r="AR239" s="19">
        <v>3746.3</v>
      </c>
      <c r="AS239" s="19">
        <v>0</v>
      </c>
      <c r="AT239" s="19">
        <v>0</v>
      </c>
      <c r="AU239" s="19">
        <v>4635.66</v>
      </c>
      <c r="AV239" s="20">
        <v>-0.61</v>
      </c>
      <c r="AW239" s="19">
        <v>0</v>
      </c>
      <c r="AX239" s="19">
        <v>900</v>
      </c>
      <c r="AY239" s="19">
        <v>0</v>
      </c>
      <c r="AZ239" s="19">
        <v>0</v>
      </c>
      <c r="BA239" s="19">
        <v>0</v>
      </c>
      <c r="BB239" s="19">
        <v>168.87</v>
      </c>
      <c r="BC239" s="19">
        <v>0</v>
      </c>
      <c r="BD239" s="19">
        <v>105128.49</v>
      </c>
      <c r="BE239" s="19">
        <v>143614</v>
      </c>
      <c r="BF239" s="19">
        <v>0</v>
      </c>
      <c r="BG239" s="19">
        <v>0</v>
      </c>
      <c r="BH239" s="19">
        <v>13836.6</v>
      </c>
      <c r="BI239" s="19">
        <v>4926.79</v>
      </c>
      <c r="BJ239" s="19">
        <v>0</v>
      </c>
      <c r="BK239" s="19">
        <v>25301.21</v>
      </c>
      <c r="BL239" s="19">
        <v>0</v>
      </c>
      <c r="BM239" s="19">
        <v>0</v>
      </c>
      <c r="BN239" s="19">
        <v>0</v>
      </c>
      <c r="BO239" s="19">
        <v>30228</v>
      </c>
      <c r="BP239" s="1"/>
    </row>
    <row r="240" spans="1:68" x14ac:dyDescent="0.2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1:68" x14ac:dyDescent="0.25">
      <c r="A241" s="12" t="s">
        <v>448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1:68" x14ac:dyDescent="0.25">
      <c r="A242" s="2" t="s">
        <v>449</v>
      </c>
      <c r="B242" s="1" t="s">
        <v>450</v>
      </c>
      <c r="C242" s="44">
        <v>10079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200</v>
      </c>
      <c r="L242" s="14">
        <v>0</v>
      </c>
      <c r="M242" s="14">
        <v>0</v>
      </c>
      <c r="N242" s="14">
        <v>0</v>
      </c>
      <c r="O242" s="14">
        <v>0</v>
      </c>
      <c r="P242" s="14">
        <v>737</v>
      </c>
      <c r="Q242" s="14">
        <v>0</v>
      </c>
      <c r="R242" s="14">
        <v>0</v>
      </c>
      <c r="S242" s="14">
        <v>455</v>
      </c>
      <c r="T242" s="14">
        <v>616.79999999999995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11415.96</v>
      </c>
      <c r="AA242" s="14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1247.1099999999999</v>
      </c>
      <c r="AH242" s="14">
        <v>0</v>
      </c>
      <c r="AI242" s="14">
        <v>1247.1099999999999</v>
      </c>
      <c r="AJ242" s="14">
        <v>0</v>
      </c>
      <c r="AK242" s="14">
        <v>0</v>
      </c>
      <c r="AL242" s="14">
        <v>100.8</v>
      </c>
      <c r="AM242" s="14">
        <v>0</v>
      </c>
      <c r="AN242" s="14">
        <v>0</v>
      </c>
      <c r="AO242" s="14">
        <v>0</v>
      </c>
      <c r="AP242" s="14">
        <v>1159.08</v>
      </c>
      <c r="AQ242" s="14">
        <v>0</v>
      </c>
      <c r="AR242" s="14">
        <v>0</v>
      </c>
      <c r="AS242" s="14">
        <v>0</v>
      </c>
      <c r="AT242" s="14">
        <v>0</v>
      </c>
      <c r="AU242" s="14">
        <v>0</v>
      </c>
      <c r="AV242" s="15">
        <v>-0.03</v>
      </c>
      <c r="AW242" s="14">
        <v>0</v>
      </c>
      <c r="AX242" s="14">
        <v>50</v>
      </c>
      <c r="AY242" s="14">
        <v>0</v>
      </c>
      <c r="AZ242" s="14">
        <v>0</v>
      </c>
      <c r="BA242" s="14">
        <v>0</v>
      </c>
      <c r="BB242" s="14">
        <v>0</v>
      </c>
      <c r="BC242" s="14">
        <v>0</v>
      </c>
      <c r="BD242" s="14">
        <v>2556.96</v>
      </c>
      <c r="BE242" s="14">
        <v>8859</v>
      </c>
      <c r="BF242" s="14">
        <v>0</v>
      </c>
      <c r="BG242" s="14">
        <v>0</v>
      </c>
      <c r="BH242" s="14">
        <v>705.44</v>
      </c>
      <c r="BI242" s="14">
        <v>224.23</v>
      </c>
      <c r="BJ242" s="14">
        <v>0</v>
      </c>
      <c r="BK242" s="14">
        <v>1254.8</v>
      </c>
      <c r="BL242" s="14">
        <v>0</v>
      </c>
      <c r="BM242" s="14">
        <v>0</v>
      </c>
      <c r="BN242" s="14">
        <v>0</v>
      </c>
      <c r="BO242" s="14">
        <v>1479.03</v>
      </c>
      <c r="BP242" s="1"/>
    </row>
    <row r="243" spans="1:68" x14ac:dyDescent="0.25">
      <c r="A243" s="2" t="s">
        <v>451</v>
      </c>
      <c r="B243" s="1" t="s">
        <v>452</v>
      </c>
      <c r="C243" s="44">
        <v>12456</v>
      </c>
      <c r="D243" s="14">
        <v>0</v>
      </c>
      <c r="E243" s="14">
        <v>1038</v>
      </c>
      <c r="F243" s="14">
        <v>0</v>
      </c>
      <c r="G243" s="14">
        <v>0</v>
      </c>
      <c r="H243" s="14">
        <v>0</v>
      </c>
      <c r="I243" s="14">
        <v>250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1016</v>
      </c>
      <c r="Q243" s="14">
        <v>0</v>
      </c>
      <c r="R243" s="14">
        <v>0</v>
      </c>
      <c r="S243" s="14">
        <v>684</v>
      </c>
      <c r="T243" s="14">
        <v>410.72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15017.98</v>
      </c>
      <c r="AA243" s="14">
        <v>0</v>
      </c>
      <c r="AB243" s="14">
        <v>0</v>
      </c>
      <c r="AC243" s="14">
        <v>0</v>
      </c>
      <c r="AD243" s="14">
        <v>0</v>
      </c>
      <c r="AE243" s="14">
        <v>0</v>
      </c>
      <c r="AF243" s="14">
        <v>0</v>
      </c>
      <c r="AG243" s="14">
        <v>1905.64</v>
      </c>
      <c r="AH243" s="14">
        <v>0</v>
      </c>
      <c r="AI243" s="14">
        <v>1905.64</v>
      </c>
      <c r="AJ243" s="14">
        <v>0</v>
      </c>
      <c r="AK243" s="14">
        <v>0</v>
      </c>
      <c r="AL243" s="14">
        <v>124.56</v>
      </c>
      <c r="AM243" s="14">
        <v>0</v>
      </c>
      <c r="AN243" s="14">
        <v>0</v>
      </c>
      <c r="AO243" s="14">
        <v>0</v>
      </c>
      <c r="AP243" s="14">
        <v>1432.44</v>
      </c>
      <c r="AQ243" s="14">
        <v>686</v>
      </c>
      <c r="AR243" s="14">
        <v>5862.26</v>
      </c>
      <c r="AS243" s="14">
        <v>0</v>
      </c>
      <c r="AT243" s="14">
        <v>0</v>
      </c>
      <c r="AU243" s="14">
        <v>0</v>
      </c>
      <c r="AV243" s="14">
        <v>0.08</v>
      </c>
      <c r="AW243" s="14">
        <v>0</v>
      </c>
      <c r="AX243" s="14">
        <v>50</v>
      </c>
      <c r="AY243" s="14">
        <v>0</v>
      </c>
      <c r="AZ243" s="14">
        <v>0</v>
      </c>
      <c r="BA243" s="14">
        <v>0</v>
      </c>
      <c r="BB243" s="14">
        <v>0</v>
      </c>
      <c r="BC243" s="14">
        <v>0</v>
      </c>
      <c r="BD243" s="14">
        <v>10060.98</v>
      </c>
      <c r="BE243" s="14">
        <v>4957</v>
      </c>
      <c r="BF243" s="14">
        <v>0</v>
      </c>
      <c r="BG243" s="14">
        <v>0</v>
      </c>
      <c r="BH243" s="14">
        <v>780.8</v>
      </c>
      <c r="BI243" s="14">
        <v>277.11</v>
      </c>
      <c r="BJ243" s="14">
        <v>0</v>
      </c>
      <c r="BK243" s="14">
        <v>1459.73</v>
      </c>
      <c r="BL243" s="14">
        <v>0</v>
      </c>
      <c r="BM243" s="14">
        <v>0</v>
      </c>
      <c r="BN243" s="14">
        <v>0</v>
      </c>
      <c r="BO243" s="14">
        <v>1736.84</v>
      </c>
      <c r="BP243" s="1"/>
    </row>
    <row r="244" spans="1:68" x14ac:dyDescent="0.25">
      <c r="A244" s="2" t="s">
        <v>453</v>
      </c>
      <c r="B244" s="1" t="s">
        <v>454</v>
      </c>
      <c r="C244" s="44">
        <v>10079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400</v>
      </c>
      <c r="L244" s="14">
        <v>0</v>
      </c>
      <c r="M244" s="14">
        <v>0</v>
      </c>
      <c r="N244" s="14">
        <v>0</v>
      </c>
      <c r="O244" s="14">
        <v>0</v>
      </c>
      <c r="P244" s="14">
        <v>737</v>
      </c>
      <c r="Q244" s="14">
        <v>0</v>
      </c>
      <c r="R244" s="14">
        <v>0</v>
      </c>
      <c r="S244" s="14">
        <v>455</v>
      </c>
      <c r="T244" s="14">
        <v>410.72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14">
        <v>11409.88</v>
      </c>
      <c r="AA244" s="14">
        <v>0</v>
      </c>
      <c r="AB244" s="14">
        <v>0</v>
      </c>
      <c r="AC244" s="14">
        <v>0</v>
      </c>
      <c r="AD244" s="14">
        <v>0</v>
      </c>
      <c r="AE244" s="14">
        <v>0</v>
      </c>
      <c r="AF244" s="14">
        <v>0</v>
      </c>
      <c r="AG244" s="14">
        <v>1245.81</v>
      </c>
      <c r="AH244" s="14">
        <v>0</v>
      </c>
      <c r="AI244" s="14">
        <v>1245.81</v>
      </c>
      <c r="AJ244" s="14">
        <v>0</v>
      </c>
      <c r="AK244" s="14">
        <v>0</v>
      </c>
      <c r="AL244" s="14">
        <v>100.8</v>
      </c>
      <c r="AM244" s="14">
        <v>0</v>
      </c>
      <c r="AN244" s="14">
        <v>0</v>
      </c>
      <c r="AO244" s="14">
        <v>0</v>
      </c>
      <c r="AP244" s="14">
        <v>1159.08</v>
      </c>
      <c r="AQ244" s="14">
        <v>0</v>
      </c>
      <c r="AR244" s="14">
        <v>0</v>
      </c>
      <c r="AS244" s="14">
        <v>0</v>
      </c>
      <c r="AT244" s="14">
        <v>0</v>
      </c>
      <c r="AU244" s="14">
        <v>0</v>
      </c>
      <c r="AV244" s="14">
        <v>0.19</v>
      </c>
      <c r="AW244" s="14">
        <v>0</v>
      </c>
      <c r="AX244" s="14">
        <v>50</v>
      </c>
      <c r="AY244" s="14">
        <v>0</v>
      </c>
      <c r="AZ244" s="14">
        <v>0</v>
      </c>
      <c r="BA244" s="14">
        <v>0</v>
      </c>
      <c r="BB244" s="14">
        <v>0</v>
      </c>
      <c r="BC244" s="14">
        <v>0</v>
      </c>
      <c r="BD244" s="14">
        <v>2555.88</v>
      </c>
      <c r="BE244" s="14">
        <v>8854</v>
      </c>
      <c r="BF244" s="14">
        <v>0</v>
      </c>
      <c r="BG244" s="14">
        <v>0</v>
      </c>
      <c r="BH244" s="14">
        <v>705.44</v>
      </c>
      <c r="BI244" s="14">
        <v>224.23</v>
      </c>
      <c r="BJ244" s="14">
        <v>0</v>
      </c>
      <c r="BK244" s="14">
        <v>1254.8</v>
      </c>
      <c r="BL244" s="14">
        <v>0</v>
      </c>
      <c r="BM244" s="14">
        <v>0</v>
      </c>
      <c r="BN244" s="14">
        <v>0</v>
      </c>
      <c r="BO244" s="14">
        <v>1479.03</v>
      </c>
      <c r="BP244" s="1"/>
    </row>
    <row r="245" spans="1:68" x14ac:dyDescent="0.25">
      <c r="A245" s="2" t="s">
        <v>455</v>
      </c>
      <c r="B245" s="1" t="s">
        <v>456</v>
      </c>
      <c r="C245" s="44">
        <v>12456</v>
      </c>
      <c r="D245" s="14">
        <v>0</v>
      </c>
      <c r="E245" s="14">
        <v>1245.5999999999999</v>
      </c>
      <c r="F245" s="14">
        <v>0</v>
      </c>
      <c r="G245" s="14">
        <v>0</v>
      </c>
      <c r="H245" s="14">
        <v>0</v>
      </c>
      <c r="I245" s="14">
        <v>250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1016</v>
      </c>
      <c r="Q245" s="14">
        <v>0</v>
      </c>
      <c r="R245" s="14">
        <v>0</v>
      </c>
      <c r="S245" s="14">
        <v>684</v>
      </c>
      <c r="T245" s="14">
        <v>308.04000000000002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15117.13</v>
      </c>
      <c r="AA245" s="14">
        <v>0</v>
      </c>
      <c r="AB245" s="14">
        <v>0</v>
      </c>
      <c r="AC245" s="14">
        <v>0</v>
      </c>
      <c r="AD245" s="14">
        <v>0</v>
      </c>
      <c r="AE245" s="14">
        <v>0</v>
      </c>
      <c r="AF245" s="14">
        <v>0</v>
      </c>
      <c r="AG245" s="14">
        <v>1904.65</v>
      </c>
      <c r="AH245" s="14">
        <v>0</v>
      </c>
      <c r="AI245" s="14">
        <v>1904.65</v>
      </c>
      <c r="AJ245" s="14">
        <v>0</v>
      </c>
      <c r="AK245" s="14">
        <v>0</v>
      </c>
      <c r="AL245" s="14">
        <v>124.56</v>
      </c>
      <c r="AM245" s="14">
        <v>0</v>
      </c>
      <c r="AN245" s="14">
        <v>0</v>
      </c>
      <c r="AO245" s="14">
        <v>0</v>
      </c>
      <c r="AP245" s="14">
        <v>1432.44</v>
      </c>
      <c r="AQ245" s="14">
        <v>0</v>
      </c>
      <c r="AR245" s="14">
        <v>0</v>
      </c>
      <c r="AS245" s="14">
        <v>0</v>
      </c>
      <c r="AT245" s="14">
        <v>0</v>
      </c>
      <c r="AU245" s="14">
        <v>0</v>
      </c>
      <c r="AV245" s="15">
        <v>-0.02</v>
      </c>
      <c r="AW245" s="14">
        <v>0</v>
      </c>
      <c r="AX245" s="14">
        <v>50</v>
      </c>
      <c r="AY245" s="14">
        <v>0</v>
      </c>
      <c r="AZ245" s="14">
        <v>0</v>
      </c>
      <c r="BA245" s="14">
        <v>0</v>
      </c>
      <c r="BB245" s="14">
        <v>0</v>
      </c>
      <c r="BC245" s="14">
        <v>0</v>
      </c>
      <c r="BD245" s="14">
        <v>3511.63</v>
      </c>
      <c r="BE245" s="14">
        <v>11605.5</v>
      </c>
      <c r="BF245" s="14">
        <v>0</v>
      </c>
      <c r="BG245" s="14">
        <v>0</v>
      </c>
      <c r="BH245" s="14">
        <v>780.8</v>
      </c>
      <c r="BI245" s="14">
        <v>277.11</v>
      </c>
      <c r="BJ245" s="14">
        <v>0</v>
      </c>
      <c r="BK245" s="14">
        <v>1459.73</v>
      </c>
      <c r="BL245" s="14">
        <v>0</v>
      </c>
      <c r="BM245" s="14">
        <v>0</v>
      </c>
      <c r="BN245" s="14">
        <v>0</v>
      </c>
      <c r="BO245" s="14">
        <v>1736.84</v>
      </c>
      <c r="BP245" s="1"/>
    </row>
    <row r="246" spans="1:68" x14ac:dyDescent="0.25">
      <c r="A246" s="2" t="s">
        <v>457</v>
      </c>
      <c r="B246" s="1" t="s">
        <v>458</v>
      </c>
      <c r="C246" s="44">
        <v>10079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400</v>
      </c>
      <c r="L246" s="14">
        <v>0</v>
      </c>
      <c r="M246" s="14">
        <v>0</v>
      </c>
      <c r="N246" s="14">
        <v>0</v>
      </c>
      <c r="O246" s="14">
        <v>0</v>
      </c>
      <c r="P246" s="14">
        <v>737</v>
      </c>
      <c r="Q246" s="14">
        <v>0</v>
      </c>
      <c r="R246" s="14">
        <v>0</v>
      </c>
      <c r="S246" s="14">
        <v>455</v>
      </c>
      <c r="T246" s="14">
        <v>205.36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11204.52</v>
      </c>
      <c r="AA246" s="14">
        <v>0</v>
      </c>
      <c r="AB246" s="14">
        <v>0</v>
      </c>
      <c r="AC246" s="14">
        <v>0</v>
      </c>
      <c r="AD246" s="14">
        <v>0</v>
      </c>
      <c r="AE246" s="14">
        <v>0</v>
      </c>
      <c r="AF246" s="14">
        <v>0</v>
      </c>
      <c r="AG246" s="14">
        <v>1201.95</v>
      </c>
      <c r="AH246" s="14">
        <v>0</v>
      </c>
      <c r="AI246" s="14">
        <v>1201.95</v>
      </c>
      <c r="AJ246" s="14">
        <v>0</v>
      </c>
      <c r="AK246" s="14">
        <v>0</v>
      </c>
      <c r="AL246" s="14">
        <v>100.8</v>
      </c>
      <c r="AM246" s="14">
        <v>0</v>
      </c>
      <c r="AN246" s="14">
        <v>0</v>
      </c>
      <c r="AO246" s="14">
        <v>0</v>
      </c>
      <c r="AP246" s="14">
        <v>1159.08</v>
      </c>
      <c r="AQ246" s="14">
        <v>0</v>
      </c>
      <c r="AR246" s="14">
        <v>0</v>
      </c>
      <c r="AS246" s="14">
        <v>0</v>
      </c>
      <c r="AT246" s="14">
        <v>0</v>
      </c>
      <c r="AU246" s="14">
        <v>0</v>
      </c>
      <c r="AV246" s="15">
        <v>-0.31</v>
      </c>
      <c r="AW246" s="14">
        <v>0</v>
      </c>
      <c r="AX246" s="14">
        <v>50</v>
      </c>
      <c r="AY246" s="14">
        <v>0</v>
      </c>
      <c r="AZ246" s="14">
        <v>0</v>
      </c>
      <c r="BA246" s="14">
        <v>0</v>
      </c>
      <c r="BB246" s="14">
        <v>0</v>
      </c>
      <c r="BC246" s="14">
        <v>0</v>
      </c>
      <c r="BD246" s="14">
        <v>2511.52</v>
      </c>
      <c r="BE246" s="14">
        <v>8693</v>
      </c>
      <c r="BF246" s="14">
        <v>0</v>
      </c>
      <c r="BG246" s="14">
        <v>0</v>
      </c>
      <c r="BH246" s="14">
        <v>705.44</v>
      </c>
      <c r="BI246" s="14">
        <v>224.23</v>
      </c>
      <c r="BJ246" s="14">
        <v>0</v>
      </c>
      <c r="BK246" s="14">
        <v>1254.8</v>
      </c>
      <c r="BL246" s="14">
        <v>0</v>
      </c>
      <c r="BM246" s="14">
        <v>0</v>
      </c>
      <c r="BN246" s="14">
        <v>0</v>
      </c>
      <c r="BO246" s="14">
        <v>1479.03</v>
      </c>
      <c r="BP246" s="1"/>
    </row>
    <row r="247" spans="1:68" x14ac:dyDescent="0.25">
      <c r="A247" s="2" t="s">
        <v>459</v>
      </c>
      <c r="B247" s="1" t="s">
        <v>460</v>
      </c>
      <c r="C247" s="44">
        <v>12456</v>
      </c>
      <c r="D247" s="14">
        <v>0</v>
      </c>
      <c r="E247" s="14">
        <v>622.79999999999995</v>
      </c>
      <c r="F247" s="14">
        <v>0</v>
      </c>
      <c r="G247" s="14">
        <v>0</v>
      </c>
      <c r="H247" s="14">
        <v>830.4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1016</v>
      </c>
      <c r="Q247" s="14">
        <v>0</v>
      </c>
      <c r="R247" s="14">
        <v>0</v>
      </c>
      <c r="S247" s="14">
        <v>684</v>
      </c>
      <c r="T247" s="14">
        <v>205.36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14984.16</v>
      </c>
      <c r="AA247" s="14">
        <v>0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1923.2</v>
      </c>
      <c r="AH247" s="14">
        <v>0</v>
      </c>
      <c r="AI247" s="14">
        <v>1923.2</v>
      </c>
      <c r="AJ247" s="14">
        <v>0</v>
      </c>
      <c r="AK247" s="14">
        <v>0</v>
      </c>
      <c r="AL247" s="14">
        <v>124.56</v>
      </c>
      <c r="AM247" s="14">
        <v>0</v>
      </c>
      <c r="AN247" s="14">
        <v>0</v>
      </c>
      <c r="AO247" s="14">
        <v>0</v>
      </c>
      <c r="AP247" s="14">
        <v>1432.44</v>
      </c>
      <c r="AQ247" s="14">
        <v>0</v>
      </c>
      <c r="AR247" s="14">
        <v>0</v>
      </c>
      <c r="AS247" s="14">
        <v>0</v>
      </c>
      <c r="AT247" s="14">
        <v>0</v>
      </c>
      <c r="AU247" s="14">
        <v>0</v>
      </c>
      <c r="AV247" s="15">
        <v>-0.04</v>
      </c>
      <c r="AW247" s="14">
        <v>0</v>
      </c>
      <c r="AX247" s="14">
        <v>50</v>
      </c>
      <c r="AY247" s="14">
        <v>0</v>
      </c>
      <c r="AZ247" s="14">
        <v>0</v>
      </c>
      <c r="BA247" s="14">
        <v>0</v>
      </c>
      <c r="BB247" s="14">
        <v>0</v>
      </c>
      <c r="BC247" s="14">
        <v>0</v>
      </c>
      <c r="BD247" s="14">
        <v>3530.16</v>
      </c>
      <c r="BE247" s="14">
        <v>11454</v>
      </c>
      <c r="BF247" s="14">
        <v>0</v>
      </c>
      <c r="BG247" s="14">
        <v>0</v>
      </c>
      <c r="BH247" s="14">
        <v>780.8</v>
      </c>
      <c r="BI247" s="14">
        <v>277.11</v>
      </c>
      <c r="BJ247" s="14">
        <v>0</v>
      </c>
      <c r="BK247" s="14">
        <v>1459.73</v>
      </c>
      <c r="BL247" s="14">
        <v>0</v>
      </c>
      <c r="BM247" s="14">
        <v>0</v>
      </c>
      <c r="BN247" s="14">
        <v>0</v>
      </c>
      <c r="BO247" s="14">
        <v>1736.84</v>
      </c>
      <c r="BP247" s="1"/>
    </row>
    <row r="248" spans="1:68" x14ac:dyDescent="0.25">
      <c r="A248" s="2" t="s">
        <v>461</v>
      </c>
      <c r="B248" s="1" t="s">
        <v>462</v>
      </c>
      <c r="C248" s="44">
        <v>10079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400</v>
      </c>
      <c r="L248" s="14">
        <v>0</v>
      </c>
      <c r="M248" s="14">
        <v>0</v>
      </c>
      <c r="N248" s="14">
        <v>0</v>
      </c>
      <c r="O248" s="14">
        <v>0</v>
      </c>
      <c r="P248" s="14">
        <v>737</v>
      </c>
      <c r="Q248" s="14">
        <v>0</v>
      </c>
      <c r="R248" s="14">
        <v>0</v>
      </c>
      <c r="S248" s="14">
        <v>455</v>
      </c>
      <c r="T248" s="14">
        <v>205.36</v>
      </c>
      <c r="U248" s="14">
        <v>0</v>
      </c>
      <c r="V248" s="14">
        <v>0</v>
      </c>
      <c r="W248" s="14">
        <v>0</v>
      </c>
      <c r="X248" s="14">
        <v>0</v>
      </c>
      <c r="Y248" s="14">
        <v>0</v>
      </c>
      <c r="Z248" s="14">
        <v>11204.52</v>
      </c>
      <c r="AA248" s="14">
        <v>0</v>
      </c>
      <c r="AB248" s="14">
        <v>0</v>
      </c>
      <c r="AC248" s="14">
        <v>0</v>
      </c>
      <c r="AD248" s="14">
        <v>0</v>
      </c>
      <c r="AE248" s="14">
        <v>0</v>
      </c>
      <c r="AF248" s="14">
        <v>0</v>
      </c>
      <c r="AG248" s="14">
        <v>1201.95</v>
      </c>
      <c r="AH248" s="14">
        <v>0</v>
      </c>
      <c r="AI248" s="14">
        <v>1201.95</v>
      </c>
      <c r="AJ248" s="14">
        <v>0</v>
      </c>
      <c r="AK248" s="14">
        <v>0</v>
      </c>
      <c r="AL248" s="14">
        <v>100.8</v>
      </c>
      <c r="AM248" s="14">
        <v>0</v>
      </c>
      <c r="AN248" s="14">
        <v>0</v>
      </c>
      <c r="AO248" s="14">
        <v>0</v>
      </c>
      <c r="AP248" s="14">
        <v>1159.08</v>
      </c>
      <c r="AQ248" s="14">
        <v>3160</v>
      </c>
      <c r="AR248" s="14">
        <v>0</v>
      </c>
      <c r="AS248" s="14">
        <v>0</v>
      </c>
      <c r="AT248" s="14">
        <v>0</v>
      </c>
      <c r="AU248" s="14">
        <v>0</v>
      </c>
      <c r="AV248" s="14">
        <v>0.19</v>
      </c>
      <c r="AW248" s="14">
        <v>0</v>
      </c>
      <c r="AX248" s="14">
        <v>50</v>
      </c>
      <c r="AY248" s="14">
        <v>0</v>
      </c>
      <c r="AZ248" s="14">
        <v>0</v>
      </c>
      <c r="BA248" s="14">
        <v>0</v>
      </c>
      <c r="BB248" s="14">
        <v>0</v>
      </c>
      <c r="BC248" s="14">
        <v>0</v>
      </c>
      <c r="BD248" s="14">
        <v>5672.02</v>
      </c>
      <c r="BE248" s="14">
        <v>5532.5</v>
      </c>
      <c r="BF248" s="14">
        <v>0</v>
      </c>
      <c r="BG248" s="14">
        <v>0</v>
      </c>
      <c r="BH248" s="14">
        <v>705.44</v>
      </c>
      <c r="BI248" s="14">
        <v>224.23</v>
      </c>
      <c r="BJ248" s="14">
        <v>0</v>
      </c>
      <c r="BK248" s="14">
        <v>1254.8</v>
      </c>
      <c r="BL248" s="14">
        <v>0</v>
      </c>
      <c r="BM248" s="14">
        <v>0</v>
      </c>
      <c r="BN248" s="14">
        <v>0</v>
      </c>
      <c r="BO248" s="14">
        <v>1479.03</v>
      </c>
      <c r="BP248" s="1"/>
    </row>
    <row r="249" spans="1:68" x14ac:dyDescent="0.25">
      <c r="A249" s="2" t="s">
        <v>463</v>
      </c>
      <c r="B249" s="1" t="s">
        <v>464</v>
      </c>
      <c r="C249" s="44">
        <v>12456</v>
      </c>
      <c r="D249" s="14">
        <v>0</v>
      </c>
      <c r="E249" s="14">
        <v>493.63</v>
      </c>
      <c r="F249" s="14">
        <v>0</v>
      </c>
      <c r="G249" s="14">
        <v>0</v>
      </c>
      <c r="H249" s="14">
        <v>830.4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1016</v>
      </c>
      <c r="Q249" s="14">
        <v>0</v>
      </c>
      <c r="R249" s="14">
        <v>0</v>
      </c>
      <c r="S249" s="14">
        <v>684</v>
      </c>
      <c r="T249" s="14">
        <v>205.36</v>
      </c>
      <c r="U249" s="14">
        <v>0</v>
      </c>
      <c r="V249" s="14">
        <v>0</v>
      </c>
      <c r="W249" s="14">
        <v>0</v>
      </c>
      <c r="X249" s="14">
        <v>0</v>
      </c>
      <c r="Y249" s="14">
        <v>0</v>
      </c>
      <c r="Z249" s="14">
        <v>14847.49</v>
      </c>
      <c r="AA249" s="14">
        <v>0</v>
      </c>
      <c r="AB249" s="14">
        <v>0</v>
      </c>
      <c r="AC249" s="14">
        <v>0</v>
      </c>
      <c r="AD249" s="14">
        <v>0</v>
      </c>
      <c r="AE249" s="14">
        <v>0</v>
      </c>
      <c r="AF249" s="14">
        <v>0</v>
      </c>
      <c r="AG249" s="14">
        <v>1841.29</v>
      </c>
      <c r="AH249" s="14">
        <v>0</v>
      </c>
      <c r="AI249" s="14">
        <v>1841.29</v>
      </c>
      <c r="AJ249" s="14">
        <v>0</v>
      </c>
      <c r="AK249" s="14">
        <v>0</v>
      </c>
      <c r="AL249" s="14">
        <v>124.56</v>
      </c>
      <c r="AM249" s="14">
        <v>0</v>
      </c>
      <c r="AN249" s="14">
        <v>0</v>
      </c>
      <c r="AO249" s="14">
        <v>0</v>
      </c>
      <c r="AP249" s="14">
        <v>1432.44</v>
      </c>
      <c r="AQ249" s="14">
        <v>4152</v>
      </c>
      <c r="AR249" s="14">
        <v>0</v>
      </c>
      <c r="AS249" s="14">
        <v>0</v>
      </c>
      <c r="AT249" s="14">
        <v>0</v>
      </c>
      <c r="AU249" s="14">
        <v>0</v>
      </c>
      <c r="AV249" s="14">
        <v>0.2</v>
      </c>
      <c r="AW249" s="14">
        <v>0</v>
      </c>
      <c r="AX249" s="14">
        <v>50</v>
      </c>
      <c r="AY249" s="14">
        <v>0</v>
      </c>
      <c r="AZ249" s="14">
        <v>0</v>
      </c>
      <c r="BA249" s="14">
        <v>0</v>
      </c>
      <c r="BB249" s="14">
        <v>0</v>
      </c>
      <c r="BC249" s="14">
        <v>0</v>
      </c>
      <c r="BD249" s="14">
        <v>7600.49</v>
      </c>
      <c r="BE249" s="14">
        <v>7247</v>
      </c>
      <c r="BF249" s="14">
        <v>0</v>
      </c>
      <c r="BG249" s="14">
        <v>0</v>
      </c>
      <c r="BH249" s="14">
        <v>780.8</v>
      </c>
      <c r="BI249" s="14">
        <v>277.11</v>
      </c>
      <c r="BJ249" s="14">
        <v>0</v>
      </c>
      <c r="BK249" s="14">
        <v>1459.73</v>
      </c>
      <c r="BL249" s="14">
        <v>0</v>
      </c>
      <c r="BM249" s="14">
        <v>0</v>
      </c>
      <c r="BN249" s="14">
        <v>0</v>
      </c>
      <c r="BO249" s="14">
        <v>1736.84</v>
      </c>
      <c r="BP249" s="1"/>
    </row>
    <row r="250" spans="1:68" x14ac:dyDescent="0.25">
      <c r="A250" s="2" t="s">
        <v>465</v>
      </c>
      <c r="B250" s="1" t="s">
        <v>466</v>
      </c>
      <c r="C250" s="44">
        <v>12456</v>
      </c>
      <c r="D250" s="14">
        <v>0</v>
      </c>
      <c r="E250" s="14">
        <v>0</v>
      </c>
      <c r="F250" s="14">
        <v>0</v>
      </c>
      <c r="G250" s="14">
        <v>0</v>
      </c>
      <c r="H250" s="14">
        <v>830.4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1016</v>
      </c>
      <c r="Q250" s="14">
        <v>0</v>
      </c>
      <c r="R250" s="14">
        <v>0</v>
      </c>
      <c r="S250" s="14">
        <v>684</v>
      </c>
      <c r="T250" s="14">
        <v>205.36</v>
      </c>
      <c r="U250" s="14">
        <v>0</v>
      </c>
      <c r="V250" s="14">
        <v>0</v>
      </c>
      <c r="W250" s="14">
        <v>0</v>
      </c>
      <c r="X250" s="14">
        <v>0</v>
      </c>
      <c r="Y250" s="14">
        <v>0</v>
      </c>
      <c r="Z250" s="14">
        <v>14361.36</v>
      </c>
      <c r="AA250" s="14">
        <v>0</v>
      </c>
      <c r="AB250" s="14">
        <v>0</v>
      </c>
      <c r="AC250" s="14">
        <v>0</v>
      </c>
      <c r="AD250" s="14">
        <v>0</v>
      </c>
      <c r="AE250" s="14">
        <v>0</v>
      </c>
      <c r="AF250" s="14">
        <v>0</v>
      </c>
      <c r="AG250" s="14">
        <v>1790.17</v>
      </c>
      <c r="AH250" s="14">
        <v>0</v>
      </c>
      <c r="AI250" s="14">
        <v>1790.17</v>
      </c>
      <c r="AJ250" s="14">
        <v>0</v>
      </c>
      <c r="AK250" s="14">
        <v>0</v>
      </c>
      <c r="AL250" s="14">
        <v>124.56</v>
      </c>
      <c r="AM250" s="14">
        <v>0</v>
      </c>
      <c r="AN250" s="14">
        <v>0</v>
      </c>
      <c r="AO250" s="14">
        <v>0</v>
      </c>
      <c r="AP250" s="14">
        <v>1432.44</v>
      </c>
      <c r="AQ250" s="14">
        <v>0</v>
      </c>
      <c r="AR250" s="14">
        <v>0</v>
      </c>
      <c r="AS250" s="14">
        <v>0</v>
      </c>
      <c r="AT250" s="14">
        <v>0</v>
      </c>
      <c r="AU250" s="14">
        <v>0</v>
      </c>
      <c r="AV250" s="14">
        <v>0.19</v>
      </c>
      <c r="AW250" s="14">
        <v>0</v>
      </c>
      <c r="AX250" s="14">
        <v>50</v>
      </c>
      <c r="AY250" s="14">
        <v>0</v>
      </c>
      <c r="AZ250" s="14">
        <v>0</v>
      </c>
      <c r="BA250" s="14">
        <v>0</v>
      </c>
      <c r="BB250" s="14">
        <v>0</v>
      </c>
      <c r="BC250" s="14">
        <v>0</v>
      </c>
      <c r="BD250" s="14">
        <v>3397.36</v>
      </c>
      <c r="BE250" s="14">
        <v>10964</v>
      </c>
      <c r="BF250" s="14">
        <v>0</v>
      </c>
      <c r="BG250" s="14">
        <v>0</v>
      </c>
      <c r="BH250" s="14">
        <v>780.8</v>
      </c>
      <c r="BI250" s="14">
        <v>277.11</v>
      </c>
      <c r="BJ250" s="14">
        <v>0</v>
      </c>
      <c r="BK250" s="14">
        <v>1459.73</v>
      </c>
      <c r="BL250" s="14">
        <v>0</v>
      </c>
      <c r="BM250" s="14">
        <v>0</v>
      </c>
      <c r="BN250" s="14">
        <v>0</v>
      </c>
      <c r="BO250" s="14">
        <v>1736.84</v>
      </c>
      <c r="BP250" s="1"/>
    </row>
    <row r="251" spans="1:68" x14ac:dyDescent="0.25">
      <c r="A251" s="2" t="s">
        <v>467</v>
      </c>
      <c r="B251" s="1" t="s">
        <v>468</v>
      </c>
      <c r="C251" s="44">
        <v>12456</v>
      </c>
      <c r="D251" s="14">
        <v>0</v>
      </c>
      <c r="E251" s="14">
        <v>0</v>
      </c>
      <c r="F251" s="14">
        <v>0</v>
      </c>
      <c r="G251" s="14">
        <v>0</v>
      </c>
      <c r="H251" s="14">
        <v>830.4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1016</v>
      </c>
      <c r="Q251" s="14">
        <v>0</v>
      </c>
      <c r="R251" s="14">
        <v>0</v>
      </c>
      <c r="S251" s="14">
        <v>684</v>
      </c>
      <c r="T251" s="14">
        <v>205.36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14361.36</v>
      </c>
      <c r="AA251" s="14">
        <v>0</v>
      </c>
      <c r="AB251" s="14">
        <v>0</v>
      </c>
      <c r="AC251" s="14">
        <v>0</v>
      </c>
      <c r="AD251" s="14">
        <v>0</v>
      </c>
      <c r="AE251" s="14">
        <v>0</v>
      </c>
      <c r="AF251" s="14">
        <v>0</v>
      </c>
      <c r="AG251" s="14">
        <v>1790.17</v>
      </c>
      <c r="AH251" s="14">
        <v>0</v>
      </c>
      <c r="AI251" s="14">
        <v>1790.17</v>
      </c>
      <c r="AJ251" s="14">
        <v>0</v>
      </c>
      <c r="AK251" s="14">
        <v>0</v>
      </c>
      <c r="AL251" s="14">
        <v>124.56</v>
      </c>
      <c r="AM251" s="14">
        <v>0</v>
      </c>
      <c r="AN251" s="14">
        <v>2509.48</v>
      </c>
      <c r="AO251" s="14">
        <v>0</v>
      </c>
      <c r="AP251" s="14">
        <v>1432.44</v>
      </c>
      <c r="AQ251" s="14">
        <v>4070</v>
      </c>
      <c r="AR251" s="14">
        <v>0</v>
      </c>
      <c r="AS251" s="14">
        <v>0</v>
      </c>
      <c r="AT251" s="14">
        <v>0</v>
      </c>
      <c r="AU251" s="14">
        <v>0</v>
      </c>
      <c r="AV251" s="14">
        <v>0.21</v>
      </c>
      <c r="AW251" s="14">
        <v>0</v>
      </c>
      <c r="AX251" s="14">
        <v>50</v>
      </c>
      <c r="AY251" s="14">
        <v>0</v>
      </c>
      <c r="AZ251" s="14">
        <v>0</v>
      </c>
      <c r="BA251" s="14">
        <v>0</v>
      </c>
      <c r="BB251" s="14">
        <v>0</v>
      </c>
      <c r="BC251" s="14">
        <v>0</v>
      </c>
      <c r="BD251" s="14">
        <v>9976.86</v>
      </c>
      <c r="BE251" s="14">
        <v>4384.5</v>
      </c>
      <c r="BF251" s="14">
        <v>0</v>
      </c>
      <c r="BG251" s="14">
        <v>0</v>
      </c>
      <c r="BH251" s="14">
        <v>780.8</v>
      </c>
      <c r="BI251" s="14">
        <v>277.11</v>
      </c>
      <c r="BJ251" s="14">
        <v>0</v>
      </c>
      <c r="BK251" s="14">
        <v>1459.73</v>
      </c>
      <c r="BL251" s="14">
        <v>0</v>
      </c>
      <c r="BM251" s="14">
        <v>0</v>
      </c>
      <c r="BN251" s="14">
        <v>0</v>
      </c>
      <c r="BO251" s="14">
        <v>1736.84</v>
      </c>
      <c r="BP251" s="1"/>
    </row>
    <row r="252" spans="1:68" x14ac:dyDescent="0.25">
      <c r="A252" s="2" t="s">
        <v>469</v>
      </c>
      <c r="B252" s="1" t="s">
        <v>470</v>
      </c>
      <c r="C252" s="44">
        <v>12456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1016</v>
      </c>
      <c r="Q252" s="14">
        <v>0</v>
      </c>
      <c r="R252" s="14">
        <v>0</v>
      </c>
      <c r="S252" s="14">
        <v>684</v>
      </c>
      <c r="T252" s="14">
        <v>205.36</v>
      </c>
      <c r="U252" s="14">
        <v>0</v>
      </c>
      <c r="V252" s="14">
        <v>0</v>
      </c>
      <c r="W252" s="14">
        <v>0</v>
      </c>
      <c r="X252" s="14">
        <v>0</v>
      </c>
      <c r="Y252" s="14">
        <v>0</v>
      </c>
      <c r="Z252" s="14">
        <v>13530.96</v>
      </c>
      <c r="AA252" s="14">
        <v>0</v>
      </c>
      <c r="AB252" s="14">
        <v>0</v>
      </c>
      <c r="AC252" s="14">
        <v>0</v>
      </c>
      <c r="AD252" s="14">
        <v>0</v>
      </c>
      <c r="AE252" s="14">
        <v>0</v>
      </c>
      <c r="AF252" s="14">
        <v>0</v>
      </c>
      <c r="AG252" s="14">
        <v>1698.88</v>
      </c>
      <c r="AH252" s="14">
        <v>0</v>
      </c>
      <c r="AI252" s="14">
        <v>1698.88</v>
      </c>
      <c r="AJ252" s="14">
        <v>0</v>
      </c>
      <c r="AK252" s="14">
        <v>0</v>
      </c>
      <c r="AL252" s="14">
        <v>124.56</v>
      </c>
      <c r="AM252" s="14">
        <v>0</v>
      </c>
      <c r="AN252" s="14">
        <v>0</v>
      </c>
      <c r="AO252" s="14">
        <v>0</v>
      </c>
      <c r="AP252" s="14">
        <v>1432.44</v>
      </c>
      <c r="AQ252" s="14">
        <v>0</v>
      </c>
      <c r="AR252" s="14">
        <v>0</v>
      </c>
      <c r="AS252" s="14">
        <v>0</v>
      </c>
      <c r="AT252" s="14">
        <v>0</v>
      </c>
      <c r="AU252" s="14">
        <v>0</v>
      </c>
      <c r="AV252" s="14">
        <v>0.08</v>
      </c>
      <c r="AW252" s="14">
        <v>0</v>
      </c>
      <c r="AX252" s="14">
        <v>50</v>
      </c>
      <c r="AY252" s="14">
        <v>0</v>
      </c>
      <c r="AZ252" s="14">
        <v>0</v>
      </c>
      <c r="BA252" s="14">
        <v>0</v>
      </c>
      <c r="BB252" s="14">
        <v>0</v>
      </c>
      <c r="BC252" s="14">
        <v>0</v>
      </c>
      <c r="BD252" s="14">
        <v>3305.96</v>
      </c>
      <c r="BE252" s="14">
        <v>10225</v>
      </c>
      <c r="BF252" s="14">
        <v>0</v>
      </c>
      <c r="BG252" s="14">
        <v>0</v>
      </c>
      <c r="BH252" s="14">
        <v>780.8</v>
      </c>
      <c r="BI252" s="14">
        <v>277.11</v>
      </c>
      <c r="BJ252" s="14">
        <v>0</v>
      </c>
      <c r="BK252" s="14">
        <v>1459.73</v>
      </c>
      <c r="BL252" s="14">
        <v>0</v>
      </c>
      <c r="BM252" s="14">
        <v>0</v>
      </c>
      <c r="BN252" s="14">
        <v>0</v>
      </c>
      <c r="BO252" s="14">
        <v>1736.84</v>
      </c>
      <c r="BP252" s="1"/>
    </row>
    <row r="253" spans="1:68" x14ac:dyDescent="0.25">
      <c r="A253" s="2" t="s">
        <v>471</v>
      </c>
      <c r="B253" s="1" t="s">
        <v>472</v>
      </c>
      <c r="C253" s="44">
        <v>10054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784</v>
      </c>
      <c r="Q253" s="14">
        <v>0</v>
      </c>
      <c r="R253" s="14">
        <v>0</v>
      </c>
      <c r="S253" s="14">
        <v>499</v>
      </c>
      <c r="T253" s="14">
        <v>205.36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10872</v>
      </c>
      <c r="AA253" s="14">
        <v>0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1137.45</v>
      </c>
      <c r="AH253" s="14">
        <v>0</v>
      </c>
      <c r="AI253" s="14">
        <v>1137.45</v>
      </c>
      <c r="AJ253" s="14">
        <v>0</v>
      </c>
      <c r="AK253" s="14">
        <v>0</v>
      </c>
      <c r="AL253" s="14">
        <v>0</v>
      </c>
      <c r="AM253" s="14">
        <v>0</v>
      </c>
      <c r="AN253" s="14">
        <v>0</v>
      </c>
      <c r="AO253" s="14">
        <v>0</v>
      </c>
      <c r="AP253" s="14">
        <v>1156.22</v>
      </c>
      <c r="AQ253" s="14">
        <v>180</v>
      </c>
      <c r="AR253" s="14">
        <v>3745.3</v>
      </c>
      <c r="AS253" s="14">
        <v>0</v>
      </c>
      <c r="AT253" s="14">
        <v>0</v>
      </c>
      <c r="AU253" s="14">
        <v>2128.66</v>
      </c>
      <c r="AV253" s="14">
        <v>0.37</v>
      </c>
      <c r="AW253" s="14">
        <v>0</v>
      </c>
      <c r="AX253" s="14">
        <v>0</v>
      </c>
      <c r="AY253" s="14">
        <v>0</v>
      </c>
      <c r="AZ253" s="14">
        <v>0</v>
      </c>
      <c r="BA253" s="14">
        <v>0</v>
      </c>
      <c r="BB253" s="14">
        <v>0</v>
      </c>
      <c r="BC253" s="14">
        <v>0</v>
      </c>
      <c r="BD253" s="14">
        <v>8348</v>
      </c>
      <c r="BE253" s="14">
        <v>2524</v>
      </c>
      <c r="BF253" s="14">
        <v>0</v>
      </c>
      <c r="BG253" s="14">
        <v>0</v>
      </c>
      <c r="BH253" s="14">
        <v>704.66</v>
      </c>
      <c r="BI253" s="14">
        <v>223.67</v>
      </c>
      <c r="BJ253" s="14">
        <v>0</v>
      </c>
      <c r="BK253" s="14">
        <v>1252.6600000000001</v>
      </c>
      <c r="BL253" s="14">
        <v>0</v>
      </c>
      <c r="BM253" s="14">
        <v>0</v>
      </c>
      <c r="BN253" s="14">
        <v>0</v>
      </c>
      <c r="BO253" s="14">
        <v>1476.33</v>
      </c>
      <c r="BP253" s="1"/>
    </row>
    <row r="254" spans="1:68" x14ac:dyDescent="0.25">
      <c r="A254" s="2" t="s">
        <v>473</v>
      </c>
      <c r="B254" s="1" t="s">
        <v>474</v>
      </c>
      <c r="C254" s="44">
        <v>12456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1016</v>
      </c>
      <c r="Q254" s="14">
        <v>0</v>
      </c>
      <c r="R254" s="14">
        <v>0</v>
      </c>
      <c r="S254" s="14">
        <v>684</v>
      </c>
      <c r="T254" s="14">
        <v>0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14">
        <v>13312.91</v>
      </c>
      <c r="AA254" s="14">
        <v>0</v>
      </c>
      <c r="AB254" s="14">
        <v>0</v>
      </c>
      <c r="AC254" s="14">
        <v>0</v>
      </c>
      <c r="AD254" s="14">
        <v>0</v>
      </c>
      <c r="AE254" s="14">
        <v>0</v>
      </c>
      <c r="AF254" s="14">
        <v>0</v>
      </c>
      <c r="AG254" s="14">
        <v>1652.3</v>
      </c>
      <c r="AH254" s="14">
        <v>0</v>
      </c>
      <c r="AI254" s="14">
        <v>1652.3</v>
      </c>
      <c r="AJ254" s="14">
        <v>0</v>
      </c>
      <c r="AK254" s="14">
        <v>0</v>
      </c>
      <c r="AL254" s="14">
        <v>124.56</v>
      </c>
      <c r="AM254" s="14">
        <v>0</v>
      </c>
      <c r="AN254" s="14">
        <v>0</v>
      </c>
      <c r="AO254" s="14">
        <v>0</v>
      </c>
      <c r="AP254" s="14">
        <v>1432.44</v>
      </c>
      <c r="AQ254" s="14">
        <v>0</v>
      </c>
      <c r="AR254" s="14">
        <v>0</v>
      </c>
      <c r="AS254" s="14">
        <v>0</v>
      </c>
      <c r="AT254" s="14">
        <v>0</v>
      </c>
      <c r="AU254" s="14">
        <v>0</v>
      </c>
      <c r="AV254" s="14">
        <v>0.11</v>
      </c>
      <c r="AW254" s="14">
        <v>0</v>
      </c>
      <c r="AX254" s="14">
        <v>50</v>
      </c>
      <c r="AY254" s="14">
        <v>0</v>
      </c>
      <c r="AZ254" s="14">
        <v>0</v>
      </c>
      <c r="BA254" s="14">
        <v>0</v>
      </c>
      <c r="BB254" s="14">
        <v>0</v>
      </c>
      <c r="BC254" s="14">
        <v>0</v>
      </c>
      <c r="BD254" s="14">
        <v>3259.41</v>
      </c>
      <c r="BE254" s="14">
        <v>10053.5</v>
      </c>
      <c r="BF254" s="14">
        <v>0</v>
      </c>
      <c r="BG254" s="14">
        <v>0</v>
      </c>
      <c r="BH254" s="14">
        <v>780.8</v>
      </c>
      <c r="BI254" s="14">
        <v>277.11</v>
      </c>
      <c r="BJ254" s="14">
        <v>0</v>
      </c>
      <c r="BK254" s="14">
        <v>1459.73</v>
      </c>
      <c r="BL254" s="14">
        <v>0</v>
      </c>
      <c r="BM254" s="14">
        <v>0</v>
      </c>
      <c r="BN254" s="14">
        <v>0</v>
      </c>
      <c r="BO254" s="14">
        <v>1736.84</v>
      </c>
      <c r="BP254" s="1"/>
    </row>
    <row r="255" spans="1:68" x14ac:dyDescent="0.25">
      <c r="A255" s="2" t="s">
        <v>475</v>
      </c>
      <c r="B255" s="1" t="s">
        <v>476</v>
      </c>
      <c r="C255" s="44">
        <v>10054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1016</v>
      </c>
      <c r="Q255" s="14">
        <v>0</v>
      </c>
      <c r="R255" s="14">
        <v>0</v>
      </c>
      <c r="S255" s="14">
        <v>684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13325.6</v>
      </c>
      <c r="AA255" s="14">
        <v>0</v>
      </c>
      <c r="AB255" s="14">
        <v>0</v>
      </c>
      <c r="AC255" s="14">
        <v>0</v>
      </c>
      <c r="AD255" s="14">
        <v>0</v>
      </c>
      <c r="AE255" s="14">
        <v>0</v>
      </c>
      <c r="AF255" s="14">
        <v>0</v>
      </c>
      <c r="AG255" s="14">
        <v>1655.01</v>
      </c>
      <c r="AH255" s="14">
        <v>0</v>
      </c>
      <c r="AI255" s="14">
        <v>1655.01</v>
      </c>
      <c r="AJ255" s="14">
        <v>0</v>
      </c>
      <c r="AK255" s="14">
        <v>0</v>
      </c>
      <c r="AL255" s="14">
        <v>124.56</v>
      </c>
      <c r="AM255" s="14">
        <v>0</v>
      </c>
      <c r="AN255" s="14">
        <v>0</v>
      </c>
      <c r="AO255" s="14">
        <v>0</v>
      </c>
      <c r="AP255" s="14">
        <v>1432.44</v>
      </c>
      <c r="AQ255" s="14">
        <v>0</v>
      </c>
      <c r="AR255" s="14">
        <v>0</v>
      </c>
      <c r="AS255" s="14">
        <v>0</v>
      </c>
      <c r="AT255" s="14">
        <v>0</v>
      </c>
      <c r="AU255" s="14">
        <v>0</v>
      </c>
      <c r="AV255" s="15">
        <v>-0.16</v>
      </c>
      <c r="AW255" s="14">
        <v>0</v>
      </c>
      <c r="AX255" s="14">
        <v>50</v>
      </c>
      <c r="AY255" s="14">
        <v>0</v>
      </c>
      <c r="AZ255" s="14">
        <v>0</v>
      </c>
      <c r="BA255" s="14">
        <v>0</v>
      </c>
      <c r="BB255" s="14">
        <v>539.25</v>
      </c>
      <c r="BC255" s="14">
        <v>0</v>
      </c>
      <c r="BD255" s="14">
        <v>3801.1</v>
      </c>
      <c r="BE255" s="14">
        <v>9524.5</v>
      </c>
      <c r="BF255" s="14">
        <v>0</v>
      </c>
      <c r="BG255" s="14">
        <v>0</v>
      </c>
      <c r="BH255" s="14">
        <v>780.8</v>
      </c>
      <c r="BI255" s="14">
        <v>277.11</v>
      </c>
      <c r="BJ255" s="14">
        <v>0</v>
      </c>
      <c r="BK255" s="14">
        <v>1459.73</v>
      </c>
      <c r="BL255" s="14">
        <v>0</v>
      </c>
      <c r="BM255" s="14">
        <v>0</v>
      </c>
      <c r="BN255" s="14">
        <v>0</v>
      </c>
      <c r="BO255" s="14">
        <v>1736.84</v>
      </c>
      <c r="BP255" s="1"/>
    </row>
    <row r="256" spans="1:68" x14ac:dyDescent="0.25">
      <c r="A256" s="2" t="s">
        <v>477</v>
      </c>
      <c r="B256" s="1" t="s">
        <v>478</v>
      </c>
      <c r="C256" s="44">
        <v>12456</v>
      </c>
      <c r="D256" s="14">
        <v>0</v>
      </c>
      <c r="E256" s="14">
        <v>160.31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1016</v>
      </c>
      <c r="Q256" s="14">
        <v>0</v>
      </c>
      <c r="R256" s="14">
        <v>0</v>
      </c>
      <c r="S256" s="14">
        <v>684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13485.91</v>
      </c>
      <c r="AA256" s="14">
        <v>0</v>
      </c>
      <c r="AB256" s="14">
        <v>0</v>
      </c>
      <c r="AC256" s="14">
        <v>0</v>
      </c>
      <c r="AD256" s="14">
        <v>0</v>
      </c>
      <c r="AE256" s="14">
        <v>0</v>
      </c>
      <c r="AF256" s="14">
        <v>0</v>
      </c>
      <c r="AG256" s="14">
        <v>1672.13</v>
      </c>
      <c r="AH256" s="14">
        <v>0</v>
      </c>
      <c r="AI256" s="14">
        <v>1672.13</v>
      </c>
      <c r="AJ256" s="14">
        <v>0</v>
      </c>
      <c r="AK256" s="14">
        <v>0</v>
      </c>
      <c r="AL256" s="14">
        <v>124.56</v>
      </c>
      <c r="AM256" s="14">
        <v>0</v>
      </c>
      <c r="AN256" s="14">
        <v>0</v>
      </c>
      <c r="AO256" s="14">
        <v>0</v>
      </c>
      <c r="AP256" s="14">
        <v>1432.44</v>
      </c>
      <c r="AQ256" s="14">
        <v>3970</v>
      </c>
      <c r="AR256" s="14">
        <v>0</v>
      </c>
      <c r="AS256" s="14">
        <v>0</v>
      </c>
      <c r="AT256" s="14">
        <v>0</v>
      </c>
      <c r="AU256" s="14">
        <v>0</v>
      </c>
      <c r="AV256" s="14">
        <v>0.28000000000000003</v>
      </c>
      <c r="AW256" s="14">
        <v>0</v>
      </c>
      <c r="AX256" s="14">
        <v>50</v>
      </c>
      <c r="AY256" s="14">
        <v>0</v>
      </c>
      <c r="AZ256" s="14">
        <v>0</v>
      </c>
      <c r="BA256" s="14">
        <v>0</v>
      </c>
      <c r="BB256" s="14">
        <v>0</v>
      </c>
      <c r="BC256" s="14">
        <v>0</v>
      </c>
      <c r="BD256" s="14">
        <v>7249.41</v>
      </c>
      <c r="BE256" s="14">
        <v>6236.5</v>
      </c>
      <c r="BF256" s="14">
        <v>0</v>
      </c>
      <c r="BG256" s="14">
        <v>0</v>
      </c>
      <c r="BH256" s="14">
        <v>780.8</v>
      </c>
      <c r="BI256" s="14">
        <v>277.11</v>
      </c>
      <c r="BJ256" s="14">
        <v>0</v>
      </c>
      <c r="BK256" s="14">
        <v>1459.73</v>
      </c>
      <c r="BL256" s="14">
        <v>0</v>
      </c>
      <c r="BM256" s="14">
        <v>0</v>
      </c>
      <c r="BN256" s="14">
        <v>0</v>
      </c>
      <c r="BO256" s="14">
        <v>1736.84</v>
      </c>
      <c r="BP256" s="1"/>
    </row>
    <row r="257" spans="1:68" x14ac:dyDescent="0.25">
      <c r="A257" s="2" t="s">
        <v>539</v>
      </c>
      <c r="B257" s="1" t="s">
        <v>540</v>
      </c>
      <c r="C257" s="49"/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635.26</v>
      </c>
      <c r="N257" s="14">
        <v>158.82</v>
      </c>
      <c r="O257" s="14">
        <v>1594.37</v>
      </c>
      <c r="P257" s="14">
        <v>1016</v>
      </c>
      <c r="Q257" s="14">
        <v>0</v>
      </c>
      <c r="R257" s="14">
        <v>0</v>
      </c>
      <c r="S257" s="14">
        <v>684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15714.05</v>
      </c>
      <c r="AA257" s="14">
        <v>0</v>
      </c>
      <c r="AB257" s="14">
        <v>0</v>
      </c>
      <c r="AC257" s="14">
        <v>0</v>
      </c>
      <c r="AD257" s="14">
        <v>0</v>
      </c>
      <c r="AE257" s="14">
        <v>0</v>
      </c>
      <c r="AF257" s="14">
        <v>0</v>
      </c>
      <c r="AG257" s="14">
        <v>1790.7</v>
      </c>
      <c r="AH257" s="14">
        <v>0</v>
      </c>
      <c r="AI257" s="14">
        <v>1790.7</v>
      </c>
      <c r="AJ257" s="14">
        <v>0</v>
      </c>
      <c r="AK257" s="14">
        <v>0</v>
      </c>
      <c r="AL257" s="14">
        <v>0</v>
      </c>
      <c r="AM257" s="14">
        <v>0</v>
      </c>
      <c r="AN257" s="14">
        <v>0</v>
      </c>
      <c r="AO257" s="14">
        <v>0</v>
      </c>
      <c r="AP257" s="14">
        <v>1432.44</v>
      </c>
      <c r="AQ257" s="14">
        <v>0</v>
      </c>
      <c r="AR257" s="14">
        <v>0</v>
      </c>
      <c r="AS257" s="14">
        <v>0</v>
      </c>
      <c r="AT257" s="14">
        <v>0</v>
      </c>
      <c r="AU257" s="14">
        <v>0</v>
      </c>
      <c r="AV257" s="15">
        <v>-0.09</v>
      </c>
      <c r="AW257" s="14">
        <v>0</v>
      </c>
      <c r="AX257" s="14">
        <v>0</v>
      </c>
      <c r="AY257" s="14">
        <v>0</v>
      </c>
      <c r="AZ257" s="14">
        <v>0</v>
      </c>
      <c r="BA257" s="14">
        <v>0</v>
      </c>
      <c r="BB257" s="14">
        <v>0</v>
      </c>
      <c r="BC257" s="14">
        <v>0</v>
      </c>
      <c r="BD257" s="14">
        <v>3223.05</v>
      </c>
      <c r="BE257" s="14">
        <v>12491</v>
      </c>
      <c r="BF257" s="14">
        <v>112.58</v>
      </c>
      <c r="BG257" s="14">
        <v>202.64</v>
      </c>
      <c r="BH257" s="14">
        <v>780.8</v>
      </c>
      <c r="BI257" s="14">
        <v>277.11</v>
      </c>
      <c r="BJ257" s="14">
        <v>0</v>
      </c>
      <c r="BK257" s="14">
        <v>1459.73</v>
      </c>
      <c r="BL257" s="14">
        <v>321.64999999999998</v>
      </c>
      <c r="BM257" s="14">
        <v>64.33</v>
      </c>
      <c r="BN257" s="14">
        <v>0</v>
      </c>
      <c r="BO257" s="14">
        <v>2122.8200000000002</v>
      </c>
      <c r="BP257" s="1"/>
    </row>
    <row r="258" spans="1:68" x14ac:dyDescent="0.25">
      <c r="A258" s="2" t="s">
        <v>479</v>
      </c>
      <c r="B258" s="1" t="s">
        <v>480</v>
      </c>
      <c r="C258" s="44">
        <v>12456</v>
      </c>
      <c r="D258" s="14">
        <v>0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1016</v>
      </c>
      <c r="Q258" s="14">
        <v>0</v>
      </c>
      <c r="R258" s="14">
        <v>0</v>
      </c>
      <c r="S258" s="14">
        <v>684</v>
      </c>
      <c r="T258" s="14">
        <v>0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14">
        <v>13325.6</v>
      </c>
      <c r="AA258" s="14">
        <v>0</v>
      </c>
      <c r="AB258" s="14">
        <v>0</v>
      </c>
      <c r="AC258" s="14">
        <v>0</v>
      </c>
      <c r="AD258" s="14">
        <v>0</v>
      </c>
      <c r="AE258" s="14">
        <v>0</v>
      </c>
      <c r="AF258" s="14">
        <v>0</v>
      </c>
      <c r="AG258" s="14">
        <v>1655.01</v>
      </c>
      <c r="AH258" s="14">
        <v>0</v>
      </c>
      <c r="AI258" s="14">
        <v>1655.01</v>
      </c>
      <c r="AJ258" s="14">
        <v>0</v>
      </c>
      <c r="AK258" s="14">
        <v>0</v>
      </c>
      <c r="AL258" s="14">
        <v>124.56</v>
      </c>
      <c r="AM258" s="14">
        <v>0</v>
      </c>
      <c r="AN258" s="14">
        <v>0</v>
      </c>
      <c r="AO258" s="14">
        <v>0</v>
      </c>
      <c r="AP258" s="14">
        <v>1432.44</v>
      </c>
      <c r="AQ258" s="14">
        <v>3460</v>
      </c>
      <c r="AR258" s="14">
        <v>0</v>
      </c>
      <c r="AS258" s="14">
        <v>0</v>
      </c>
      <c r="AT258" s="14">
        <v>0</v>
      </c>
      <c r="AU258" s="14">
        <v>0</v>
      </c>
      <c r="AV258" s="14">
        <v>0.09</v>
      </c>
      <c r="AW258" s="14">
        <v>0</v>
      </c>
      <c r="AX258" s="14">
        <v>50</v>
      </c>
      <c r="AY258" s="14">
        <v>0</v>
      </c>
      <c r="AZ258" s="14">
        <v>0</v>
      </c>
      <c r="BA258" s="14">
        <v>0</v>
      </c>
      <c r="BB258" s="14">
        <v>0</v>
      </c>
      <c r="BC258" s="14">
        <v>0</v>
      </c>
      <c r="BD258" s="14">
        <v>6722.1</v>
      </c>
      <c r="BE258" s="14">
        <v>6603.5</v>
      </c>
      <c r="BF258" s="14">
        <v>0</v>
      </c>
      <c r="BG258" s="14">
        <v>0</v>
      </c>
      <c r="BH258" s="14">
        <v>780.8</v>
      </c>
      <c r="BI258" s="14">
        <v>277.11</v>
      </c>
      <c r="BJ258" s="14">
        <v>0</v>
      </c>
      <c r="BK258" s="14">
        <v>1459.73</v>
      </c>
      <c r="BL258" s="14">
        <v>0</v>
      </c>
      <c r="BM258" s="14">
        <v>0</v>
      </c>
      <c r="BN258" s="14">
        <v>0</v>
      </c>
      <c r="BO258" s="14">
        <v>1736.84</v>
      </c>
      <c r="BP258" s="1"/>
    </row>
    <row r="259" spans="1:68" x14ac:dyDescent="0.25">
      <c r="A259" s="2" t="s">
        <v>481</v>
      </c>
      <c r="B259" s="1" t="s">
        <v>482</v>
      </c>
      <c r="C259" s="44">
        <v>12456</v>
      </c>
      <c r="D259" s="14">
        <v>0</v>
      </c>
      <c r="E259" s="14">
        <v>567.44000000000005</v>
      </c>
      <c r="F259" s="14">
        <v>0</v>
      </c>
      <c r="G259" s="14">
        <v>0</v>
      </c>
      <c r="H259" s="14">
        <v>830.4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1016</v>
      </c>
      <c r="Q259" s="14">
        <v>0</v>
      </c>
      <c r="R259" s="14">
        <v>0</v>
      </c>
      <c r="S259" s="14">
        <v>684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14723.44</v>
      </c>
      <c r="AA259" s="14">
        <v>0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1841.14</v>
      </c>
      <c r="AH259" s="14">
        <v>0</v>
      </c>
      <c r="AI259" s="14">
        <v>1841.14</v>
      </c>
      <c r="AJ259" s="14">
        <v>0</v>
      </c>
      <c r="AK259" s="14">
        <v>0</v>
      </c>
      <c r="AL259" s="14">
        <v>124.56</v>
      </c>
      <c r="AM259" s="14">
        <v>0</v>
      </c>
      <c r="AN259" s="14">
        <v>0</v>
      </c>
      <c r="AO259" s="14">
        <v>0</v>
      </c>
      <c r="AP259" s="14">
        <v>1432.44</v>
      </c>
      <c r="AQ259" s="14">
        <v>2094</v>
      </c>
      <c r="AR259" s="14">
        <v>0</v>
      </c>
      <c r="AS259" s="14">
        <v>0</v>
      </c>
      <c r="AT259" s="14">
        <v>0</v>
      </c>
      <c r="AU259" s="14">
        <v>0</v>
      </c>
      <c r="AV259" s="15">
        <v>-0.2</v>
      </c>
      <c r="AW259" s="14">
        <v>0</v>
      </c>
      <c r="AX259" s="14">
        <v>50</v>
      </c>
      <c r="AY259" s="14">
        <v>0</v>
      </c>
      <c r="AZ259" s="14">
        <v>0</v>
      </c>
      <c r="BA259" s="14">
        <v>0</v>
      </c>
      <c r="BB259" s="14">
        <v>0</v>
      </c>
      <c r="BC259" s="14">
        <v>0</v>
      </c>
      <c r="BD259" s="14">
        <v>5541.94</v>
      </c>
      <c r="BE259" s="14">
        <v>9181.5</v>
      </c>
      <c r="BF259" s="14">
        <v>0</v>
      </c>
      <c r="BG259" s="14">
        <v>0</v>
      </c>
      <c r="BH259" s="14">
        <v>780.8</v>
      </c>
      <c r="BI259" s="14">
        <v>277.11</v>
      </c>
      <c r="BJ259" s="14">
        <v>0</v>
      </c>
      <c r="BK259" s="14">
        <v>1459.73</v>
      </c>
      <c r="BL259" s="14">
        <v>0</v>
      </c>
      <c r="BM259" s="14">
        <v>0</v>
      </c>
      <c r="BN259" s="14">
        <v>0</v>
      </c>
      <c r="BO259" s="14">
        <v>1736.84</v>
      </c>
      <c r="BP259" s="1"/>
    </row>
    <row r="260" spans="1:68" x14ac:dyDescent="0.25">
      <c r="A260" s="2" t="s">
        <v>483</v>
      </c>
      <c r="B260" s="1" t="s">
        <v>484</v>
      </c>
      <c r="C260" s="44">
        <v>12456</v>
      </c>
      <c r="D260" s="14">
        <v>0</v>
      </c>
      <c r="E260" s="14">
        <v>0</v>
      </c>
      <c r="F260" s="14">
        <v>0</v>
      </c>
      <c r="G260" s="14">
        <v>0</v>
      </c>
      <c r="H260" s="14">
        <v>830.4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1016</v>
      </c>
      <c r="Q260" s="14">
        <v>0</v>
      </c>
      <c r="R260" s="14">
        <v>0</v>
      </c>
      <c r="S260" s="14">
        <v>684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14156</v>
      </c>
      <c r="AA260" s="14">
        <v>0</v>
      </c>
      <c r="AB260" s="14">
        <v>0</v>
      </c>
      <c r="AC260" s="14">
        <v>0</v>
      </c>
      <c r="AD260" s="14">
        <v>0</v>
      </c>
      <c r="AE260" s="14">
        <v>0</v>
      </c>
      <c r="AF260" s="14">
        <v>0</v>
      </c>
      <c r="AG260" s="14">
        <v>1746.31</v>
      </c>
      <c r="AH260" s="14">
        <v>0</v>
      </c>
      <c r="AI260" s="14">
        <v>1746.31</v>
      </c>
      <c r="AJ260" s="14">
        <v>0</v>
      </c>
      <c r="AK260" s="14">
        <v>0</v>
      </c>
      <c r="AL260" s="14">
        <v>124.56</v>
      </c>
      <c r="AM260" s="14">
        <v>0</v>
      </c>
      <c r="AN260" s="14">
        <v>0</v>
      </c>
      <c r="AO260" s="14">
        <v>0</v>
      </c>
      <c r="AP260" s="14">
        <v>1432.44</v>
      </c>
      <c r="AQ260" s="14">
        <v>2014</v>
      </c>
      <c r="AR260" s="14">
        <v>0</v>
      </c>
      <c r="AS260" s="14">
        <v>0</v>
      </c>
      <c r="AT260" s="14">
        <v>0</v>
      </c>
      <c r="AU260" s="14">
        <v>0</v>
      </c>
      <c r="AV260" s="15">
        <v>-0.31</v>
      </c>
      <c r="AW260" s="14">
        <v>0</v>
      </c>
      <c r="AX260" s="14">
        <v>50</v>
      </c>
      <c r="AY260" s="14">
        <v>0</v>
      </c>
      <c r="AZ260" s="14">
        <v>0</v>
      </c>
      <c r="BA260" s="14">
        <v>0</v>
      </c>
      <c r="BB260" s="14">
        <v>0</v>
      </c>
      <c r="BC260" s="14">
        <v>0</v>
      </c>
      <c r="BD260" s="14">
        <v>5367</v>
      </c>
      <c r="BE260" s="14">
        <v>8789</v>
      </c>
      <c r="BF260" s="14">
        <v>0</v>
      </c>
      <c r="BG260" s="14">
        <v>0</v>
      </c>
      <c r="BH260" s="14">
        <v>780.8</v>
      </c>
      <c r="BI260" s="14">
        <v>277.11</v>
      </c>
      <c r="BJ260" s="14">
        <v>0</v>
      </c>
      <c r="BK260" s="14">
        <v>1459.73</v>
      </c>
      <c r="BL260" s="14">
        <v>0</v>
      </c>
      <c r="BM260" s="14">
        <v>0</v>
      </c>
      <c r="BN260" s="14">
        <v>0</v>
      </c>
      <c r="BO260" s="14">
        <v>1736.84</v>
      </c>
      <c r="BP260" s="1"/>
    </row>
    <row r="261" spans="1:68" x14ac:dyDescent="0.25">
      <c r="A261" s="2" t="s">
        <v>485</v>
      </c>
      <c r="B261" s="1" t="s">
        <v>486</v>
      </c>
      <c r="C261" s="44">
        <v>12456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1016</v>
      </c>
      <c r="Q261" s="14">
        <v>0</v>
      </c>
      <c r="R261" s="14">
        <v>9964.7999999999993</v>
      </c>
      <c r="S261" s="14">
        <v>105.24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12746.84</v>
      </c>
      <c r="AA261" s="14">
        <v>0</v>
      </c>
      <c r="AB261" s="14">
        <v>0</v>
      </c>
      <c r="AC261" s="14">
        <v>0</v>
      </c>
      <c r="AD261" s="14">
        <v>0</v>
      </c>
      <c r="AE261" s="15">
        <v>-339.75</v>
      </c>
      <c r="AF261" s="15">
        <v>-181.11</v>
      </c>
      <c r="AG261" s="14">
        <v>161.97999999999999</v>
      </c>
      <c r="AH261" s="14">
        <v>0</v>
      </c>
      <c r="AI261" s="14">
        <v>3.34</v>
      </c>
      <c r="AJ261" s="14">
        <v>0</v>
      </c>
      <c r="AK261" s="14">
        <v>0</v>
      </c>
      <c r="AL261" s="14">
        <v>124.56</v>
      </c>
      <c r="AM261" s="15">
        <v>-3.34</v>
      </c>
      <c r="AN261" s="14">
        <v>0</v>
      </c>
      <c r="AO261" s="14">
        <v>0</v>
      </c>
      <c r="AP261" s="14">
        <v>1432.44</v>
      </c>
      <c r="AQ261" s="14">
        <v>0</v>
      </c>
      <c r="AR261" s="14">
        <v>0</v>
      </c>
      <c r="AS261" s="14">
        <v>0</v>
      </c>
      <c r="AT261" s="14">
        <v>0</v>
      </c>
      <c r="AU261" s="14">
        <v>0</v>
      </c>
      <c r="AV261" s="14">
        <v>0.45</v>
      </c>
      <c r="AW261" s="14">
        <v>0</v>
      </c>
      <c r="AX261" s="14">
        <v>50</v>
      </c>
      <c r="AY261" s="14">
        <v>0</v>
      </c>
      <c r="AZ261" s="14">
        <v>0</v>
      </c>
      <c r="BA261" s="14">
        <v>0</v>
      </c>
      <c r="BB261" s="14">
        <v>0</v>
      </c>
      <c r="BC261" s="14">
        <v>0</v>
      </c>
      <c r="BD261" s="14">
        <v>1426.34</v>
      </c>
      <c r="BE261" s="14">
        <v>11320.5</v>
      </c>
      <c r="BF261" s="14">
        <v>0</v>
      </c>
      <c r="BG261" s="14">
        <v>0</v>
      </c>
      <c r="BH261" s="14">
        <v>111.54</v>
      </c>
      <c r="BI261" s="14">
        <v>277.11</v>
      </c>
      <c r="BJ261" s="14">
        <v>0</v>
      </c>
      <c r="BK261" s="14">
        <v>208.53</v>
      </c>
      <c r="BL261" s="14">
        <v>0</v>
      </c>
      <c r="BM261" s="14">
        <v>0</v>
      </c>
      <c r="BN261" s="14">
        <v>0</v>
      </c>
      <c r="BO261" s="14">
        <v>485.64</v>
      </c>
      <c r="BP261" s="1"/>
    </row>
    <row r="262" spans="1:68" x14ac:dyDescent="0.25">
      <c r="A262" s="2" t="s">
        <v>487</v>
      </c>
      <c r="B262" s="1" t="s">
        <v>488</v>
      </c>
      <c r="C262" s="44">
        <v>12456</v>
      </c>
      <c r="D262" s="14">
        <v>0</v>
      </c>
      <c r="E262" s="14">
        <v>0</v>
      </c>
      <c r="F262" s="14">
        <v>0</v>
      </c>
      <c r="G262" s="14">
        <v>0</v>
      </c>
      <c r="H262" s="14">
        <v>830.4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1016</v>
      </c>
      <c r="Q262" s="14">
        <v>0</v>
      </c>
      <c r="R262" s="14">
        <v>0</v>
      </c>
      <c r="S262" s="14">
        <v>684</v>
      </c>
      <c r="T262" s="14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14">
        <v>14145.62</v>
      </c>
      <c r="AA262" s="14">
        <v>0</v>
      </c>
      <c r="AB262" s="14">
        <v>0</v>
      </c>
      <c r="AC262" s="14">
        <v>0</v>
      </c>
      <c r="AD262" s="14">
        <v>0</v>
      </c>
      <c r="AE262" s="14">
        <v>0</v>
      </c>
      <c r="AF262" s="14">
        <v>0</v>
      </c>
      <c r="AG262" s="14">
        <v>1744.09</v>
      </c>
      <c r="AH262" s="14">
        <v>0</v>
      </c>
      <c r="AI262" s="14">
        <v>1744.09</v>
      </c>
      <c r="AJ262" s="14">
        <v>0</v>
      </c>
      <c r="AK262" s="14">
        <v>0</v>
      </c>
      <c r="AL262" s="14">
        <v>124.56</v>
      </c>
      <c r="AM262" s="14">
        <v>0</v>
      </c>
      <c r="AN262" s="14">
        <v>0</v>
      </c>
      <c r="AO262" s="14">
        <v>0</v>
      </c>
      <c r="AP262" s="14">
        <v>1432.44</v>
      </c>
      <c r="AQ262" s="14">
        <v>0</v>
      </c>
      <c r="AR262" s="14">
        <v>0</v>
      </c>
      <c r="AS262" s="14">
        <v>0</v>
      </c>
      <c r="AT262" s="14">
        <v>0</v>
      </c>
      <c r="AU262" s="14">
        <v>0</v>
      </c>
      <c r="AV262" s="14">
        <v>0.03</v>
      </c>
      <c r="AW262" s="14">
        <v>0</v>
      </c>
      <c r="AX262" s="14">
        <v>50</v>
      </c>
      <c r="AY262" s="14">
        <v>0</v>
      </c>
      <c r="AZ262" s="14">
        <v>0</v>
      </c>
      <c r="BA262" s="14">
        <v>0</v>
      </c>
      <c r="BB262" s="14">
        <v>0</v>
      </c>
      <c r="BC262" s="14">
        <v>0</v>
      </c>
      <c r="BD262" s="14">
        <v>3351.12</v>
      </c>
      <c r="BE262" s="14">
        <v>10794.5</v>
      </c>
      <c r="BF262" s="14">
        <v>0</v>
      </c>
      <c r="BG262" s="14">
        <v>0</v>
      </c>
      <c r="BH262" s="14">
        <v>780.8</v>
      </c>
      <c r="BI262" s="14">
        <v>277.11</v>
      </c>
      <c r="BJ262" s="14">
        <v>0</v>
      </c>
      <c r="BK262" s="14">
        <v>1459.73</v>
      </c>
      <c r="BL262" s="14">
        <v>0</v>
      </c>
      <c r="BM262" s="14">
        <v>0</v>
      </c>
      <c r="BN262" s="14">
        <v>0</v>
      </c>
      <c r="BO262" s="14">
        <v>1736.84</v>
      </c>
      <c r="BP262" s="1"/>
    </row>
    <row r="263" spans="1:68" x14ac:dyDescent="0.25">
      <c r="A263" s="2" t="s">
        <v>489</v>
      </c>
      <c r="B263" s="1" t="s">
        <v>490</v>
      </c>
      <c r="C263" s="44">
        <v>13087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200</v>
      </c>
      <c r="L263" s="14">
        <v>0</v>
      </c>
      <c r="M263" s="14">
        <v>0</v>
      </c>
      <c r="N263" s="14">
        <v>0</v>
      </c>
      <c r="O263" s="14">
        <v>0</v>
      </c>
      <c r="P263" s="14">
        <v>957</v>
      </c>
      <c r="Q263" s="14">
        <v>0</v>
      </c>
      <c r="R263" s="14">
        <v>0</v>
      </c>
      <c r="S263" s="14">
        <v>661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14032.44</v>
      </c>
      <c r="AA263" s="14">
        <v>0</v>
      </c>
      <c r="AB263" s="14">
        <v>0</v>
      </c>
      <c r="AC263" s="14">
        <v>0</v>
      </c>
      <c r="AD263" s="14">
        <v>0</v>
      </c>
      <c r="AE263" s="14">
        <v>0</v>
      </c>
      <c r="AF263" s="14">
        <v>0</v>
      </c>
      <c r="AG263" s="14">
        <v>1805.99</v>
      </c>
      <c r="AH263" s="14">
        <v>0</v>
      </c>
      <c r="AI263" s="14">
        <v>1805.99</v>
      </c>
      <c r="AJ263" s="14">
        <v>0</v>
      </c>
      <c r="AK263" s="14">
        <v>0</v>
      </c>
      <c r="AL263" s="14">
        <v>0</v>
      </c>
      <c r="AM263" s="14">
        <v>0</v>
      </c>
      <c r="AN263" s="14">
        <v>0</v>
      </c>
      <c r="AO263" s="14">
        <v>0</v>
      </c>
      <c r="AP263" s="14">
        <v>1505</v>
      </c>
      <c r="AQ263" s="14">
        <v>0</v>
      </c>
      <c r="AR263" s="14">
        <v>0</v>
      </c>
      <c r="AS263" s="14">
        <v>0</v>
      </c>
      <c r="AT263" s="14">
        <v>0</v>
      </c>
      <c r="AU263" s="14">
        <v>0</v>
      </c>
      <c r="AV263" s="15">
        <v>-0.05</v>
      </c>
      <c r="AW263" s="14">
        <v>0</v>
      </c>
      <c r="AX263" s="14">
        <v>0</v>
      </c>
      <c r="AY263" s="14">
        <v>0</v>
      </c>
      <c r="AZ263" s="14">
        <v>0</v>
      </c>
      <c r="BA263" s="14">
        <v>0</v>
      </c>
      <c r="BB263" s="14">
        <v>0</v>
      </c>
      <c r="BC263" s="14">
        <v>0</v>
      </c>
      <c r="BD263" s="14">
        <v>3310.94</v>
      </c>
      <c r="BE263" s="14">
        <v>10721.5</v>
      </c>
      <c r="BF263" s="14">
        <v>0</v>
      </c>
      <c r="BG263" s="14">
        <v>0</v>
      </c>
      <c r="BH263" s="14">
        <v>800.8</v>
      </c>
      <c r="BI263" s="14">
        <v>291.14</v>
      </c>
      <c r="BJ263" s="14">
        <v>0</v>
      </c>
      <c r="BK263" s="14">
        <v>1514.1</v>
      </c>
      <c r="BL263" s="14">
        <v>0</v>
      </c>
      <c r="BM263" s="14">
        <v>0</v>
      </c>
      <c r="BN263" s="14">
        <v>0</v>
      </c>
      <c r="BO263" s="14">
        <v>1805.24</v>
      </c>
      <c r="BP263" s="1"/>
    </row>
    <row r="264" spans="1:68" x14ac:dyDescent="0.25">
      <c r="A264" s="2" t="s">
        <v>491</v>
      </c>
      <c r="B264" s="1" t="s">
        <v>492</v>
      </c>
      <c r="C264" s="44">
        <v>12456</v>
      </c>
      <c r="D264" s="14">
        <v>0</v>
      </c>
      <c r="E264" s="14">
        <v>0</v>
      </c>
      <c r="F264" s="14">
        <v>0</v>
      </c>
      <c r="G264" s="14">
        <v>0</v>
      </c>
      <c r="H264" s="14">
        <v>830.4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1016</v>
      </c>
      <c r="Q264" s="14">
        <v>0</v>
      </c>
      <c r="R264" s="14">
        <v>0</v>
      </c>
      <c r="S264" s="14">
        <v>684</v>
      </c>
      <c r="T264" s="14">
        <v>0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14">
        <v>14156</v>
      </c>
      <c r="AA264" s="14">
        <v>0</v>
      </c>
      <c r="AB264" s="14">
        <v>0</v>
      </c>
      <c r="AC264" s="14">
        <v>0</v>
      </c>
      <c r="AD264" s="14">
        <v>0</v>
      </c>
      <c r="AE264" s="14">
        <v>0</v>
      </c>
      <c r="AF264" s="14">
        <v>0</v>
      </c>
      <c r="AG264" s="14">
        <v>1746.31</v>
      </c>
      <c r="AH264" s="14">
        <v>0</v>
      </c>
      <c r="AI264" s="14">
        <v>1746.31</v>
      </c>
      <c r="AJ264" s="14">
        <v>0</v>
      </c>
      <c r="AK264" s="14">
        <v>0</v>
      </c>
      <c r="AL264" s="14">
        <v>124.56</v>
      </c>
      <c r="AM264" s="14">
        <v>0</v>
      </c>
      <c r="AN264" s="14">
        <v>0</v>
      </c>
      <c r="AO264" s="14">
        <v>0</v>
      </c>
      <c r="AP264" s="14">
        <v>1432.44</v>
      </c>
      <c r="AQ264" s="14">
        <v>0</v>
      </c>
      <c r="AR264" s="14">
        <v>0</v>
      </c>
      <c r="AS264" s="14">
        <v>0</v>
      </c>
      <c r="AT264" s="14">
        <v>0</v>
      </c>
      <c r="AU264" s="14">
        <v>0</v>
      </c>
      <c r="AV264" s="14">
        <v>0.19</v>
      </c>
      <c r="AW264" s="14">
        <v>0</v>
      </c>
      <c r="AX264" s="14">
        <v>50</v>
      </c>
      <c r="AY264" s="14">
        <v>0</v>
      </c>
      <c r="AZ264" s="14">
        <v>0</v>
      </c>
      <c r="BA264" s="14">
        <v>0</v>
      </c>
      <c r="BB264" s="14">
        <v>0</v>
      </c>
      <c r="BC264" s="14">
        <v>0</v>
      </c>
      <c r="BD264" s="14">
        <v>3353.5</v>
      </c>
      <c r="BE264" s="14">
        <v>10802.5</v>
      </c>
      <c r="BF264" s="14">
        <v>0</v>
      </c>
      <c r="BG264" s="14">
        <v>0</v>
      </c>
      <c r="BH264" s="14">
        <v>780.8</v>
      </c>
      <c r="BI264" s="14">
        <v>277.11</v>
      </c>
      <c r="BJ264" s="14">
        <v>0</v>
      </c>
      <c r="BK264" s="14">
        <v>1459.73</v>
      </c>
      <c r="BL264" s="14">
        <v>0</v>
      </c>
      <c r="BM264" s="14">
        <v>0</v>
      </c>
      <c r="BN264" s="14">
        <v>0</v>
      </c>
      <c r="BO264" s="14">
        <v>1736.84</v>
      </c>
      <c r="BP264" s="1"/>
    </row>
    <row r="265" spans="1:68" x14ac:dyDescent="0.25">
      <c r="A265" s="2" t="s">
        <v>493</v>
      </c>
      <c r="B265" s="1" t="s">
        <v>494</v>
      </c>
      <c r="C265" s="44">
        <v>12456</v>
      </c>
      <c r="D265" s="14">
        <v>0</v>
      </c>
      <c r="E265" s="14">
        <v>320.63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1016</v>
      </c>
      <c r="Q265" s="14">
        <v>0</v>
      </c>
      <c r="R265" s="14">
        <v>0</v>
      </c>
      <c r="S265" s="14">
        <v>684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13646.23</v>
      </c>
      <c r="AA265" s="14">
        <v>0</v>
      </c>
      <c r="AB265" s="14">
        <v>0</v>
      </c>
      <c r="AC265" s="14">
        <v>0</v>
      </c>
      <c r="AD265" s="14">
        <v>0</v>
      </c>
      <c r="AE265" s="14">
        <v>0</v>
      </c>
      <c r="AF265" s="14">
        <v>0</v>
      </c>
      <c r="AG265" s="14">
        <v>1689.26</v>
      </c>
      <c r="AH265" s="14">
        <v>0</v>
      </c>
      <c r="AI265" s="14">
        <v>1689.26</v>
      </c>
      <c r="AJ265" s="14">
        <v>0</v>
      </c>
      <c r="AK265" s="14">
        <v>0</v>
      </c>
      <c r="AL265" s="14">
        <v>124.56</v>
      </c>
      <c r="AM265" s="14">
        <v>0</v>
      </c>
      <c r="AN265" s="14">
        <v>0</v>
      </c>
      <c r="AO265" s="14">
        <v>0</v>
      </c>
      <c r="AP265" s="14">
        <v>1432.44</v>
      </c>
      <c r="AQ265" s="14">
        <v>4152</v>
      </c>
      <c r="AR265" s="14">
        <v>0</v>
      </c>
      <c r="AS265" s="14">
        <v>0</v>
      </c>
      <c r="AT265" s="14">
        <v>0</v>
      </c>
      <c r="AU265" s="14">
        <v>0</v>
      </c>
      <c r="AV265" s="14">
        <v>0.33</v>
      </c>
      <c r="AW265" s="14">
        <v>0</v>
      </c>
      <c r="AX265" s="14">
        <v>50</v>
      </c>
      <c r="AY265" s="14">
        <v>0</v>
      </c>
      <c r="AZ265" s="14">
        <v>0</v>
      </c>
      <c r="BA265" s="14">
        <v>0</v>
      </c>
      <c r="BB265" s="14">
        <v>1104.6400000000001</v>
      </c>
      <c r="BC265" s="14">
        <v>0</v>
      </c>
      <c r="BD265" s="14">
        <v>8553.23</v>
      </c>
      <c r="BE265" s="14">
        <v>5093</v>
      </c>
      <c r="BF265" s="14">
        <v>0</v>
      </c>
      <c r="BG265" s="14">
        <v>0</v>
      </c>
      <c r="BH265" s="14">
        <v>518.48</v>
      </c>
      <c r="BI265" s="14">
        <v>66.38</v>
      </c>
      <c r="BJ265" s="14">
        <v>0</v>
      </c>
      <c r="BK265" s="14">
        <v>681.12</v>
      </c>
      <c r="BL265" s="14">
        <v>0</v>
      </c>
      <c r="BM265" s="14">
        <v>0</v>
      </c>
      <c r="BN265" s="14">
        <v>0</v>
      </c>
      <c r="BO265" s="14">
        <v>747.5</v>
      </c>
      <c r="BP265" s="1"/>
    </row>
    <row r="266" spans="1:68" x14ac:dyDescent="0.25">
      <c r="A266" s="2" t="s">
        <v>497</v>
      </c>
      <c r="B266" s="1" t="s">
        <v>498</v>
      </c>
      <c r="C266" s="44">
        <v>12456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1016</v>
      </c>
      <c r="Q266" s="14">
        <v>0</v>
      </c>
      <c r="R266" s="14">
        <v>0</v>
      </c>
      <c r="S266" s="14">
        <v>684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13325.6</v>
      </c>
      <c r="AA266" s="14">
        <v>0</v>
      </c>
      <c r="AB266" s="14">
        <v>0</v>
      </c>
      <c r="AC266" s="14">
        <v>0</v>
      </c>
      <c r="AD266" s="14">
        <v>0</v>
      </c>
      <c r="AE266" s="14">
        <v>0</v>
      </c>
      <c r="AF266" s="14">
        <v>0</v>
      </c>
      <c r="AG266" s="14">
        <v>1655.01</v>
      </c>
      <c r="AH266" s="14">
        <v>0</v>
      </c>
      <c r="AI266" s="14">
        <v>1655.01</v>
      </c>
      <c r="AJ266" s="14">
        <v>0</v>
      </c>
      <c r="AK266" s="14">
        <v>0</v>
      </c>
      <c r="AL266" s="14">
        <v>124.56</v>
      </c>
      <c r="AM266" s="14">
        <v>0</v>
      </c>
      <c r="AN266" s="14">
        <v>0</v>
      </c>
      <c r="AO266" s="14">
        <v>0</v>
      </c>
      <c r="AP266" s="14">
        <v>1432.44</v>
      </c>
      <c r="AQ266" s="14">
        <v>5338</v>
      </c>
      <c r="AR266" s="14">
        <v>0</v>
      </c>
      <c r="AS266" s="14">
        <v>0</v>
      </c>
      <c r="AT266" s="14">
        <v>0</v>
      </c>
      <c r="AU266" s="14">
        <v>0</v>
      </c>
      <c r="AV266" s="14">
        <v>0.09</v>
      </c>
      <c r="AW266" s="14">
        <v>0</v>
      </c>
      <c r="AX266" s="14">
        <v>50</v>
      </c>
      <c r="AY266" s="14">
        <v>0</v>
      </c>
      <c r="AZ266" s="14">
        <v>0</v>
      </c>
      <c r="BA266" s="14">
        <v>0</v>
      </c>
      <c r="BB266" s="14">
        <v>0</v>
      </c>
      <c r="BC266" s="14">
        <v>0</v>
      </c>
      <c r="BD266" s="14">
        <v>8600.1</v>
      </c>
      <c r="BE266" s="14">
        <v>4725.5</v>
      </c>
      <c r="BF266" s="14">
        <v>0</v>
      </c>
      <c r="BG266" s="14">
        <v>0</v>
      </c>
      <c r="BH266" s="14">
        <v>780.8</v>
      </c>
      <c r="BI266" s="14">
        <v>277.11</v>
      </c>
      <c r="BJ266" s="14">
        <v>0</v>
      </c>
      <c r="BK266" s="14">
        <v>1459.73</v>
      </c>
      <c r="BL266" s="14">
        <v>0</v>
      </c>
      <c r="BM266" s="14">
        <v>0</v>
      </c>
      <c r="BN266" s="14">
        <v>0</v>
      </c>
      <c r="BO266" s="14">
        <v>1736.84</v>
      </c>
      <c r="BP266" s="1"/>
    </row>
    <row r="267" spans="1:68" x14ac:dyDescent="0.25">
      <c r="A267" s="2" t="s">
        <v>499</v>
      </c>
      <c r="B267" s="1" t="s">
        <v>500</v>
      </c>
      <c r="C267" s="44">
        <v>12456</v>
      </c>
      <c r="D267" s="14">
        <v>0</v>
      </c>
      <c r="E267" s="14">
        <v>283.72000000000003</v>
      </c>
      <c r="F267" s="14">
        <v>0</v>
      </c>
      <c r="G267" s="14">
        <v>0</v>
      </c>
      <c r="H267" s="14">
        <v>830.4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1016</v>
      </c>
      <c r="Q267" s="14">
        <v>0</v>
      </c>
      <c r="R267" s="14">
        <v>0</v>
      </c>
      <c r="S267" s="14">
        <v>684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14418.38</v>
      </c>
      <c r="AA267" s="14">
        <v>0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1789.17</v>
      </c>
      <c r="AH267" s="14">
        <v>0</v>
      </c>
      <c r="AI267" s="14">
        <v>1789.17</v>
      </c>
      <c r="AJ267" s="14">
        <v>0</v>
      </c>
      <c r="AK267" s="14">
        <v>0</v>
      </c>
      <c r="AL267" s="14">
        <v>124.56</v>
      </c>
      <c r="AM267" s="15">
        <v>-448.44</v>
      </c>
      <c r="AN267" s="14">
        <v>0</v>
      </c>
      <c r="AO267" s="14">
        <v>0</v>
      </c>
      <c r="AP267" s="14">
        <v>1432.44</v>
      </c>
      <c r="AQ267" s="14">
        <v>2768</v>
      </c>
      <c r="AR267" s="14">
        <v>0</v>
      </c>
      <c r="AS267" s="14">
        <v>0</v>
      </c>
      <c r="AT267" s="14">
        <v>0</v>
      </c>
      <c r="AU267" s="14">
        <v>0</v>
      </c>
      <c r="AV267" s="14">
        <v>0.15</v>
      </c>
      <c r="AW267" s="14">
        <v>0</v>
      </c>
      <c r="AX267" s="14">
        <v>50</v>
      </c>
      <c r="AY267" s="14">
        <v>0</v>
      </c>
      <c r="AZ267" s="14">
        <v>0</v>
      </c>
      <c r="BA267" s="14">
        <v>0</v>
      </c>
      <c r="BB267" s="14">
        <v>0</v>
      </c>
      <c r="BC267" s="14">
        <v>0</v>
      </c>
      <c r="BD267" s="14">
        <v>5715.88</v>
      </c>
      <c r="BE267" s="14">
        <v>8702.5</v>
      </c>
      <c r="BF267" s="14">
        <v>0</v>
      </c>
      <c r="BG267" s="14">
        <v>0</v>
      </c>
      <c r="BH267" s="14">
        <v>780.8</v>
      </c>
      <c r="BI267" s="14">
        <v>277.11</v>
      </c>
      <c r="BJ267" s="14">
        <v>0</v>
      </c>
      <c r="BK267" s="14">
        <v>1459.73</v>
      </c>
      <c r="BL267" s="14">
        <v>0</v>
      </c>
      <c r="BM267" s="14">
        <v>0</v>
      </c>
      <c r="BN267" s="14">
        <v>0</v>
      </c>
      <c r="BO267" s="14">
        <v>1736.84</v>
      </c>
      <c r="BP267" s="1"/>
    </row>
    <row r="268" spans="1:68" x14ac:dyDescent="0.25">
      <c r="A268" s="2" t="s">
        <v>501</v>
      </c>
      <c r="B268" s="1" t="s">
        <v>502</v>
      </c>
      <c r="C268" s="44">
        <v>13405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1046</v>
      </c>
      <c r="Q268" s="14">
        <v>0</v>
      </c>
      <c r="R268" s="14">
        <v>0</v>
      </c>
      <c r="S268" s="14">
        <v>666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14213</v>
      </c>
      <c r="AA268" s="14">
        <v>0</v>
      </c>
      <c r="AB268" s="14">
        <v>0</v>
      </c>
      <c r="AC268" s="14">
        <v>0</v>
      </c>
      <c r="AD268" s="14">
        <v>0</v>
      </c>
      <c r="AE268" s="14">
        <v>0</v>
      </c>
      <c r="AF268" s="14">
        <v>0</v>
      </c>
      <c r="AG268" s="14">
        <v>1844.56</v>
      </c>
      <c r="AH268" s="14">
        <v>0</v>
      </c>
      <c r="AI268" s="14">
        <v>1844.56</v>
      </c>
      <c r="AJ268" s="14">
        <v>0</v>
      </c>
      <c r="AK268" s="14">
        <v>0</v>
      </c>
      <c r="AL268" s="14">
        <v>0</v>
      </c>
      <c r="AM268" s="14">
        <v>0</v>
      </c>
      <c r="AN268" s="14">
        <v>0</v>
      </c>
      <c r="AO268" s="14">
        <v>0</v>
      </c>
      <c r="AP268" s="14">
        <v>1541.58</v>
      </c>
      <c r="AQ268" s="14">
        <v>808.76</v>
      </c>
      <c r="AR268" s="14">
        <v>0</v>
      </c>
      <c r="AS268" s="14">
        <v>0</v>
      </c>
      <c r="AT268" s="14">
        <v>0</v>
      </c>
      <c r="AU268" s="14">
        <v>0</v>
      </c>
      <c r="AV268" s="14">
        <v>0.1</v>
      </c>
      <c r="AW268" s="14">
        <v>0</v>
      </c>
      <c r="AX268" s="14">
        <v>0</v>
      </c>
      <c r="AY268" s="14">
        <v>0</v>
      </c>
      <c r="AZ268" s="14">
        <v>0</v>
      </c>
      <c r="BA268" s="14">
        <v>0</v>
      </c>
      <c r="BB268" s="14">
        <v>0</v>
      </c>
      <c r="BC268" s="14">
        <v>0</v>
      </c>
      <c r="BD268" s="14">
        <v>4195</v>
      </c>
      <c r="BE268" s="14">
        <v>10018</v>
      </c>
      <c r="BF268" s="14">
        <v>0</v>
      </c>
      <c r="BG268" s="14">
        <v>0</v>
      </c>
      <c r="BH268" s="14">
        <v>810.89</v>
      </c>
      <c r="BI268" s="14">
        <v>298.22000000000003</v>
      </c>
      <c r="BJ268" s="14">
        <v>0</v>
      </c>
      <c r="BK268" s="14">
        <v>1541.54</v>
      </c>
      <c r="BL268" s="14">
        <v>0</v>
      </c>
      <c r="BM268" s="14">
        <v>0</v>
      </c>
      <c r="BN268" s="14">
        <v>0</v>
      </c>
      <c r="BO268" s="14">
        <v>1839.76</v>
      </c>
      <c r="BP268" s="1"/>
    </row>
    <row r="269" spans="1:68" x14ac:dyDescent="0.25">
      <c r="A269" s="2" t="s">
        <v>503</v>
      </c>
      <c r="B269" s="1" t="s">
        <v>504</v>
      </c>
      <c r="C269" s="44">
        <v>12456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1016</v>
      </c>
      <c r="Q269" s="14">
        <v>0</v>
      </c>
      <c r="R269" s="14">
        <v>0</v>
      </c>
      <c r="S269" s="14">
        <v>684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13228.72</v>
      </c>
      <c r="AA269" s="14">
        <v>0</v>
      </c>
      <c r="AB269" s="14">
        <v>0</v>
      </c>
      <c r="AC269" s="14">
        <v>0</v>
      </c>
      <c r="AD269" s="14">
        <v>0</v>
      </c>
      <c r="AE269" s="14">
        <v>0</v>
      </c>
      <c r="AF269" s="14">
        <v>0</v>
      </c>
      <c r="AG269" s="14">
        <v>1634.32</v>
      </c>
      <c r="AH269" s="14">
        <v>0</v>
      </c>
      <c r="AI269" s="14">
        <v>1634.32</v>
      </c>
      <c r="AJ269" s="14">
        <v>0</v>
      </c>
      <c r="AK269" s="14">
        <v>0</v>
      </c>
      <c r="AL269" s="14">
        <v>124.56</v>
      </c>
      <c r="AM269" s="14">
        <v>0</v>
      </c>
      <c r="AN269" s="14">
        <v>0</v>
      </c>
      <c r="AO269" s="14">
        <v>0</v>
      </c>
      <c r="AP269" s="14">
        <v>1432.44</v>
      </c>
      <c r="AQ269" s="14">
        <v>0</v>
      </c>
      <c r="AR269" s="14">
        <v>0</v>
      </c>
      <c r="AS269" s="14">
        <v>0</v>
      </c>
      <c r="AT269" s="14">
        <v>0</v>
      </c>
      <c r="AU269" s="14">
        <v>0</v>
      </c>
      <c r="AV269" s="15">
        <v>-0.1</v>
      </c>
      <c r="AW269" s="14">
        <v>0</v>
      </c>
      <c r="AX269" s="14">
        <v>50</v>
      </c>
      <c r="AY269" s="14">
        <v>0</v>
      </c>
      <c r="AZ269" s="14">
        <v>0</v>
      </c>
      <c r="BA269" s="14">
        <v>0</v>
      </c>
      <c r="BB269" s="14">
        <v>0</v>
      </c>
      <c r="BC269" s="14">
        <v>0</v>
      </c>
      <c r="BD269" s="14">
        <v>3241.22</v>
      </c>
      <c r="BE269" s="14">
        <v>9987.5</v>
      </c>
      <c r="BF269" s="14">
        <v>0</v>
      </c>
      <c r="BG269" s="14">
        <v>0</v>
      </c>
      <c r="BH269" s="14">
        <v>780.8</v>
      </c>
      <c r="BI269" s="14">
        <v>277.11</v>
      </c>
      <c r="BJ269" s="14">
        <v>0</v>
      </c>
      <c r="BK269" s="14">
        <v>1459.73</v>
      </c>
      <c r="BL269" s="14">
        <v>0</v>
      </c>
      <c r="BM269" s="14">
        <v>0</v>
      </c>
      <c r="BN269" s="14">
        <v>0</v>
      </c>
      <c r="BO269" s="14">
        <v>1736.84</v>
      </c>
      <c r="BP269" s="1"/>
    </row>
    <row r="270" spans="1:68" x14ac:dyDescent="0.25">
      <c r="A270" s="2" t="s">
        <v>505</v>
      </c>
      <c r="B270" s="1" t="s">
        <v>506</v>
      </c>
      <c r="C270" s="44">
        <v>12456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1016</v>
      </c>
      <c r="Q270" s="14">
        <v>0</v>
      </c>
      <c r="R270" s="14">
        <v>0</v>
      </c>
      <c r="S270" s="14">
        <v>684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13325.6</v>
      </c>
      <c r="AA270" s="14">
        <v>0</v>
      </c>
      <c r="AB270" s="14">
        <v>0</v>
      </c>
      <c r="AC270" s="14">
        <v>0</v>
      </c>
      <c r="AD270" s="14">
        <v>0</v>
      </c>
      <c r="AE270" s="14">
        <v>0</v>
      </c>
      <c r="AF270" s="14">
        <v>0</v>
      </c>
      <c r="AG270" s="14">
        <v>1655.01</v>
      </c>
      <c r="AH270" s="14">
        <v>0</v>
      </c>
      <c r="AI270" s="14">
        <v>1655.01</v>
      </c>
      <c r="AJ270" s="14">
        <v>0</v>
      </c>
      <c r="AK270" s="14">
        <v>0</v>
      </c>
      <c r="AL270" s="14">
        <v>622.79999999999995</v>
      </c>
      <c r="AM270" s="14">
        <v>0</v>
      </c>
      <c r="AN270" s="14">
        <v>0</v>
      </c>
      <c r="AO270" s="14">
        <v>0</v>
      </c>
      <c r="AP270" s="14">
        <v>1432.44</v>
      </c>
      <c r="AQ270" s="14">
        <v>0</v>
      </c>
      <c r="AR270" s="14">
        <v>0</v>
      </c>
      <c r="AS270" s="14">
        <v>0</v>
      </c>
      <c r="AT270" s="14">
        <v>0</v>
      </c>
      <c r="AU270" s="14">
        <v>0</v>
      </c>
      <c r="AV270" s="15">
        <v>-0.15</v>
      </c>
      <c r="AW270" s="14">
        <v>0</v>
      </c>
      <c r="AX270" s="14">
        <v>50</v>
      </c>
      <c r="AY270" s="14">
        <v>0</v>
      </c>
      <c r="AZ270" s="14">
        <v>0</v>
      </c>
      <c r="BA270" s="14">
        <v>0</v>
      </c>
      <c r="BB270" s="14">
        <v>0</v>
      </c>
      <c r="BC270" s="14">
        <v>0</v>
      </c>
      <c r="BD270" s="14">
        <v>3760.1</v>
      </c>
      <c r="BE270" s="14">
        <v>9565.5</v>
      </c>
      <c r="BF270" s="14">
        <v>0</v>
      </c>
      <c r="BG270" s="14">
        <v>0</v>
      </c>
      <c r="BH270" s="14">
        <v>780.8</v>
      </c>
      <c r="BI270" s="14">
        <v>277.11</v>
      </c>
      <c r="BJ270" s="14">
        <v>0</v>
      </c>
      <c r="BK270" s="14">
        <v>1459.73</v>
      </c>
      <c r="BL270" s="14">
        <v>0</v>
      </c>
      <c r="BM270" s="14">
        <v>0</v>
      </c>
      <c r="BN270" s="14">
        <v>0</v>
      </c>
      <c r="BO270" s="14">
        <v>1736.84</v>
      </c>
      <c r="BP270" s="1"/>
    </row>
    <row r="271" spans="1:68" x14ac:dyDescent="0.25">
      <c r="A271" s="2" t="s">
        <v>507</v>
      </c>
      <c r="B271" s="1" t="s">
        <v>508</v>
      </c>
      <c r="C271" s="44">
        <v>12456</v>
      </c>
      <c r="D271" s="14">
        <v>0</v>
      </c>
      <c r="E271" s="14">
        <v>0</v>
      </c>
      <c r="F271" s="14">
        <v>0</v>
      </c>
      <c r="G271" s="14">
        <v>0</v>
      </c>
      <c r="H271" s="14">
        <v>830.4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1016</v>
      </c>
      <c r="Q271" s="14">
        <v>0</v>
      </c>
      <c r="R271" s="14">
        <v>0</v>
      </c>
      <c r="S271" s="14">
        <v>684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14137.54</v>
      </c>
      <c r="AA271" s="14">
        <v>0</v>
      </c>
      <c r="AB271" s="14">
        <v>0</v>
      </c>
      <c r="AC271" s="14">
        <v>0</v>
      </c>
      <c r="AD271" s="14">
        <v>0</v>
      </c>
      <c r="AE271" s="14">
        <v>0</v>
      </c>
      <c r="AF271" s="14">
        <v>0</v>
      </c>
      <c r="AG271" s="14">
        <v>1742.35</v>
      </c>
      <c r="AH271" s="14">
        <v>0</v>
      </c>
      <c r="AI271" s="14">
        <v>1742.35</v>
      </c>
      <c r="AJ271" s="14">
        <v>0</v>
      </c>
      <c r="AK271" s="14">
        <v>0</v>
      </c>
      <c r="AL271" s="14">
        <v>498.24</v>
      </c>
      <c r="AM271" s="14">
        <v>0</v>
      </c>
      <c r="AN271" s="14">
        <v>0</v>
      </c>
      <c r="AO271" s="14">
        <v>0</v>
      </c>
      <c r="AP271" s="14">
        <v>1432.44</v>
      </c>
      <c r="AQ271" s="14">
        <v>0</v>
      </c>
      <c r="AR271" s="14">
        <v>0</v>
      </c>
      <c r="AS271" s="14">
        <v>0</v>
      </c>
      <c r="AT271" s="14">
        <v>0</v>
      </c>
      <c r="AU271" s="14">
        <v>0</v>
      </c>
      <c r="AV271" s="14">
        <v>0.01</v>
      </c>
      <c r="AW271" s="14">
        <v>0</v>
      </c>
      <c r="AX271" s="14">
        <v>50</v>
      </c>
      <c r="AY271" s="14">
        <v>0</v>
      </c>
      <c r="AZ271" s="14">
        <v>0</v>
      </c>
      <c r="BA271" s="14">
        <v>0</v>
      </c>
      <c r="BB271" s="14">
        <v>0</v>
      </c>
      <c r="BC271" s="14">
        <v>0</v>
      </c>
      <c r="BD271" s="14">
        <v>3723.04</v>
      </c>
      <c r="BE271" s="14">
        <v>10414.5</v>
      </c>
      <c r="BF271" s="14">
        <v>0</v>
      </c>
      <c r="BG271" s="14">
        <v>0</v>
      </c>
      <c r="BH271" s="14">
        <v>780.8</v>
      </c>
      <c r="BI271" s="14">
        <v>277.11</v>
      </c>
      <c r="BJ271" s="14">
        <v>0</v>
      </c>
      <c r="BK271" s="14">
        <v>1459.73</v>
      </c>
      <c r="BL271" s="14">
        <v>0</v>
      </c>
      <c r="BM271" s="14">
        <v>0</v>
      </c>
      <c r="BN271" s="14">
        <v>0</v>
      </c>
      <c r="BO271" s="14">
        <v>1736.84</v>
      </c>
      <c r="BP271" s="1"/>
    </row>
    <row r="272" spans="1:68" x14ac:dyDescent="0.25">
      <c r="A272" s="2" t="s">
        <v>509</v>
      </c>
      <c r="B272" s="1" t="s">
        <v>510</v>
      </c>
      <c r="C272" s="44">
        <v>14133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400</v>
      </c>
      <c r="L272" s="14">
        <v>0</v>
      </c>
      <c r="M272" s="14">
        <v>0</v>
      </c>
      <c r="N272" s="14">
        <v>0</v>
      </c>
      <c r="O272" s="14">
        <v>0</v>
      </c>
      <c r="P272" s="14">
        <v>1093</v>
      </c>
      <c r="Q272" s="14">
        <v>0</v>
      </c>
      <c r="R272" s="14">
        <v>0</v>
      </c>
      <c r="S272" s="14">
        <v>679</v>
      </c>
      <c r="T272" s="14">
        <v>0</v>
      </c>
      <c r="U272" s="14">
        <v>0</v>
      </c>
      <c r="V272" s="14">
        <v>0</v>
      </c>
      <c r="W272" s="14">
        <v>0</v>
      </c>
      <c r="X272" s="14">
        <v>0</v>
      </c>
      <c r="Y272" s="14">
        <v>0</v>
      </c>
      <c r="Z272" s="14">
        <v>15362.8</v>
      </c>
      <c r="AA272" s="14">
        <v>0</v>
      </c>
      <c r="AB272" s="14">
        <v>0</v>
      </c>
      <c r="AC272" s="14">
        <v>0</v>
      </c>
      <c r="AD272" s="14">
        <v>0</v>
      </c>
      <c r="AE272" s="14">
        <v>0</v>
      </c>
      <c r="AF272" s="14">
        <v>0</v>
      </c>
      <c r="AG272" s="14">
        <v>2090.16</v>
      </c>
      <c r="AH272" s="14">
        <v>0</v>
      </c>
      <c r="AI272" s="14">
        <v>2090.16</v>
      </c>
      <c r="AJ272" s="14">
        <v>0</v>
      </c>
      <c r="AK272" s="14">
        <v>0</v>
      </c>
      <c r="AL272" s="14">
        <v>0</v>
      </c>
      <c r="AM272" s="14">
        <v>0</v>
      </c>
      <c r="AN272" s="14">
        <v>0</v>
      </c>
      <c r="AO272" s="14">
        <v>0</v>
      </c>
      <c r="AP272" s="14">
        <v>1439</v>
      </c>
      <c r="AQ272" s="14">
        <v>8534</v>
      </c>
      <c r="AR272" s="14">
        <v>0</v>
      </c>
      <c r="AS272" s="14">
        <v>0</v>
      </c>
      <c r="AT272" s="14">
        <v>0</v>
      </c>
      <c r="AU272" s="14">
        <v>0</v>
      </c>
      <c r="AV272" s="14">
        <v>0.14000000000000001</v>
      </c>
      <c r="AW272" s="14">
        <v>0</v>
      </c>
      <c r="AX272" s="14">
        <v>0</v>
      </c>
      <c r="AY272" s="14">
        <v>0</v>
      </c>
      <c r="AZ272" s="14">
        <v>0</v>
      </c>
      <c r="BA272" s="14">
        <v>0</v>
      </c>
      <c r="BB272" s="14">
        <v>0</v>
      </c>
      <c r="BC272" s="14">
        <v>0</v>
      </c>
      <c r="BD272" s="14">
        <v>12063.3</v>
      </c>
      <c r="BE272" s="14">
        <v>3299.5</v>
      </c>
      <c r="BF272" s="14">
        <v>0</v>
      </c>
      <c r="BG272" s="14">
        <v>0</v>
      </c>
      <c r="BH272" s="14">
        <v>833.95</v>
      </c>
      <c r="BI272" s="14">
        <v>314.42</v>
      </c>
      <c r="BJ272" s="14">
        <v>0</v>
      </c>
      <c r="BK272" s="14">
        <v>1604.27</v>
      </c>
      <c r="BL272" s="14">
        <v>0</v>
      </c>
      <c r="BM272" s="14">
        <v>0</v>
      </c>
      <c r="BN272" s="14">
        <v>0</v>
      </c>
      <c r="BO272" s="14">
        <v>1918.69</v>
      </c>
      <c r="BP272" s="1"/>
    </row>
    <row r="273" spans="1:68" x14ac:dyDescent="0.25">
      <c r="A273" s="17" t="s">
        <v>101</v>
      </c>
      <c r="B273" s="7"/>
      <c r="C273" s="7" t="s">
        <v>102</v>
      </c>
      <c r="D273" s="7" t="s">
        <v>102</v>
      </c>
      <c r="E273" s="7" t="s">
        <v>102</v>
      </c>
      <c r="F273" s="7" t="s">
        <v>102</v>
      </c>
      <c r="G273" s="7" t="s">
        <v>102</v>
      </c>
      <c r="H273" s="7" t="s">
        <v>102</v>
      </c>
      <c r="I273" s="7" t="s">
        <v>102</v>
      </c>
      <c r="J273" s="7" t="s">
        <v>102</v>
      </c>
      <c r="K273" s="7" t="s">
        <v>102</v>
      </c>
      <c r="L273" s="7" t="s">
        <v>102</v>
      </c>
      <c r="M273" s="7" t="s">
        <v>102</v>
      </c>
      <c r="N273" s="7" t="s">
        <v>102</v>
      </c>
      <c r="O273" s="7" t="s">
        <v>102</v>
      </c>
      <c r="P273" s="7" t="s">
        <v>102</v>
      </c>
      <c r="Q273" s="7" t="s">
        <v>102</v>
      </c>
      <c r="R273" s="7" t="s">
        <v>102</v>
      </c>
      <c r="S273" s="7" t="s">
        <v>102</v>
      </c>
      <c r="T273" s="7" t="s">
        <v>102</v>
      </c>
      <c r="U273" s="7" t="s">
        <v>102</v>
      </c>
      <c r="V273" s="7" t="s">
        <v>102</v>
      </c>
      <c r="W273" s="7" t="s">
        <v>102</v>
      </c>
      <c r="X273" s="7" t="s">
        <v>102</v>
      </c>
      <c r="Y273" s="7" t="s">
        <v>102</v>
      </c>
      <c r="Z273" s="7" t="s">
        <v>102</v>
      </c>
      <c r="AA273" s="7" t="s">
        <v>102</v>
      </c>
      <c r="AB273" s="7" t="s">
        <v>102</v>
      </c>
      <c r="AC273" s="7" t="s">
        <v>102</v>
      </c>
      <c r="AD273" s="7" t="s">
        <v>102</v>
      </c>
      <c r="AE273" s="7" t="s">
        <v>102</v>
      </c>
      <c r="AF273" s="7" t="s">
        <v>102</v>
      </c>
      <c r="AG273" s="7" t="s">
        <v>102</v>
      </c>
      <c r="AH273" s="7" t="s">
        <v>102</v>
      </c>
      <c r="AI273" s="7" t="s">
        <v>102</v>
      </c>
      <c r="AJ273" s="7" t="s">
        <v>102</v>
      </c>
      <c r="AK273" s="7" t="s">
        <v>102</v>
      </c>
      <c r="AL273" s="7" t="s">
        <v>102</v>
      </c>
      <c r="AM273" s="7" t="s">
        <v>102</v>
      </c>
      <c r="AN273" s="7" t="s">
        <v>102</v>
      </c>
      <c r="AO273" s="7" t="s">
        <v>102</v>
      </c>
      <c r="AP273" s="7" t="s">
        <v>102</v>
      </c>
      <c r="AQ273" s="7" t="s">
        <v>102</v>
      </c>
      <c r="AR273" s="7" t="s">
        <v>102</v>
      </c>
      <c r="AS273" s="7" t="s">
        <v>102</v>
      </c>
      <c r="AT273" s="7" t="s">
        <v>102</v>
      </c>
      <c r="AU273" s="7" t="s">
        <v>102</v>
      </c>
      <c r="AV273" s="7" t="s">
        <v>102</v>
      </c>
      <c r="AW273" s="7" t="s">
        <v>102</v>
      </c>
      <c r="AX273" s="7" t="s">
        <v>102</v>
      </c>
      <c r="AY273" s="7" t="s">
        <v>102</v>
      </c>
      <c r="AZ273" s="7" t="s">
        <v>102</v>
      </c>
      <c r="BA273" s="7" t="s">
        <v>102</v>
      </c>
      <c r="BB273" s="7" t="s">
        <v>102</v>
      </c>
      <c r="BC273" s="7" t="s">
        <v>102</v>
      </c>
      <c r="BD273" s="7" t="s">
        <v>102</v>
      </c>
      <c r="BE273" s="7" t="s">
        <v>102</v>
      </c>
      <c r="BF273" s="7" t="s">
        <v>102</v>
      </c>
      <c r="BG273" s="7" t="s">
        <v>102</v>
      </c>
      <c r="BH273" s="7" t="s">
        <v>102</v>
      </c>
      <c r="BI273" s="7" t="s">
        <v>102</v>
      </c>
      <c r="BJ273" s="7" t="s">
        <v>102</v>
      </c>
      <c r="BK273" s="7" t="s">
        <v>102</v>
      </c>
      <c r="BL273" s="7" t="s">
        <v>102</v>
      </c>
      <c r="BM273" s="7" t="s">
        <v>102</v>
      </c>
      <c r="BN273" s="7" t="s">
        <v>102</v>
      </c>
      <c r="BO273" s="7" t="s">
        <v>102</v>
      </c>
      <c r="BP273" s="7"/>
    </row>
    <row r="274" spans="1:68" x14ac:dyDescent="0.25">
      <c r="A274" s="2"/>
      <c r="B274" s="1"/>
      <c r="C274" s="19">
        <f>SUM(C242:C273)</f>
        <v>362625</v>
      </c>
      <c r="D274" s="19">
        <v>0</v>
      </c>
      <c r="E274" s="19">
        <v>4732.13</v>
      </c>
      <c r="F274" s="19">
        <v>0</v>
      </c>
      <c r="G274" s="19">
        <v>0</v>
      </c>
      <c r="H274" s="19">
        <v>8304</v>
      </c>
      <c r="I274" s="19">
        <v>500</v>
      </c>
      <c r="J274" s="19">
        <v>0</v>
      </c>
      <c r="K274" s="19">
        <v>2000</v>
      </c>
      <c r="L274" s="19">
        <v>0</v>
      </c>
      <c r="M274" s="19">
        <v>635.26</v>
      </c>
      <c r="N274" s="19">
        <v>158.82</v>
      </c>
      <c r="O274" s="19">
        <v>1594.37</v>
      </c>
      <c r="P274" s="19">
        <v>30196</v>
      </c>
      <c r="Q274" s="19">
        <v>0</v>
      </c>
      <c r="R274" s="19">
        <v>9964.7999999999993</v>
      </c>
      <c r="S274" s="19">
        <v>19478.240000000002</v>
      </c>
      <c r="T274" s="19">
        <v>3389.16</v>
      </c>
      <c r="U274" s="19">
        <v>0</v>
      </c>
      <c r="V274" s="19">
        <v>0</v>
      </c>
      <c r="W274" s="19">
        <v>0</v>
      </c>
      <c r="X274" s="19">
        <v>0</v>
      </c>
      <c r="Y274" s="19">
        <v>0</v>
      </c>
      <c r="Z274" s="19">
        <v>423109.6</v>
      </c>
      <c r="AA274" s="19">
        <v>0</v>
      </c>
      <c r="AB274" s="19">
        <v>0</v>
      </c>
      <c r="AC274" s="19">
        <v>0</v>
      </c>
      <c r="AD274" s="19">
        <v>0</v>
      </c>
      <c r="AE274" s="20">
        <v>-339.75</v>
      </c>
      <c r="AF274" s="20">
        <v>-181.11</v>
      </c>
      <c r="AG274" s="19">
        <v>50459.08</v>
      </c>
      <c r="AH274" s="19">
        <v>0</v>
      </c>
      <c r="AI274" s="19">
        <v>50300.44</v>
      </c>
      <c r="AJ274" s="19">
        <v>0</v>
      </c>
      <c r="AK274" s="19">
        <v>0</v>
      </c>
      <c r="AL274" s="19">
        <v>4015.44</v>
      </c>
      <c r="AM274" s="20">
        <v>-451.78</v>
      </c>
      <c r="AN274" s="19">
        <v>2509.48</v>
      </c>
      <c r="AO274" s="19">
        <v>0</v>
      </c>
      <c r="AP274" s="19">
        <v>43224.24</v>
      </c>
      <c r="AQ274" s="19">
        <v>45386.76</v>
      </c>
      <c r="AR274" s="19">
        <v>9607.56</v>
      </c>
      <c r="AS274" s="19">
        <v>0</v>
      </c>
      <c r="AT274" s="19">
        <v>0</v>
      </c>
      <c r="AU274" s="19">
        <v>2128.66</v>
      </c>
      <c r="AV274" s="19">
        <v>2.02</v>
      </c>
      <c r="AW274" s="19">
        <v>0</v>
      </c>
      <c r="AX274" s="19">
        <v>1300</v>
      </c>
      <c r="AY274" s="19">
        <v>0</v>
      </c>
      <c r="AZ274" s="19">
        <v>0</v>
      </c>
      <c r="BA274" s="19">
        <v>0</v>
      </c>
      <c r="BB274" s="19">
        <v>1643.89</v>
      </c>
      <c r="BC274" s="19">
        <v>0</v>
      </c>
      <c r="BD274" s="19">
        <v>159485.6</v>
      </c>
      <c r="BE274" s="19">
        <v>263624</v>
      </c>
      <c r="BF274" s="19">
        <v>112.58</v>
      </c>
      <c r="BG274" s="19">
        <v>202.64</v>
      </c>
      <c r="BH274" s="19">
        <v>22998.880000000001</v>
      </c>
      <c r="BI274" s="19">
        <v>8187.17</v>
      </c>
      <c r="BJ274" s="19">
        <v>0</v>
      </c>
      <c r="BK274" s="19">
        <v>42475.75</v>
      </c>
      <c r="BL274" s="19">
        <v>321.64999999999998</v>
      </c>
      <c r="BM274" s="19">
        <v>64.33</v>
      </c>
      <c r="BN274" s="19">
        <v>0</v>
      </c>
      <c r="BO274" s="19">
        <v>51048.9</v>
      </c>
      <c r="BP274" s="1"/>
    </row>
    <row r="275" spans="1:68" x14ac:dyDescent="0.25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</row>
    <row r="276" spans="1:68" x14ac:dyDescent="0.25">
      <c r="A276" s="16"/>
      <c r="B276" s="7"/>
      <c r="C276" s="7" t="s">
        <v>511</v>
      </c>
      <c r="D276" s="7" t="s">
        <v>511</v>
      </c>
      <c r="E276" s="7" t="s">
        <v>511</v>
      </c>
      <c r="F276" s="7" t="s">
        <v>511</v>
      </c>
      <c r="G276" s="7" t="s">
        <v>511</v>
      </c>
      <c r="H276" s="7" t="s">
        <v>511</v>
      </c>
      <c r="I276" s="7" t="s">
        <v>511</v>
      </c>
      <c r="J276" s="7" t="s">
        <v>511</v>
      </c>
      <c r="K276" s="7" t="s">
        <v>511</v>
      </c>
      <c r="L276" s="7" t="s">
        <v>511</v>
      </c>
      <c r="M276" s="7" t="s">
        <v>511</v>
      </c>
      <c r="N276" s="7" t="s">
        <v>511</v>
      </c>
      <c r="O276" s="7" t="s">
        <v>511</v>
      </c>
      <c r="P276" s="7" t="s">
        <v>511</v>
      </c>
      <c r="Q276" s="7" t="s">
        <v>511</v>
      </c>
      <c r="R276" s="7" t="s">
        <v>511</v>
      </c>
      <c r="S276" s="7" t="s">
        <v>511</v>
      </c>
      <c r="T276" s="7" t="s">
        <v>511</v>
      </c>
      <c r="U276" s="7" t="s">
        <v>511</v>
      </c>
      <c r="V276" s="7" t="s">
        <v>511</v>
      </c>
      <c r="W276" s="7" t="s">
        <v>511</v>
      </c>
      <c r="X276" s="7" t="s">
        <v>511</v>
      </c>
      <c r="Y276" s="7" t="s">
        <v>511</v>
      </c>
      <c r="Z276" s="7" t="s">
        <v>511</v>
      </c>
      <c r="AA276" s="7" t="s">
        <v>511</v>
      </c>
      <c r="AB276" s="7" t="s">
        <v>511</v>
      </c>
      <c r="AC276" s="7" t="s">
        <v>511</v>
      </c>
      <c r="AD276" s="7" t="s">
        <v>511</v>
      </c>
      <c r="AE276" s="7" t="s">
        <v>511</v>
      </c>
      <c r="AF276" s="7" t="s">
        <v>511</v>
      </c>
      <c r="AG276" s="7" t="s">
        <v>511</v>
      </c>
      <c r="AH276" s="7" t="s">
        <v>511</v>
      </c>
      <c r="AI276" s="7" t="s">
        <v>511</v>
      </c>
      <c r="AJ276" s="7" t="s">
        <v>511</v>
      </c>
      <c r="AK276" s="7" t="s">
        <v>511</v>
      </c>
      <c r="AL276" s="7" t="s">
        <v>511</v>
      </c>
      <c r="AM276" s="7" t="s">
        <v>511</v>
      </c>
      <c r="AN276" s="7" t="s">
        <v>511</v>
      </c>
      <c r="AO276" s="7" t="s">
        <v>511</v>
      </c>
      <c r="AP276" s="7" t="s">
        <v>511</v>
      </c>
      <c r="AQ276" s="7" t="s">
        <v>511</v>
      </c>
      <c r="AR276" s="7" t="s">
        <v>511</v>
      </c>
      <c r="AS276" s="7" t="s">
        <v>511</v>
      </c>
      <c r="AT276" s="7" t="s">
        <v>511</v>
      </c>
      <c r="AU276" s="7" t="s">
        <v>511</v>
      </c>
      <c r="AV276" s="7" t="s">
        <v>511</v>
      </c>
      <c r="AW276" s="7" t="s">
        <v>511</v>
      </c>
      <c r="AX276" s="7" t="s">
        <v>511</v>
      </c>
      <c r="AY276" s="7" t="s">
        <v>511</v>
      </c>
      <c r="AZ276" s="7" t="s">
        <v>511</v>
      </c>
      <c r="BA276" s="7" t="s">
        <v>511</v>
      </c>
      <c r="BB276" s="7" t="s">
        <v>511</v>
      </c>
      <c r="BC276" s="7" t="s">
        <v>511</v>
      </c>
      <c r="BD276" s="7" t="s">
        <v>511</v>
      </c>
      <c r="BE276" s="7" t="s">
        <v>511</v>
      </c>
      <c r="BF276" s="7" t="s">
        <v>511</v>
      </c>
      <c r="BG276" s="7" t="s">
        <v>511</v>
      </c>
      <c r="BH276" s="7" t="s">
        <v>511</v>
      </c>
      <c r="BI276" s="7" t="s">
        <v>511</v>
      </c>
      <c r="BJ276" s="7" t="s">
        <v>511</v>
      </c>
      <c r="BK276" s="7" t="s">
        <v>511</v>
      </c>
      <c r="BL276" s="7" t="s">
        <v>511</v>
      </c>
      <c r="BM276" s="7" t="s">
        <v>511</v>
      </c>
      <c r="BN276" s="7" t="s">
        <v>511</v>
      </c>
      <c r="BO276" s="7" t="s">
        <v>511</v>
      </c>
      <c r="BP276" s="7"/>
    </row>
    <row r="277" spans="1:68" x14ac:dyDescent="0.25">
      <c r="A277" s="17" t="s">
        <v>512</v>
      </c>
      <c r="B277" s="1" t="s">
        <v>513</v>
      </c>
      <c r="C277" s="19">
        <f>C24+C34+C60+C74+C84+C96+C125+C149+C159+C167+C216+C239+C274</f>
        <v>2425856.9500000002</v>
      </c>
      <c r="D277" s="19">
        <v>0</v>
      </c>
      <c r="E277" s="19">
        <v>6185.33</v>
      </c>
      <c r="F277" s="19">
        <v>0</v>
      </c>
      <c r="G277" s="19">
        <v>0</v>
      </c>
      <c r="H277" s="19">
        <v>55704.22</v>
      </c>
      <c r="I277" s="19">
        <v>1250</v>
      </c>
      <c r="J277" s="19">
        <v>0</v>
      </c>
      <c r="K277" s="19">
        <v>37600</v>
      </c>
      <c r="L277" s="19">
        <v>0</v>
      </c>
      <c r="M277" s="19">
        <v>4327.7299999999996</v>
      </c>
      <c r="N277" s="19">
        <v>1777.56</v>
      </c>
      <c r="O277" s="19">
        <v>6642.21</v>
      </c>
      <c r="P277" s="19">
        <v>182527.43</v>
      </c>
      <c r="Q277" s="19">
        <v>0</v>
      </c>
      <c r="R277" s="19">
        <v>54348.02</v>
      </c>
      <c r="S277" s="19">
        <v>114165.64</v>
      </c>
      <c r="T277" s="19">
        <v>47116.74</v>
      </c>
      <c r="U277" s="19">
        <v>0</v>
      </c>
      <c r="V277" s="19">
        <v>0</v>
      </c>
      <c r="W277" s="19">
        <v>0</v>
      </c>
      <c r="X277" s="19">
        <v>0</v>
      </c>
      <c r="Y277" s="19">
        <v>0</v>
      </c>
      <c r="Z277" s="19">
        <v>2704108.4</v>
      </c>
      <c r="AA277" s="19">
        <v>0</v>
      </c>
      <c r="AB277" s="19">
        <v>0</v>
      </c>
      <c r="AC277" s="19">
        <v>0</v>
      </c>
      <c r="AD277" s="19">
        <v>0</v>
      </c>
      <c r="AE277" s="20">
        <v>-1966.37</v>
      </c>
      <c r="AF277" s="20">
        <v>-1107.46</v>
      </c>
      <c r="AG277" s="19">
        <v>314369.3</v>
      </c>
      <c r="AH277" s="19">
        <v>0</v>
      </c>
      <c r="AI277" s="19">
        <v>313510.33</v>
      </c>
      <c r="AJ277" s="19">
        <v>0</v>
      </c>
      <c r="AK277" s="19">
        <v>0</v>
      </c>
      <c r="AL277" s="19">
        <v>19490.41</v>
      </c>
      <c r="AM277" s="20">
        <v>-6840.76</v>
      </c>
      <c r="AN277" s="19">
        <v>44398</v>
      </c>
      <c r="AO277" s="19">
        <v>0</v>
      </c>
      <c r="AP277" s="19">
        <v>279750.67</v>
      </c>
      <c r="AQ277" s="19">
        <v>359280.98</v>
      </c>
      <c r="AR277" s="19">
        <v>148331.39000000001</v>
      </c>
      <c r="AS277" s="19">
        <v>3336.9</v>
      </c>
      <c r="AT277" s="19">
        <v>2620.1999999999998</v>
      </c>
      <c r="AU277" s="19">
        <v>19075.52</v>
      </c>
      <c r="AV277" s="19">
        <v>3.04</v>
      </c>
      <c r="AW277" s="19">
        <v>0</v>
      </c>
      <c r="AX277" s="19">
        <v>7350</v>
      </c>
      <c r="AY277" s="19">
        <v>0</v>
      </c>
      <c r="AZ277" s="19">
        <v>4486.51</v>
      </c>
      <c r="BA277" s="19">
        <v>0</v>
      </c>
      <c r="BB277" s="19">
        <v>5691.67</v>
      </c>
      <c r="BC277" s="19">
        <v>0</v>
      </c>
      <c r="BD277" s="19">
        <v>1199377.3999999999</v>
      </c>
      <c r="BE277" s="19">
        <v>1504731</v>
      </c>
      <c r="BF277" s="19">
        <v>241.91</v>
      </c>
      <c r="BG277" s="19">
        <v>435.43</v>
      </c>
      <c r="BH277" s="19">
        <v>153384.81</v>
      </c>
      <c r="BI277" s="19">
        <v>53214.03</v>
      </c>
      <c r="BJ277" s="19">
        <v>0</v>
      </c>
      <c r="BK277" s="19">
        <v>280586.31</v>
      </c>
      <c r="BL277" s="19">
        <v>691.18</v>
      </c>
      <c r="BM277" s="19">
        <v>138.22999999999999</v>
      </c>
      <c r="BN277" s="19">
        <v>0</v>
      </c>
      <c r="BO277" s="19">
        <v>334629.75</v>
      </c>
      <c r="BP277" s="1"/>
    </row>
    <row r="278" spans="1:68" x14ac:dyDescent="0.25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78"/>
  <sheetViews>
    <sheetView workbookViewId="0">
      <selection activeCell="C19" sqref="C19"/>
    </sheetView>
  </sheetViews>
  <sheetFormatPr baseColWidth="10" defaultRowHeight="15" x14ac:dyDescent="0.25"/>
  <cols>
    <col min="2" max="2" width="32.5703125" bestFit="1" customWidth="1"/>
  </cols>
  <sheetData>
    <row r="1" spans="1:69" x14ac:dyDescent="0.25">
      <c r="A1" s="3" t="s">
        <v>0</v>
      </c>
      <c r="B1" s="62" t="s">
        <v>513</v>
      </c>
      <c r="C1" s="63"/>
      <c r="D1" s="63"/>
      <c r="E1" s="63"/>
      <c r="F1" s="6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18" x14ac:dyDescent="0.25">
      <c r="A2" s="4" t="s">
        <v>1</v>
      </c>
      <c r="B2" s="64" t="s">
        <v>2</v>
      </c>
      <c r="C2" s="65"/>
      <c r="D2" s="65"/>
      <c r="E2" s="65"/>
      <c r="F2" s="6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15.75" x14ac:dyDescent="0.25">
      <c r="A3" s="2"/>
      <c r="B3" s="66" t="s">
        <v>3</v>
      </c>
      <c r="C3" s="63"/>
      <c r="D3" s="63"/>
      <c r="E3" s="63"/>
      <c r="F3" s="63"/>
      <c r="G3" s="7" t="s">
        <v>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x14ac:dyDescent="0.25">
      <c r="A4" s="2"/>
      <c r="B4" s="67" t="s">
        <v>541</v>
      </c>
      <c r="C4" s="63"/>
      <c r="D4" s="63"/>
      <c r="E4" s="63"/>
      <c r="F4" s="63"/>
      <c r="G4" s="7" t="s">
        <v>542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x14ac:dyDescent="0.25">
      <c r="A5" s="2"/>
      <c r="B5" s="6" t="s">
        <v>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x14ac:dyDescent="0.25">
      <c r="A6" s="2"/>
      <c r="B6" s="6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1:69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69" ht="46.5" thickBot="1" x14ac:dyDescent="0.3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9" t="s">
        <v>19</v>
      </c>
      <c r="K8" s="9" t="s">
        <v>20</v>
      </c>
      <c r="L8" s="9" t="s">
        <v>23</v>
      </c>
      <c r="M8" s="9" t="s">
        <v>24</v>
      </c>
      <c r="N8" s="9" t="s">
        <v>25</v>
      </c>
      <c r="O8" s="9" t="s">
        <v>26</v>
      </c>
      <c r="P8" s="9" t="s">
        <v>543</v>
      </c>
      <c r="Q8" s="9" t="s">
        <v>27</v>
      </c>
      <c r="R8" s="9" t="s">
        <v>28</v>
      </c>
      <c r="S8" s="9" t="s">
        <v>29</v>
      </c>
      <c r="T8" s="9" t="s">
        <v>30</v>
      </c>
      <c r="U8" s="9" t="s">
        <v>31</v>
      </c>
      <c r="V8" s="9" t="s">
        <v>32</v>
      </c>
      <c r="W8" s="9" t="s">
        <v>33</v>
      </c>
      <c r="X8" s="9" t="s">
        <v>34</v>
      </c>
      <c r="Y8" s="9" t="s">
        <v>35</v>
      </c>
      <c r="Z8" s="10" t="s">
        <v>36</v>
      </c>
      <c r="AA8" s="10" t="s">
        <v>37</v>
      </c>
      <c r="AB8" s="9" t="s">
        <v>38</v>
      </c>
      <c r="AC8" s="9" t="s">
        <v>39</v>
      </c>
      <c r="AD8" s="9" t="s">
        <v>40</v>
      </c>
      <c r="AE8" s="9" t="s">
        <v>41</v>
      </c>
      <c r="AF8" s="9" t="s">
        <v>42</v>
      </c>
      <c r="AG8" s="9" t="s">
        <v>44</v>
      </c>
      <c r="AH8" s="9" t="s">
        <v>45</v>
      </c>
      <c r="AI8" s="9" t="s">
        <v>46</v>
      </c>
      <c r="AJ8" s="9" t="s">
        <v>47</v>
      </c>
      <c r="AK8" s="9" t="s">
        <v>49</v>
      </c>
      <c r="AL8" s="9" t="s">
        <v>50</v>
      </c>
      <c r="AM8" s="9" t="s">
        <v>51</v>
      </c>
      <c r="AN8" s="9" t="s">
        <v>52</v>
      </c>
      <c r="AO8" s="9" t="s">
        <v>53</v>
      </c>
      <c r="AP8" s="9" t="s">
        <v>54</v>
      </c>
      <c r="AQ8" s="9" t="s">
        <v>56</v>
      </c>
      <c r="AR8" s="9" t="s">
        <v>57</v>
      </c>
      <c r="AS8" s="9" t="s">
        <v>58</v>
      </c>
      <c r="AT8" s="9" t="s">
        <v>59</v>
      </c>
      <c r="AU8" s="9" t="s">
        <v>60</v>
      </c>
      <c r="AV8" s="9" t="s">
        <v>61</v>
      </c>
      <c r="AW8" s="9" t="s">
        <v>62</v>
      </c>
      <c r="AX8" s="9" t="s">
        <v>63</v>
      </c>
      <c r="AY8" s="9" t="s">
        <v>64</v>
      </c>
      <c r="AZ8" s="9" t="s">
        <v>65</v>
      </c>
      <c r="BA8" s="9" t="s">
        <v>66</v>
      </c>
      <c r="BB8" s="9" t="s">
        <v>67</v>
      </c>
      <c r="BC8" s="9" t="s">
        <v>534</v>
      </c>
      <c r="BD8" s="10" t="s">
        <v>68</v>
      </c>
      <c r="BE8" s="10" t="s">
        <v>69</v>
      </c>
      <c r="BF8" s="11" t="s">
        <v>70</v>
      </c>
      <c r="BG8" s="9" t="s">
        <v>71</v>
      </c>
      <c r="BH8" s="9" t="s">
        <v>72</v>
      </c>
      <c r="BI8" s="9" t="s">
        <v>73</v>
      </c>
      <c r="BJ8" s="9" t="s">
        <v>74</v>
      </c>
      <c r="BK8" s="9" t="s">
        <v>75</v>
      </c>
      <c r="BL8" s="9" t="s">
        <v>76</v>
      </c>
      <c r="BM8" s="9" t="s">
        <v>77</v>
      </c>
      <c r="BN8" s="9" t="s">
        <v>78</v>
      </c>
      <c r="BO8" s="10" t="s">
        <v>79</v>
      </c>
      <c r="BP8" s="10" t="s">
        <v>80</v>
      </c>
      <c r="BQ8" s="5"/>
    </row>
    <row r="9" spans="1:69" ht="15.75" thickTop="1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x14ac:dyDescent="0.25">
      <c r="A11" s="13" t="s">
        <v>81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x14ac:dyDescent="0.2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x14ac:dyDescent="0.25">
      <c r="A13" s="12" t="s">
        <v>82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x14ac:dyDescent="0.25">
      <c r="A14" s="2" t="s">
        <v>83</v>
      </c>
      <c r="B14" s="1" t="s">
        <v>84</v>
      </c>
      <c r="C14" s="28">
        <v>9815.25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719</v>
      </c>
      <c r="R14" s="14">
        <v>0</v>
      </c>
      <c r="S14" s="14">
        <v>0</v>
      </c>
      <c r="T14" s="14">
        <v>497</v>
      </c>
      <c r="U14" s="14">
        <v>410.72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11454.85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1155.02</v>
      </c>
      <c r="AI14" s="14">
        <v>0</v>
      </c>
      <c r="AJ14" s="14">
        <v>1155.02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1128.76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5">
        <v>-0.43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2283.35</v>
      </c>
      <c r="BF14" s="14">
        <v>9171.5</v>
      </c>
      <c r="BG14" s="14">
        <v>0</v>
      </c>
      <c r="BH14" s="14">
        <v>0</v>
      </c>
      <c r="BI14" s="14">
        <v>792.39</v>
      </c>
      <c r="BJ14" s="14">
        <v>241.76</v>
      </c>
      <c r="BK14" s="14">
        <v>0</v>
      </c>
      <c r="BL14" s="14">
        <v>1384.69</v>
      </c>
      <c r="BM14" s="14">
        <v>0</v>
      </c>
      <c r="BN14" s="14">
        <v>0</v>
      </c>
      <c r="BO14" s="14">
        <v>0</v>
      </c>
      <c r="BP14" s="14">
        <v>1626.45</v>
      </c>
      <c r="BQ14" s="1"/>
    </row>
    <row r="15" spans="1:69" x14ac:dyDescent="0.25">
      <c r="A15" s="2" t="s">
        <v>85</v>
      </c>
      <c r="B15" s="1" t="s">
        <v>86</v>
      </c>
      <c r="C15" s="24">
        <v>34487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1680</v>
      </c>
      <c r="R15" s="14">
        <v>0</v>
      </c>
      <c r="S15" s="14">
        <v>0</v>
      </c>
      <c r="T15" s="14">
        <v>1191</v>
      </c>
      <c r="U15" s="14">
        <v>205.36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38713.03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7252.8</v>
      </c>
      <c r="AI15" s="14">
        <v>0</v>
      </c>
      <c r="AJ15" s="14">
        <v>7252.8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3966</v>
      </c>
      <c r="AR15" s="14">
        <v>6668</v>
      </c>
      <c r="AS15" s="14">
        <v>0</v>
      </c>
      <c r="AT15" s="14">
        <v>0</v>
      </c>
      <c r="AU15" s="14">
        <v>0</v>
      </c>
      <c r="AV15" s="14">
        <v>0</v>
      </c>
      <c r="AW15" s="14">
        <v>0.23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17887.03</v>
      </c>
      <c r="BF15" s="14">
        <v>20826</v>
      </c>
      <c r="BG15" s="14">
        <v>0</v>
      </c>
      <c r="BH15" s="14">
        <v>0</v>
      </c>
      <c r="BI15" s="14">
        <v>1658.34</v>
      </c>
      <c r="BJ15" s="14">
        <v>849.43</v>
      </c>
      <c r="BK15" s="14">
        <v>0</v>
      </c>
      <c r="BL15" s="14">
        <v>3739.45</v>
      </c>
      <c r="BM15" s="14">
        <v>0</v>
      </c>
      <c r="BN15" s="14">
        <v>0</v>
      </c>
      <c r="BO15" s="14">
        <v>0</v>
      </c>
      <c r="BP15" s="14">
        <v>4588.88</v>
      </c>
      <c r="BQ15" s="1"/>
    </row>
    <row r="16" spans="1:69" x14ac:dyDescent="0.25">
      <c r="A16" s="2" t="s">
        <v>87</v>
      </c>
      <c r="B16" s="1" t="s">
        <v>88</v>
      </c>
      <c r="C16" s="24">
        <v>10599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820</v>
      </c>
      <c r="R16" s="14">
        <v>0</v>
      </c>
      <c r="S16" s="14">
        <v>0</v>
      </c>
      <c r="T16" s="14">
        <v>510</v>
      </c>
      <c r="U16" s="14">
        <v>205.36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12449.39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1340.21</v>
      </c>
      <c r="AI16" s="14">
        <v>0</v>
      </c>
      <c r="AJ16" s="14">
        <v>1340.21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1218.8800000000001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0.3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2559.39</v>
      </c>
      <c r="BF16" s="14">
        <v>9890</v>
      </c>
      <c r="BG16" s="14">
        <v>0</v>
      </c>
      <c r="BH16" s="14">
        <v>0</v>
      </c>
      <c r="BI16" s="14">
        <v>819.9</v>
      </c>
      <c r="BJ16" s="14">
        <v>261.06</v>
      </c>
      <c r="BK16" s="14">
        <v>0</v>
      </c>
      <c r="BL16" s="14">
        <v>1459.49</v>
      </c>
      <c r="BM16" s="14">
        <v>0</v>
      </c>
      <c r="BN16" s="14">
        <v>0</v>
      </c>
      <c r="BO16" s="14">
        <v>0</v>
      </c>
      <c r="BP16" s="14">
        <v>1720.55</v>
      </c>
      <c r="BQ16" s="1"/>
    </row>
    <row r="17" spans="1:69" x14ac:dyDescent="0.25">
      <c r="A17" s="2" t="s">
        <v>89</v>
      </c>
      <c r="B17" s="1" t="s">
        <v>90</v>
      </c>
      <c r="C17" s="28">
        <v>10662.75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825</v>
      </c>
      <c r="R17" s="14">
        <v>0</v>
      </c>
      <c r="S17" s="14">
        <v>0</v>
      </c>
      <c r="T17" s="14">
        <v>517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12338.61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1316.55</v>
      </c>
      <c r="AI17" s="14">
        <v>0</v>
      </c>
      <c r="AJ17" s="14">
        <v>1316.55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1226.2</v>
      </c>
      <c r="AR17" s="14">
        <v>674</v>
      </c>
      <c r="AS17" s="14">
        <v>0</v>
      </c>
      <c r="AT17" s="14">
        <v>0</v>
      </c>
      <c r="AU17" s="14">
        <v>0</v>
      </c>
      <c r="AV17" s="14">
        <v>0</v>
      </c>
      <c r="AW17" s="15">
        <v>-0.14000000000000001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3216.61</v>
      </c>
      <c r="BF17" s="14">
        <v>9122</v>
      </c>
      <c r="BG17" s="14">
        <v>0</v>
      </c>
      <c r="BH17" s="14">
        <v>0</v>
      </c>
      <c r="BI17" s="14">
        <v>822.13</v>
      </c>
      <c r="BJ17" s="14">
        <v>262.63</v>
      </c>
      <c r="BK17" s="14">
        <v>0</v>
      </c>
      <c r="BL17" s="14">
        <v>1465.57</v>
      </c>
      <c r="BM17" s="14">
        <v>0</v>
      </c>
      <c r="BN17" s="14">
        <v>0</v>
      </c>
      <c r="BO17" s="14">
        <v>0</v>
      </c>
      <c r="BP17" s="14">
        <v>1728.2</v>
      </c>
      <c r="BQ17" s="1"/>
    </row>
    <row r="18" spans="1:69" x14ac:dyDescent="0.25">
      <c r="A18" s="2" t="s">
        <v>91</v>
      </c>
      <c r="B18" s="1" t="s">
        <v>92</v>
      </c>
      <c r="C18" s="24">
        <v>10599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820</v>
      </c>
      <c r="R18" s="14">
        <v>0</v>
      </c>
      <c r="S18" s="14">
        <v>0</v>
      </c>
      <c r="T18" s="14">
        <v>477.1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11510.41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1164.98</v>
      </c>
      <c r="AI18" s="14">
        <v>0</v>
      </c>
      <c r="AJ18" s="14">
        <v>1164.98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1218.8800000000001</v>
      </c>
      <c r="AR18" s="14">
        <v>4673.58</v>
      </c>
      <c r="AS18" s="14">
        <v>0</v>
      </c>
      <c r="AT18" s="14">
        <v>0</v>
      </c>
      <c r="AU18" s="14">
        <v>0</v>
      </c>
      <c r="AV18" s="14">
        <v>0</v>
      </c>
      <c r="AW18" s="15">
        <v>-0.03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7057.41</v>
      </c>
      <c r="BF18" s="14">
        <v>4453</v>
      </c>
      <c r="BG18" s="14">
        <v>0</v>
      </c>
      <c r="BH18" s="14">
        <v>0</v>
      </c>
      <c r="BI18" s="14">
        <v>819.9</v>
      </c>
      <c r="BJ18" s="14">
        <v>244.22</v>
      </c>
      <c r="BK18" s="14">
        <v>0</v>
      </c>
      <c r="BL18" s="14">
        <v>1418.23</v>
      </c>
      <c r="BM18" s="14">
        <v>0</v>
      </c>
      <c r="BN18" s="14">
        <v>0</v>
      </c>
      <c r="BO18" s="14">
        <v>0</v>
      </c>
      <c r="BP18" s="14">
        <v>1662.45</v>
      </c>
      <c r="BQ18" s="1"/>
    </row>
    <row r="19" spans="1:69" x14ac:dyDescent="0.25">
      <c r="A19" s="2" t="s">
        <v>93</v>
      </c>
      <c r="B19" s="1" t="s">
        <v>94</v>
      </c>
      <c r="C19" s="24">
        <v>10599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400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820</v>
      </c>
      <c r="R19" s="14">
        <v>0</v>
      </c>
      <c r="S19" s="14">
        <v>0</v>
      </c>
      <c r="T19" s="14">
        <v>510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12682.3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1389.96</v>
      </c>
      <c r="AI19" s="14">
        <v>0</v>
      </c>
      <c r="AJ19" s="14">
        <v>1389.96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1218.8800000000001</v>
      </c>
      <c r="AR19" s="14">
        <v>0</v>
      </c>
      <c r="AS19" s="14">
        <v>5760.46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8369.2999999999993</v>
      </c>
      <c r="BF19" s="14">
        <v>4313</v>
      </c>
      <c r="BG19" s="14">
        <v>0</v>
      </c>
      <c r="BH19" s="14">
        <v>0</v>
      </c>
      <c r="BI19" s="14">
        <v>819.9</v>
      </c>
      <c r="BJ19" s="14">
        <v>261.06</v>
      </c>
      <c r="BK19" s="14">
        <v>0</v>
      </c>
      <c r="BL19" s="14">
        <v>1459.49</v>
      </c>
      <c r="BM19" s="14">
        <v>0</v>
      </c>
      <c r="BN19" s="14">
        <v>0</v>
      </c>
      <c r="BO19" s="14">
        <v>0</v>
      </c>
      <c r="BP19" s="14">
        <v>1720.55</v>
      </c>
      <c r="BQ19" s="1"/>
    </row>
    <row r="20" spans="1:69" x14ac:dyDescent="0.25">
      <c r="A20" s="2" t="s">
        <v>95</v>
      </c>
      <c r="B20" s="1" t="s">
        <v>96</v>
      </c>
      <c r="C20" s="28">
        <v>10997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400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815</v>
      </c>
      <c r="R20" s="14">
        <v>0</v>
      </c>
      <c r="S20" s="14">
        <v>0</v>
      </c>
      <c r="T20" s="14">
        <v>496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13074.67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1473.77</v>
      </c>
      <c r="AI20" s="14">
        <v>0</v>
      </c>
      <c r="AJ20" s="14">
        <v>1473.77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1264.6600000000001</v>
      </c>
      <c r="AR20" s="14">
        <v>4180</v>
      </c>
      <c r="AS20" s="14">
        <v>0</v>
      </c>
      <c r="AT20" s="14">
        <v>0</v>
      </c>
      <c r="AU20" s="14">
        <v>0</v>
      </c>
      <c r="AV20" s="14">
        <v>0</v>
      </c>
      <c r="AW20" s="14">
        <v>0.24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6918.67</v>
      </c>
      <c r="BF20" s="14">
        <v>6156</v>
      </c>
      <c r="BG20" s="14">
        <v>0</v>
      </c>
      <c r="BH20" s="14">
        <v>0</v>
      </c>
      <c r="BI20" s="14">
        <v>833.86</v>
      </c>
      <c r="BJ20" s="14">
        <v>270.86</v>
      </c>
      <c r="BK20" s="14">
        <v>0</v>
      </c>
      <c r="BL20" s="14">
        <v>1497.46</v>
      </c>
      <c r="BM20" s="14">
        <v>0</v>
      </c>
      <c r="BN20" s="14">
        <v>0</v>
      </c>
      <c r="BO20" s="14">
        <v>0</v>
      </c>
      <c r="BP20" s="14">
        <v>1768.32</v>
      </c>
      <c r="BQ20" s="1"/>
    </row>
    <row r="21" spans="1:69" x14ac:dyDescent="0.25">
      <c r="A21" s="2" t="s">
        <v>97</v>
      </c>
      <c r="B21" s="1" t="s">
        <v>98</v>
      </c>
      <c r="C21" s="24">
        <v>47106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1808</v>
      </c>
      <c r="R21" s="14">
        <v>0</v>
      </c>
      <c r="S21" s="14">
        <v>0</v>
      </c>
      <c r="T21" s="14">
        <v>1299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51783.199999999997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11159.71</v>
      </c>
      <c r="AI21" s="14">
        <v>0</v>
      </c>
      <c r="AJ21" s="14">
        <v>11159.71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5417.2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0.28999999999999998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16577.2</v>
      </c>
      <c r="BF21" s="14">
        <v>35206</v>
      </c>
      <c r="BG21" s="14">
        <v>0</v>
      </c>
      <c r="BH21" s="14">
        <v>0</v>
      </c>
      <c r="BI21" s="14">
        <v>2228.14</v>
      </c>
      <c r="BJ21" s="14">
        <v>1249.3</v>
      </c>
      <c r="BK21" s="14">
        <v>0</v>
      </c>
      <c r="BL21" s="14">
        <v>5288.93</v>
      </c>
      <c r="BM21" s="14">
        <v>0</v>
      </c>
      <c r="BN21" s="14">
        <v>0</v>
      </c>
      <c r="BO21" s="14">
        <v>0</v>
      </c>
      <c r="BP21" s="14">
        <v>6538.23</v>
      </c>
      <c r="BQ21" s="1"/>
    </row>
    <row r="22" spans="1:69" x14ac:dyDescent="0.25">
      <c r="A22" s="2" t="s">
        <v>99</v>
      </c>
      <c r="B22" s="1" t="s">
        <v>100</v>
      </c>
      <c r="C22" s="24">
        <v>10662.75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200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825</v>
      </c>
      <c r="R22" s="14">
        <v>0</v>
      </c>
      <c r="S22" s="14">
        <v>3554.3</v>
      </c>
      <c r="T22" s="14">
        <v>68.92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11756.82</v>
      </c>
      <c r="AB22" s="14">
        <v>0</v>
      </c>
      <c r="AC22" s="14">
        <v>0</v>
      </c>
      <c r="AD22" s="14">
        <v>0</v>
      </c>
      <c r="AE22" s="14">
        <v>0</v>
      </c>
      <c r="AF22" s="15">
        <v>-188.71</v>
      </c>
      <c r="AG22" s="15">
        <v>-84.11</v>
      </c>
      <c r="AH22" s="14">
        <v>784.1</v>
      </c>
      <c r="AI22" s="14">
        <v>0</v>
      </c>
      <c r="AJ22" s="14">
        <v>679.5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1226.2</v>
      </c>
      <c r="AR22" s="14">
        <v>5160</v>
      </c>
      <c r="AS22" s="14">
        <v>0</v>
      </c>
      <c r="AT22" s="14">
        <v>0</v>
      </c>
      <c r="AU22" s="14">
        <v>0</v>
      </c>
      <c r="AV22" s="14">
        <v>0</v>
      </c>
      <c r="AW22" s="15">
        <v>-0.27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6981.32</v>
      </c>
      <c r="BF22" s="14">
        <v>4775.5</v>
      </c>
      <c r="BG22" s="14">
        <v>0</v>
      </c>
      <c r="BH22" s="14">
        <v>0</v>
      </c>
      <c r="BI22" s="14">
        <v>556.92999999999995</v>
      </c>
      <c r="BJ22" s="14">
        <v>254.16</v>
      </c>
      <c r="BK22" s="14">
        <v>0</v>
      </c>
      <c r="BL22" s="14">
        <v>972.05</v>
      </c>
      <c r="BM22" s="14">
        <v>0</v>
      </c>
      <c r="BN22" s="14">
        <v>0</v>
      </c>
      <c r="BO22" s="14">
        <v>0</v>
      </c>
      <c r="BP22" s="14">
        <v>1226.21</v>
      </c>
      <c r="BQ22" s="1"/>
    </row>
    <row r="23" spans="1:69" x14ac:dyDescent="0.25">
      <c r="A23" s="17" t="s">
        <v>101</v>
      </c>
      <c r="B23" s="7"/>
      <c r="C23" s="7" t="s">
        <v>102</v>
      </c>
      <c r="D23" s="7" t="s">
        <v>102</v>
      </c>
      <c r="E23" s="7" t="s">
        <v>102</v>
      </c>
      <c r="F23" s="7" t="s">
        <v>102</v>
      </c>
      <c r="G23" s="7" t="s">
        <v>102</v>
      </c>
      <c r="H23" s="7" t="s">
        <v>102</v>
      </c>
      <c r="I23" s="7" t="s">
        <v>102</v>
      </c>
      <c r="J23" s="7" t="s">
        <v>102</v>
      </c>
      <c r="K23" s="7" t="s">
        <v>102</v>
      </c>
      <c r="L23" s="7" t="s">
        <v>102</v>
      </c>
      <c r="M23" s="7" t="s">
        <v>102</v>
      </c>
      <c r="N23" s="7" t="s">
        <v>102</v>
      </c>
      <c r="O23" s="7" t="s">
        <v>102</v>
      </c>
      <c r="P23" s="7" t="s">
        <v>102</v>
      </c>
      <c r="Q23" s="7" t="s">
        <v>102</v>
      </c>
      <c r="R23" s="7" t="s">
        <v>102</v>
      </c>
      <c r="S23" s="7" t="s">
        <v>102</v>
      </c>
      <c r="T23" s="7" t="s">
        <v>102</v>
      </c>
      <c r="U23" s="7" t="s">
        <v>102</v>
      </c>
      <c r="V23" s="7" t="s">
        <v>102</v>
      </c>
      <c r="W23" s="7" t="s">
        <v>102</v>
      </c>
      <c r="X23" s="7" t="s">
        <v>102</v>
      </c>
      <c r="Y23" s="7" t="s">
        <v>102</v>
      </c>
      <c r="Z23" s="7" t="s">
        <v>102</v>
      </c>
      <c r="AA23" s="7" t="s">
        <v>102</v>
      </c>
      <c r="AB23" s="7" t="s">
        <v>102</v>
      </c>
      <c r="AC23" s="7" t="s">
        <v>102</v>
      </c>
      <c r="AD23" s="7" t="s">
        <v>102</v>
      </c>
      <c r="AE23" s="7" t="s">
        <v>102</v>
      </c>
      <c r="AF23" s="7" t="s">
        <v>102</v>
      </c>
      <c r="AG23" s="7" t="s">
        <v>102</v>
      </c>
      <c r="AH23" s="7" t="s">
        <v>102</v>
      </c>
      <c r="AI23" s="7" t="s">
        <v>102</v>
      </c>
      <c r="AJ23" s="7" t="s">
        <v>102</v>
      </c>
      <c r="AK23" s="7" t="s">
        <v>102</v>
      </c>
      <c r="AL23" s="7" t="s">
        <v>102</v>
      </c>
      <c r="AM23" s="7" t="s">
        <v>102</v>
      </c>
      <c r="AN23" s="7" t="s">
        <v>102</v>
      </c>
      <c r="AO23" s="7" t="s">
        <v>102</v>
      </c>
      <c r="AP23" s="7" t="s">
        <v>102</v>
      </c>
      <c r="AQ23" s="7" t="s">
        <v>102</v>
      </c>
      <c r="AR23" s="7" t="s">
        <v>102</v>
      </c>
      <c r="AS23" s="7" t="s">
        <v>102</v>
      </c>
      <c r="AT23" s="7" t="s">
        <v>102</v>
      </c>
      <c r="AU23" s="7" t="s">
        <v>102</v>
      </c>
      <c r="AV23" s="7" t="s">
        <v>102</v>
      </c>
      <c r="AW23" s="7" t="s">
        <v>102</v>
      </c>
      <c r="AX23" s="7" t="s">
        <v>102</v>
      </c>
      <c r="AY23" s="7" t="s">
        <v>102</v>
      </c>
      <c r="AZ23" s="7" t="s">
        <v>102</v>
      </c>
      <c r="BA23" s="7" t="s">
        <v>102</v>
      </c>
      <c r="BB23" s="7" t="s">
        <v>102</v>
      </c>
      <c r="BC23" s="7" t="s">
        <v>102</v>
      </c>
      <c r="BD23" s="7" t="s">
        <v>102</v>
      </c>
      <c r="BE23" s="7" t="s">
        <v>102</v>
      </c>
      <c r="BF23" s="7" t="s">
        <v>102</v>
      </c>
      <c r="BG23" s="7" t="s">
        <v>102</v>
      </c>
      <c r="BH23" s="7" t="s">
        <v>102</v>
      </c>
      <c r="BI23" s="7" t="s">
        <v>102</v>
      </c>
      <c r="BJ23" s="7" t="s">
        <v>102</v>
      </c>
      <c r="BK23" s="7" t="s">
        <v>102</v>
      </c>
      <c r="BL23" s="7" t="s">
        <v>102</v>
      </c>
      <c r="BM23" s="7" t="s">
        <v>102</v>
      </c>
      <c r="BN23" s="7" t="s">
        <v>102</v>
      </c>
      <c r="BO23" s="7" t="s">
        <v>102</v>
      </c>
      <c r="BP23" s="7" t="s">
        <v>102</v>
      </c>
      <c r="BQ23" s="7"/>
    </row>
    <row r="24" spans="1:69" x14ac:dyDescent="0.25">
      <c r="A24" s="2"/>
      <c r="B24" s="1"/>
      <c r="C24" s="19">
        <f>SUM(C14:C23)</f>
        <v>155527.75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1000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9132</v>
      </c>
      <c r="R24" s="19">
        <v>0</v>
      </c>
      <c r="S24" s="19">
        <v>3554.3</v>
      </c>
      <c r="T24" s="19">
        <v>5566.02</v>
      </c>
      <c r="U24" s="19">
        <v>821.44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175763.28</v>
      </c>
      <c r="AB24" s="19">
        <v>0</v>
      </c>
      <c r="AC24" s="19">
        <v>0</v>
      </c>
      <c r="AD24" s="19">
        <v>0</v>
      </c>
      <c r="AE24" s="19">
        <v>0</v>
      </c>
      <c r="AF24" s="20">
        <v>-188.71</v>
      </c>
      <c r="AG24" s="20">
        <v>-84.11</v>
      </c>
      <c r="AH24" s="19">
        <v>27037.1</v>
      </c>
      <c r="AI24" s="19">
        <v>0</v>
      </c>
      <c r="AJ24" s="19">
        <v>26932.5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17885.66</v>
      </c>
      <c r="AR24" s="19">
        <v>21355.58</v>
      </c>
      <c r="AS24" s="19">
        <v>5760.46</v>
      </c>
      <c r="AT24" s="19">
        <v>0</v>
      </c>
      <c r="AU24" s="19">
        <v>0</v>
      </c>
      <c r="AV24" s="19">
        <v>0</v>
      </c>
      <c r="AW24" s="19">
        <v>0.19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71850.28</v>
      </c>
      <c r="BF24" s="19">
        <v>103913</v>
      </c>
      <c r="BG24" s="19">
        <v>0</v>
      </c>
      <c r="BH24" s="19">
        <v>0</v>
      </c>
      <c r="BI24" s="19">
        <v>9351.49</v>
      </c>
      <c r="BJ24" s="19">
        <v>3894.48</v>
      </c>
      <c r="BK24" s="19">
        <v>0</v>
      </c>
      <c r="BL24" s="19">
        <v>18685.36</v>
      </c>
      <c r="BM24" s="19">
        <v>0</v>
      </c>
      <c r="BN24" s="19">
        <v>0</v>
      </c>
      <c r="BO24" s="19">
        <v>0</v>
      </c>
      <c r="BP24" s="19">
        <v>22579.84</v>
      </c>
      <c r="BQ24" s="1"/>
    </row>
    <row r="25" spans="1:69" x14ac:dyDescent="0.2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x14ac:dyDescent="0.25">
      <c r="A26" s="12" t="s">
        <v>103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x14ac:dyDescent="0.25">
      <c r="A27" s="2" t="s">
        <v>104</v>
      </c>
      <c r="B27" s="1" t="s">
        <v>105</v>
      </c>
      <c r="C27" s="24">
        <v>11756.25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846</v>
      </c>
      <c r="R27" s="14">
        <v>0</v>
      </c>
      <c r="S27" s="14">
        <v>0</v>
      </c>
      <c r="T27" s="14">
        <v>511.5</v>
      </c>
      <c r="U27" s="14">
        <v>616.79999999999995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13730.7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1613.89</v>
      </c>
      <c r="AI27" s="14">
        <v>0</v>
      </c>
      <c r="AJ27" s="14">
        <v>1613.89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1351.98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14">
        <v>0.33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2966.2</v>
      </c>
      <c r="BF27" s="14">
        <v>10764.5</v>
      </c>
      <c r="BG27" s="14">
        <v>0</v>
      </c>
      <c r="BH27" s="14">
        <v>0</v>
      </c>
      <c r="BI27" s="14">
        <v>860.52</v>
      </c>
      <c r="BJ27" s="14">
        <v>280.22000000000003</v>
      </c>
      <c r="BK27" s="14">
        <v>0</v>
      </c>
      <c r="BL27" s="14">
        <v>1547.08</v>
      </c>
      <c r="BM27" s="14">
        <v>0</v>
      </c>
      <c r="BN27" s="14">
        <v>0</v>
      </c>
      <c r="BO27" s="14">
        <v>0</v>
      </c>
      <c r="BP27" s="14">
        <v>1827.3</v>
      </c>
      <c r="BQ27" s="1"/>
    </row>
    <row r="28" spans="1:69" x14ac:dyDescent="0.25">
      <c r="A28" s="2" t="s">
        <v>106</v>
      </c>
      <c r="B28" s="1" t="s">
        <v>107</v>
      </c>
      <c r="C28" s="28">
        <v>9782.5</v>
      </c>
      <c r="D28" s="14">
        <v>0</v>
      </c>
      <c r="E28" s="14">
        <v>0</v>
      </c>
      <c r="F28" s="14">
        <v>0</v>
      </c>
      <c r="G28" s="14">
        <v>0</v>
      </c>
      <c r="H28" s="14">
        <v>200</v>
      </c>
      <c r="I28" s="14">
        <v>0</v>
      </c>
      <c r="J28" s="14">
        <v>0</v>
      </c>
      <c r="K28" s="14">
        <v>200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707</v>
      </c>
      <c r="R28" s="14">
        <v>0</v>
      </c>
      <c r="S28" s="14">
        <v>0</v>
      </c>
      <c r="T28" s="14">
        <v>484</v>
      </c>
      <c r="U28" s="14">
        <v>513.4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12212.88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1273.54</v>
      </c>
      <c r="AI28" s="14">
        <v>0</v>
      </c>
      <c r="AJ28" s="14">
        <v>1273.54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1124.98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5">
        <v>-0.14000000000000001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2398.38</v>
      </c>
      <c r="BF28" s="14">
        <v>9814.5</v>
      </c>
      <c r="BG28" s="14">
        <v>0</v>
      </c>
      <c r="BH28" s="14">
        <v>0</v>
      </c>
      <c r="BI28" s="14">
        <v>791.25</v>
      </c>
      <c r="BJ28" s="14">
        <v>240.95</v>
      </c>
      <c r="BK28" s="14">
        <v>0</v>
      </c>
      <c r="BL28" s="14">
        <v>1381.59</v>
      </c>
      <c r="BM28" s="14">
        <v>0</v>
      </c>
      <c r="BN28" s="14">
        <v>0</v>
      </c>
      <c r="BO28" s="14">
        <v>0</v>
      </c>
      <c r="BP28" s="14">
        <v>1622.54</v>
      </c>
      <c r="BQ28" s="1"/>
    </row>
    <row r="29" spans="1:69" x14ac:dyDescent="0.25">
      <c r="A29" s="2" t="s">
        <v>108</v>
      </c>
      <c r="B29" s="1" t="s">
        <v>109</v>
      </c>
      <c r="C29" s="24">
        <v>9305</v>
      </c>
      <c r="D29" s="14">
        <v>0</v>
      </c>
      <c r="E29" s="14">
        <v>0</v>
      </c>
      <c r="F29" s="14">
        <v>0</v>
      </c>
      <c r="G29" s="14">
        <v>0</v>
      </c>
      <c r="H29" s="14">
        <v>200</v>
      </c>
      <c r="I29" s="14">
        <v>0</v>
      </c>
      <c r="J29" s="14">
        <v>0</v>
      </c>
      <c r="K29" s="14">
        <v>200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707</v>
      </c>
      <c r="R29" s="14">
        <v>0</v>
      </c>
      <c r="S29" s="14">
        <v>0</v>
      </c>
      <c r="T29" s="14">
        <v>484</v>
      </c>
      <c r="U29" s="14">
        <v>513.4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11719.67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1184.56</v>
      </c>
      <c r="AI29" s="14">
        <v>0</v>
      </c>
      <c r="AJ29" s="14">
        <v>1184.56</v>
      </c>
      <c r="AK29" s="14">
        <v>0</v>
      </c>
      <c r="AL29" s="14">
        <v>0</v>
      </c>
      <c r="AM29" s="14">
        <v>93.06</v>
      </c>
      <c r="AN29" s="14">
        <v>0</v>
      </c>
      <c r="AO29" s="14">
        <v>0</v>
      </c>
      <c r="AP29" s="14">
        <v>0</v>
      </c>
      <c r="AQ29" s="14">
        <v>1070.08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5">
        <v>-0.03</v>
      </c>
      <c r="AX29" s="14">
        <v>0</v>
      </c>
      <c r="AY29" s="14">
        <v>100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2447.67</v>
      </c>
      <c r="BF29" s="14">
        <v>9272</v>
      </c>
      <c r="BG29" s="14">
        <v>0</v>
      </c>
      <c r="BH29" s="14">
        <v>0</v>
      </c>
      <c r="BI29" s="14">
        <v>774.47</v>
      </c>
      <c r="BJ29" s="14">
        <v>229.19</v>
      </c>
      <c r="BK29" s="14">
        <v>0</v>
      </c>
      <c r="BL29" s="14">
        <v>1335.98</v>
      </c>
      <c r="BM29" s="14">
        <v>0</v>
      </c>
      <c r="BN29" s="14">
        <v>0</v>
      </c>
      <c r="BO29" s="14">
        <v>0</v>
      </c>
      <c r="BP29" s="14">
        <v>1565.17</v>
      </c>
      <c r="BQ29" s="1"/>
    </row>
    <row r="30" spans="1:69" x14ac:dyDescent="0.25">
      <c r="A30" s="2" t="s">
        <v>110</v>
      </c>
      <c r="B30" s="1" t="s">
        <v>111</v>
      </c>
      <c r="C30" s="24">
        <v>10599</v>
      </c>
      <c r="D30" s="14">
        <v>0</v>
      </c>
      <c r="E30" s="14">
        <v>0</v>
      </c>
      <c r="F30" s="14">
        <v>0</v>
      </c>
      <c r="G30" s="14">
        <v>0</v>
      </c>
      <c r="H30" s="14">
        <v>200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820</v>
      </c>
      <c r="R30" s="14">
        <v>0</v>
      </c>
      <c r="S30" s="14">
        <v>0</v>
      </c>
      <c r="T30" s="14">
        <v>510</v>
      </c>
      <c r="U30" s="14">
        <v>308.04000000000002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12790.34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1391.67</v>
      </c>
      <c r="AI30" s="14">
        <v>0</v>
      </c>
      <c r="AJ30" s="14">
        <v>1391.67</v>
      </c>
      <c r="AK30" s="14">
        <v>0</v>
      </c>
      <c r="AL30" s="14">
        <v>0</v>
      </c>
      <c r="AM30" s="14">
        <v>0</v>
      </c>
      <c r="AN30" s="15">
        <v>-1391.67</v>
      </c>
      <c r="AO30" s="14">
        <v>0</v>
      </c>
      <c r="AP30" s="14">
        <v>0</v>
      </c>
      <c r="AQ30" s="14">
        <v>1218.8800000000001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5">
        <v>-0.04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1218.8399999999999</v>
      </c>
      <c r="BF30" s="14">
        <v>11571.5</v>
      </c>
      <c r="BG30" s="14">
        <v>0</v>
      </c>
      <c r="BH30" s="14">
        <v>0</v>
      </c>
      <c r="BI30" s="14">
        <v>819.9</v>
      </c>
      <c r="BJ30" s="14">
        <v>261.06</v>
      </c>
      <c r="BK30" s="14">
        <v>0</v>
      </c>
      <c r="BL30" s="14">
        <v>1459.49</v>
      </c>
      <c r="BM30" s="14">
        <v>0</v>
      </c>
      <c r="BN30" s="14">
        <v>0</v>
      </c>
      <c r="BO30" s="14">
        <v>0</v>
      </c>
      <c r="BP30" s="14">
        <v>1720.55</v>
      </c>
      <c r="BQ30" s="1"/>
    </row>
    <row r="31" spans="1:69" x14ac:dyDescent="0.25">
      <c r="A31" s="2" t="s">
        <v>112</v>
      </c>
      <c r="B31" s="1" t="s">
        <v>113</v>
      </c>
      <c r="C31" s="28">
        <v>10054</v>
      </c>
      <c r="D31" s="14">
        <v>0</v>
      </c>
      <c r="E31" s="14">
        <v>0</v>
      </c>
      <c r="F31" s="14">
        <v>0</v>
      </c>
      <c r="G31" s="14">
        <v>0</v>
      </c>
      <c r="H31" s="14">
        <v>200</v>
      </c>
      <c r="I31" s="14">
        <v>0</v>
      </c>
      <c r="J31" s="14">
        <v>0</v>
      </c>
      <c r="K31" s="14">
        <v>200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601</v>
      </c>
      <c r="R31" s="14">
        <v>0</v>
      </c>
      <c r="S31" s="14">
        <v>0</v>
      </c>
      <c r="T31" s="14">
        <v>361</v>
      </c>
      <c r="U31" s="14">
        <v>308.04000000000002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10069.49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893.83</v>
      </c>
      <c r="AI31" s="14">
        <v>0</v>
      </c>
      <c r="AJ31" s="14">
        <v>893.83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934.78</v>
      </c>
      <c r="AR31" s="14">
        <v>0</v>
      </c>
      <c r="AS31" s="14">
        <v>3742.56</v>
      </c>
      <c r="AT31" s="14">
        <v>0</v>
      </c>
      <c r="AU31" s="14">
        <v>0</v>
      </c>
      <c r="AV31" s="14">
        <v>0</v>
      </c>
      <c r="AW31" s="14">
        <v>0.32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5571.49</v>
      </c>
      <c r="BF31" s="14">
        <v>4498</v>
      </c>
      <c r="BG31" s="14">
        <v>0</v>
      </c>
      <c r="BH31" s="14">
        <v>0</v>
      </c>
      <c r="BI31" s="14">
        <v>733.19</v>
      </c>
      <c r="BJ31" s="14">
        <v>200.21</v>
      </c>
      <c r="BK31" s="14">
        <v>0</v>
      </c>
      <c r="BL31" s="14">
        <v>1223.71</v>
      </c>
      <c r="BM31" s="14">
        <v>0</v>
      </c>
      <c r="BN31" s="14">
        <v>0</v>
      </c>
      <c r="BO31" s="14">
        <v>0</v>
      </c>
      <c r="BP31" s="14">
        <v>1423.92</v>
      </c>
      <c r="BQ31" s="1"/>
    </row>
    <row r="32" spans="1:69" x14ac:dyDescent="0.25">
      <c r="A32" s="2" t="s">
        <v>114</v>
      </c>
      <c r="B32" s="1" t="s">
        <v>115</v>
      </c>
      <c r="C32" s="28">
        <v>10599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820</v>
      </c>
      <c r="R32" s="14">
        <v>0</v>
      </c>
      <c r="S32" s="14">
        <v>0</v>
      </c>
      <c r="T32" s="14">
        <v>510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12269.54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1302.3399999999999</v>
      </c>
      <c r="AI32" s="14">
        <v>0</v>
      </c>
      <c r="AJ32" s="14">
        <v>1302.3399999999999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1218.8800000000001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5">
        <v>-0.18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v>2521.04</v>
      </c>
      <c r="BF32" s="14">
        <v>9748.5</v>
      </c>
      <c r="BG32" s="14">
        <v>0</v>
      </c>
      <c r="BH32" s="14">
        <v>0</v>
      </c>
      <c r="BI32" s="14">
        <v>819.9</v>
      </c>
      <c r="BJ32" s="14">
        <v>261.06</v>
      </c>
      <c r="BK32" s="14">
        <v>0</v>
      </c>
      <c r="BL32" s="14">
        <v>1459.49</v>
      </c>
      <c r="BM32" s="14">
        <v>0</v>
      </c>
      <c r="BN32" s="14">
        <v>0</v>
      </c>
      <c r="BO32" s="14">
        <v>0</v>
      </c>
      <c r="BP32" s="14">
        <v>1720.55</v>
      </c>
      <c r="BQ32" s="1"/>
    </row>
    <row r="33" spans="1:69" x14ac:dyDescent="0.25">
      <c r="A33" s="17" t="s">
        <v>101</v>
      </c>
      <c r="B33" s="7"/>
      <c r="C33" s="7" t="s">
        <v>102</v>
      </c>
      <c r="D33" s="7" t="s">
        <v>102</v>
      </c>
      <c r="E33" s="7" t="s">
        <v>102</v>
      </c>
      <c r="F33" s="7" t="s">
        <v>102</v>
      </c>
      <c r="G33" s="7" t="s">
        <v>102</v>
      </c>
      <c r="H33" s="7" t="s">
        <v>102</v>
      </c>
      <c r="I33" s="7" t="s">
        <v>102</v>
      </c>
      <c r="J33" s="7" t="s">
        <v>102</v>
      </c>
      <c r="K33" s="7" t="s">
        <v>102</v>
      </c>
      <c r="L33" s="7" t="s">
        <v>102</v>
      </c>
      <c r="M33" s="7" t="s">
        <v>102</v>
      </c>
      <c r="N33" s="7" t="s">
        <v>102</v>
      </c>
      <c r="O33" s="7" t="s">
        <v>102</v>
      </c>
      <c r="P33" s="7" t="s">
        <v>102</v>
      </c>
      <c r="Q33" s="7" t="s">
        <v>102</v>
      </c>
      <c r="R33" s="7" t="s">
        <v>102</v>
      </c>
      <c r="S33" s="7" t="s">
        <v>102</v>
      </c>
      <c r="T33" s="7" t="s">
        <v>102</v>
      </c>
      <c r="U33" s="7" t="s">
        <v>102</v>
      </c>
      <c r="V33" s="7" t="s">
        <v>102</v>
      </c>
      <c r="W33" s="7" t="s">
        <v>102</v>
      </c>
      <c r="X33" s="7" t="s">
        <v>102</v>
      </c>
      <c r="Y33" s="7" t="s">
        <v>102</v>
      </c>
      <c r="Z33" s="7" t="s">
        <v>102</v>
      </c>
      <c r="AA33" s="7" t="s">
        <v>102</v>
      </c>
      <c r="AB33" s="7" t="s">
        <v>102</v>
      </c>
      <c r="AC33" s="7" t="s">
        <v>102</v>
      </c>
      <c r="AD33" s="7" t="s">
        <v>102</v>
      </c>
      <c r="AE33" s="7" t="s">
        <v>102</v>
      </c>
      <c r="AF33" s="7" t="s">
        <v>102</v>
      </c>
      <c r="AG33" s="7" t="s">
        <v>102</v>
      </c>
      <c r="AH33" s="7" t="s">
        <v>102</v>
      </c>
      <c r="AI33" s="7" t="s">
        <v>102</v>
      </c>
      <c r="AJ33" s="7" t="s">
        <v>102</v>
      </c>
      <c r="AK33" s="7" t="s">
        <v>102</v>
      </c>
      <c r="AL33" s="7" t="s">
        <v>102</v>
      </c>
      <c r="AM33" s="7" t="s">
        <v>102</v>
      </c>
      <c r="AN33" s="7" t="s">
        <v>102</v>
      </c>
      <c r="AO33" s="7" t="s">
        <v>102</v>
      </c>
      <c r="AP33" s="7" t="s">
        <v>102</v>
      </c>
      <c r="AQ33" s="7" t="s">
        <v>102</v>
      </c>
      <c r="AR33" s="7" t="s">
        <v>102</v>
      </c>
      <c r="AS33" s="7" t="s">
        <v>102</v>
      </c>
      <c r="AT33" s="7" t="s">
        <v>102</v>
      </c>
      <c r="AU33" s="7" t="s">
        <v>102</v>
      </c>
      <c r="AV33" s="7" t="s">
        <v>102</v>
      </c>
      <c r="AW33" s="7" t="s">
        <v>102</v>
      </c>
      <c r="AX33" s="7" t="s">
        <v>102</v>
      </c>
      <c r="AY33" s="7" t="s">
        <v>102</v>
      </c>
      <c r="AZ33" s="7" t="s">
        <v>102</v>
      </c>
      <c r="BA33" s="7" t="s">
        <v>102</v>
      </c>
      <c r="BB33" s="7" t="s">
        <v>102</v>
      </c>
      <c r="BC33" s="7" t="s">
        <v>102</v>
      </c>
      <c r="BD33" s="7" t="s">
        <v>102</v>
      </c>
      <c r="BE33" s="7" t="s">
        <v>102</v>
      </c>
      <c r="BF33" s="7" t="s">
        <v>102</v>
      </c>
      <c r="BG33" s="7" t="s">
        <v>102</v>
      </c>
      <c r="BH33" s="7" t="s">
        <v>102</v>
      </c>
      <c r="BI33" s="7" t="s">
        <v>102</v>
      </c>
      <c r="BJ33" s="7" t="s">
        <v>102</v>
      </c>
      <c r="BK33" s="7" t="s">
        <v>102</v>
      </c>
      <c r="BL33" s="7" t="s">
        <v>102</v>
      </c>
      <c r="BM33" s="7" t="s">
        <v>102</v>
      </c>
      <c r="BN33" s="7" t="s">
        <v>102</v>
      </c>
      <c r="BO33" s="7" t="s">
        <v>102</v>
      </c>
      <c r="BP33" s="7" t="s">
        <v>102</v>
      </c>
      <c r="BQ33" s="7"/>
    </row>
    <row r="34" spans="1:69" x14ac:dyDescent="0.25">
      <c r="A34" s="2"/>
      <c r="B34" s="1"/>
      <c r="C34" s="19">
        <f>SUM(C27:C33)</f>
        <v>62095.75</v>
      </c>
      <c r="D34" s="19">
        <v>0</v>
      </c>
      <c r="E34" s="19">
        <v>0</v>
      </c>
      <c r="F34" s="19">
        <v>0</v>
      </c>
      <c r="G34" s="19">
        <v>0</v>
      </c>
      <c r="H34" s="19">
        <v>800</v>
      </c>
      <c r="I34" s="19">
        <v>0</v>
      </c>
      <c r="J34" s="19">
        <v>0</v>
      </c>
      <c r="K34" s="19">
        <v>600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4501</v>
      </c>
      <c r="R34" s="19">
        <v>0</v>
      </c>
      <c r="S34" s="19">
        <v>0</v>
      </c>
      <c r="T34" s="19">
        <v>2860.5</v>
      </c>
      <c r="U34" s="19">
        <v>2259.6799999999998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72792.62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7659.83</v>
      </c>
      <c r="AI34" s="19">
        <v>0</v>
      </c>
      <c r="AJ34" s="19">
        <v>7659.83</v>
      </c>
      <c r="AK34" s="19">
        <v>0</v>
      </c>
      <c r="AL34" s="19">
        <v>0</v>
      </c>
      <c r="AM34" s="19">
        <v>93.06</v>
      </c>
      <c r="AN34" s="20">
        <v>-1391.67</v>
      </c>
      <c r="AO34" s="19">
        <v>0</v>
      </c>
      <c r="AP34" s="19">
        <v>0</v>
      </c>
      <c r="AQ34" s="19">
        <v>6919.58</v>
      </c>
      <c r="AR34" s="19">
        <v>0</v>
      </c>
      <c r="AS34" s="19">
        <v>3742.56</v>
      </c>
      <c r="AT34" s="19">
        <v>0</v>
      </c>
      <c r="AU34" s="19">
        <v>0</v>
      </c>
      <c r="AV34" s="19">
        <v>0</v>
      </c>
      <c r="AW34" s="19">
        <v>0.26</v>
      </c>
      <c r="AX34" s="19">
        <v>0</v>
      </c>
      <c r="AY34" s="19">
        <v>100</v>
      </c>
      <c r="AZ34" s="19">
        <v>0</v>
      </c>
      <c r="BA34" s="19">
        <v>0</v>
      </c>
      <c r="BB34" s="19">
        <v>0</v>
      </c>
      <c r="BC34" s="19">
        <v>0</v>
      </c>
      <c r="BD34" s="19">
        <v>0</v>
      </c>
      <c r="BE34" s="19">
        <v>17123.62</v>
      </c>
      <c r="BF34" s="19">
        <v>55669</v>
      </c>
      <c r="BG34" s="19">
        <v>0</v>
      </c>
      <c r="BH34" s="19">
        <v>0</v>
      </c>
      <c r="BI34" s="19">
        <v>4799.2299999999996</v>
      </c>
      <c r="BJ34" s="19">
        <v>1472.69</v>
      </c>
      <c r="BK34" s="19">
        <v>0</v>
      </c>
      <c r="BL34" s="19">
        <v>8407.34</v>
      </c>
      <c r="BM34" s="19">
        <v>0</v>
      </c>
      <c r="BN34" s="19">
        <v>0</v>
      </c>
      <c r="BO34" s="19">
        <v>0</v>
      </c>
      <c r="BP34" s="19">
        <v>9880.0300000000007</v>
      </c>
      <c r="BQ34" s="1"/>
    </row>
    <row r="35" spans="1:69" x14ac:dyDescent="0.2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1:69" x14ac:dyDescent="0.25">
      <c r="A36" s="12" t="s">
        <v>116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1:69" x14ac:dyDescent="0.25">
      <c r="A37" s="2" t="s">
        <v>117</v>
      </c>
      <c r="B37" s="1" t="s">
        <v>118</v>
      </c>
      <c r="C37" s="36">
        <v>8606.4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603</v>
      </c>
      <c r="R37" s="14">
        <v>0</v>
      </c>
      <c r="S37" s="14">
        <v>0</v>
      </c>
      <c r="T37" s="14">
        <v>378</v>
      </c>
      <c r="U37" s="14">
        <v>616.79999999999995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10491.08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982.31</v>
      </c>
      <c r="AI37" s="14">
        <v>0</v>
      </c>
      <c r="AJ37" s="14">
        <v>982.31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989.74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0.03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1972.08</v>
      </c>
      <c r="BF37" s="14">
        <v>8519</v>
      </c>
      <c r="BG37" s="14">
        <v>0</v>
      </c>
      <c r="BH37" s="14">
        <v>0</v>
      </c>
      <c r="BI37" s="14">
        <v>749.95</v>
      </c>
      <c r="BJ37" s="14">
        <v>211.98</v>
      </c>
      <c r="BK37" s="14">
        <v>0</v>
      </c>
      <c r="BL37" s="14">
        <v>1269.3</v>
      </c>
      <c r="BM37" s="14">
        <v>0</v>
      </c>
      <c r="BN37" s="14">
        <v>0</v>
      </c>
      <c r="BO37" s="14">
        <v>0</v>
      </c>
      <c r="BP37" s="14">
        <v>1481.28</v>
      </c>
      <c r="BQ37" s="1"/>
    </row>
    <row r="38" spans="1:69" x14ac:dyDescent="0.25">
      <c r="A38" s="2" t="s">
        <v>119</v>
      </c>
      <c r="B38" s="1" t="s">
        <v>120</v>
      </c>
      <c r="C38" s="28">
        <v>12266.5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774.5</v>
      </c>
      <c r="R38" s="14">
        <v>0</v>
      </c>
      <c r="S38" s="14">
        <v>0</v>
      </c>
      <c r="T38" s="14">
        <v>492.2</v>
      </c>
      <c r="U38" s="14">
        <v>513.4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14046.5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1681.35</v>
      </c>
      <c r="AI38" s="14">
        <v>0</v>
      </c>
      <c r="AJ38" s="14">
        <v>1681.35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1410.64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0.01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3092</v>
      </c>
      <c r="BF38" s="14">
        <v>10954.5</v>
      </c>
      <c r="BG38" s="14">
        <v>0</v>
      </c>
      <c r="BH38" s="14">
        <v>0</v>
      </c>
      <c r="BI38" s="14">
        <v>878.43</v>
      </c>
      <c r="BJ38" s="14">
        <v>292.38</v>
      </c>
      <c r="BK38" s="14">
        <v>0</v>
      </c>
      <c r="BL38" s="14">
        <v>1594.77</v>
      </c>
      <c r="BM38" s="14">
        <v>0</v>
      </c>
      <c r="BN38" s="14">
        <v>0</v>
      </c>
      <c r="BO38" s="14">
        <v>0</v>
      </c>
      <c r="BP38" s="14">
        <v>1887.15</v>
      </c>
      <c r="BQ38" s="1"/>
    </row>
    <row r="39" spans="1:69" x14ac:dyDescent="0.25">
      <c r="A39" s="2" t="s">
        <v>121</v>
      </c>
      <c r="B39" s="1" t="s">
        <v>122</v>
      </c>
      <c r="C39" s="28">
        <v>10025.629999999999</v>
      </c>
      <c r="D39" s="14">
        <v>0</v>
      </c>
      <c r="E39" s="14">
        <v>0</v>
      </c>
      <c r="F39" s="14">
        <v>0</v>
      </c>
      <c r="G39" s="14">
        <v>0</v>
      </c>
      <c r="H39" s="14">
        <v>668.38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801</v>
      </c>
      <c r="R39" s="14">
        <v>0</v>
      </c>
      <c r="S39" s="14">
        <v>0</v>
      </c>
      <c r="T39" s="14">
        <v>539</v>
      </c>
      <c r="U39" s="14">
        <v>616.79999999999995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12945.28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1374.74</v>
      </c>
      <c r="AI39" s="14">
        <v>0</v>
      </c>
      <c r="AJ39" s="14">
        <v>1374.74</v>
      </c>
      <c r="AK39" s="14">
        <v>0</v>
      </c>
      <c r="AL39" s="14">
        <v>0</v>
      </c>
      <c r="AM39" s="14">
        <v>100.26</v>
      </c>
      <c r="AN39" s="14">
        <v>0</v>
      </c>
      <c r="AO39" s="14">
        <v>0</v>
      </c>
      <c r="AP39" s="14">
        <v>0</v>
      </c>
      <c r="AQ39" s="14">
        <v>1152.94</v>
      </c>
      <c r="AR39" s="14">
        <v>3342</v>
      </c>
      <c r="AS39" s="14">
        <v>0</v>
      </c>
      <c r="AT39" s="14">
        <v>0</v>
      </c>
      <c r="AU39" s="14">
        <v>0</v>
      </c>
      <c r="AV39" s="14">
        <v>0</v>
      </c>
      <c r="AW39" s="14">
        <v>0.34</v>
      </c>
      <c r="AX39" s="14">
        <v>0</v>
      </c>
      <c r="AY39" s="14">
        <v>100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6070.28</v>
      </c>
      <c r="BF39" s="14">
        <v>6875</v>
      </c>
      <c r="BG39" s="14">
        <v>0</v>
      </c>
      <c r="BH39" s="14">
        <v>0</v>
      </c>
      <c r="BI39" s="14">
        <v>799.77</v>
      </c>
      <c r="BJ39" s="14">
        <v>246.93</v>
      </c>
      <c r="BK39" s="14">
        <v>0</v>
      </c>
      <c r="BL39" s="14">
        <v>1404.76</v>
      </c>
      <c r="BM39" s="14">
        <v>0</v>
      </c>
      <c r="BN39" s="14">
        <v>0</v>
      </c>
      <c r="BO39" s="14">
        <v>0</v>
      </c>
      <c r="BP39" s="14">
        <v>1651.69</v>
      </c>
      <c r="BQ39" s="1"/>
    </row>
    <row r="40" spans="1:69" x14ac:dyDescent="0.25">
      <c r="A40" s="2" t="s">
        <v>123</v>
      </c>
      <c r="B40" s="1" t="s">
        <v>124</v>
      </c>
      <c r="C40" s="28">
        <v>10997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400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815</v>
      </c>
      <c r="R40" s="14">
        <v>0</v>
      </c>
      <c r="S40" s="14">
        <v>0</v>
      </c>
      <c r="T40" s="14">
        <v>496</v>
      </c>
      <c r="U40" s="14">
        <v>616.79999999999995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13691.47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1605.51</v>
      </c>
      <c r="AI40" s="14">
        <v>0</v>
      </c>
      <c r="AJ40" s="14">
        <v>1605.51</v>
      </c>
      <c r="AK40" s="14">
        <v>0</v>
      </c>
      <c r="AL40" s="14">
        <v>0</v>
      </c>
      <c r="AM40" s="14">
        <v>109.98</v>
      </c>
      <c r="AN40" s="14">
        <v>0</v>
      </c>
      <c r="AO40" s="14">
        <v>0</v>
      </c>
      <c r="AP40" s="14">
        <v>0</v>
      </c>
      <c r="AQ40" s="14">
        <v>1264.6600000000001</v>
      </c>
      <c r="AR40" s="14">
        <v>2861.82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100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5941.97</v>
      </c>
      <c r="BF40" s="14">
        <v>7749.5</v>
      </c>
      <c r="BG40" s="14">
        <v>0</v>
      </c>
      <c r="BH40" s="14">
        <v>0</v>
      </c>
      <c r="BI40" s="14">
        <v>833.86</v>
      </c>
      <c r="BJ40" s="14">
        <v>270.86</v>
      </c>
      <c r="BK40" s="14">
        <v>0</v>
      </c>
      <c r="BL40" s="14">
        <v>1497.46</v>
      </c>
      <c r="BM40" s="14">
        <v>0</v>
      </c>
      <c r="BN40" s="14">
        <v>0</v>
      </c>
      <c r="BO40" s="14">
        <v>0</v>
      </c>
      <c r="BP40" s="14">
        <v>1768.32</v>
      </c>
      <c r="BQ40" s="1"/>
    </row>
    <row r="41" spans="1:69" x14ac:dyDescent="0.25">
      <c r="A41" s="2" t="s">
        <v>125</v>
      </c>
      <c r="B41" s="1" t="s">
        <v>126</v>
      </c>
      <c r="C41" s="28">
        <v>10025.629999999999</v>
      </c>
      <c r="D41" s="14">
        <v>0</v>
      </c>
      <c r="E41" s="14">
        <v>0</v>
      </c>
      <c r="F41" s="14">
        <v>0</v>
      </c>
      <c r="G41" s="14">
        <v>0</v>
      </c>
      <c r="H41" s="14">
        <v>668.38</v>
      </c>
      <c r="I41" s="14">
        <v>0</v>
      </c>
      <c r="J41" s="14">
        <v>0</v>
      </c>
      <c r="K41" s="14">
        <v>400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801</v>
      </c>
      <c r="R41" s="14">
        <v>0</v>
      </c>
      <c r="S41" s="14">
        <v>0</v>
      </c>
      <c r="T41" s="14">
        <v>539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12768.27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1338.42</v>
      </c>
      <c r="AI41" s="14">
        <v>0</v>
      </c>
      <c r="AJ41" s="14">
        <v>1338.42</v>
      </c>
      <c r="AK41" s="14">
        <v>0</v>
      </c>
      <c r="AL41" s="14">
        <v>0</v>
      </c>
      <c r="AM41" s="14">
        <v>100.26</v>
      </c>
      <c r="AN41" s="14">
        <v>0</v>
      </c>
      <c r="AO41" s="14">
        <v>0</v>
      </c>
      <c r="AP41" s="14">
        <v>0</v>
      </c>
      <c r="AQ41" s="14">
        <v>1152.94</v>
      </c>
      <c r="AR41" s="14">
        <v>1258</v>
      </c>
      <c r="AS41" s="14">
        <v>3672.3</v>
      </c>
      <c r="AT41" s="14">
        <v>0</v>
      </c>
      <c r="AU41" s="14">
        <v>0</v>
      </c>
      <c r="AV41" s="14">
        <v>0</v>
      </c>
      <c r="AW41" s="15">
        <v>-0.15</v>
      </c>
      <c r="AX41" s="14">
        <v>0</v>
      </c>
      <c r="AY41" s="14">
        <v>100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7621.77</v>
      </c>
      <c r="BF41" s="14">
        <v>5146.5</v>
      </c>
      <c r="BG41" s="14">
        <v>0</v>
      </c>
      <c r="BH41" s="14">
        <v>0</v>
      </c>
      <c r="BI41" s="14">
        <v>799.77</v>
      </c>
      <c r="BJ41" s="14">
        <v>246.93</v>
      </c>
      <c r="BK41" s="14">
        <v>0</v>
      </c>
      <c r="BL41" s="14">
        <v>1404.76</v>
      </c>
      <c r="BM41" s="14">
        <v>0</v>
      </c>
      <c r="BN41" s="14">
        <v>0</v>
      </c>
      <c r="BO41" s="14">
        <v>0</v>
      </c>
      <c r="BP41" s="14">
        <v>1651.69</v>
      </c>
      <c r="BQ41" s="1"/>
    </row>
    <row r="42" spans="1:69" x14ac:dyDescent="0.25">
      <c r="A42" s="2" t="s">
        <v>127</v>
      </c>
      <c r="B42" s="1" t="s">
        <v>128</v>
      </c>
      <c r="C42" s="28">
        <v>10997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815</v>
      </c>
      <c r="R42" s="14">
        <v>0</v>
      </c>
      <c r="S42" s="14">
        <v>0</v>
      </c>
      <c r="T42" s="14">
        <v>496</v>
      </c>
      <c r="U42" s="14">
        <v>513.4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13188.07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1497.99</v>
      </c>
      <c r="AI42" s="14">
        <v>0</v>
      </c>
      <c r="AJ42" s="14">
        <v>1497.99</v>
      </c>
      <c r="AK42" s="14">
        <v>0</v>
      </c>
      <c r="AL42" s="14">
        <v>0</v>
      </c>
      <c r="AM42" s="14">
        <v>109.98</v>
      </c>
      <c r="AN42" s="14">
        <v>0</v>
      </c>
      <c r="AO42" s="14">
        <v>0</v>
      </c>
      <c r="AP42" s="14">
        <v>0</v>
      </c>
      <c r="AQ42" s="14">
        <v>1264.6600000000001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15">
        <v>-0.06</v>
      </c>
      <c r="AX42" s="14">
        <v>0</v>
      </c>
      <c r="AY42" s="14">
        <v>100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2972.57</v>
      </c>
      <c r="BF42" s="14">
        <v>10215.5</v>
      </c>
      <c r="BG42" s="14">
        <v>0</v>
      </c>
      <c r="BH42" s="14">
        <v>0</v>
      </c>
      <c r="BI42" s="14">
        <v>833.86</v>
      </c>
      <c r="BJ42" s="14">
        <v>270.86</v>
      </c>
      <c r="BK42" s="14">
        <v>0</v>
      </c>
      <c r="BL42" s="14">
        <v>1497.46</v>
      </c>
      <c r="BM42" s="14">
        <v>0</v>
      </c>
      <c r="BN42" s="14">
        <v>0</v>
      </c>
      <c r="BO42" s="14">
        <v>0</v>
      </c>
      <c r="BP42" s="14">
        <v>1768.32</v>
      </c>
      <c r="BQ42" s="1"/>
    </row>
    <row r="43" spans="1:69" x14ac:dyDescent="0.25">
      <c r="A43" s="2" t="s">
        <v>129</v>
      </c>
      <c r="B43" s="1" t="s">
        <v>130</v>
      </c>
      <c r="C43" s="28">
        <v>10997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400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815</v>
      </c>
      <c r="R43" s="14">
        <v>0</v>
      </c>
      <c r="S43" s="14">
        <v>0</v>
      </c>
      <c r="T43" s="14">
        <v>496</v>
      </c>
      <c r="U43" s="14">
        <v>410.72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13485.39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1561.49</v>
      </c>
      <c r="AI43" s="14">
        <v>0</v>
      </c>
      <c r="AJ43" s="14">
        <v>1561.49</v>
      </c>
      <c r="AK43" s="14">
        <v>0</v>
      </c>
      <c r="AL43" s="14">
        <v>0</v>
      </c>
      <c r="AM43" s="14">
        <v>109.96</v>
      </c>
      <c r="AN43" s="14">
        <v>0</v>
      </c>
      <c r="AO43" s="14">
        <v>1155.26</v>
      </c>
      <c r="AP43" s="14">
        <v>0</v>
      </c>
      <c r="AQ43" s="14">
        <v>1264.6600000000001</v>
      </c>
      <c r="AR43" s="14">
        <v>3666</v>
      </c>
      <c r="AS43" s="14">
        <v>0</v>
      </c>
      <c r="AT43" s="14">
        <v>0</v>
      </c>
      <c r="AU43" s="14">
        <v>0</v>
      </c>
      <c r="AV43" s="14">
        <v>0</v>
      </c>
      <c r="AW43" s="14">
        <v>0.02</v>
      </c>
      <c r="AX43" s="14">
        <v>0</v>
      </c>
      <c r="AY43" s="14">
        <v>100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7857.39</v>
      </c>
      <c r="BF43" s="14">
        <v>5628</v>
      </c>
      <c r="BG43" s="14">
        <v>0</v>
      </c>
      <c r="BH43" s="14">
        <v>0</v>
      </c>
      <c r="BI43" s="14">
        <v>833.86</v>
      </c>
      <c r="BJ43" s="14">
        <v>270.86</v>
      </c>
      <c r="BK43" s="14">
        <v>0</v>
      </c>
      <c r="BL43" s="14">
        <v>1497.46</v>
      </c>
      <c r="BM43" s="14">
        <v>0</v>
      </c>
      <c r="BN43" s="14">
        <v>0</v>
      </c>
      <c r="BO43" s="14">
        <v>0</v>
      </c>
      <c r="BP43" s="14">
        <v>1768.32</v>
      </c>
      <c r="BQ43" s="1"/>
    </row>
    <row r="44" spans="1:69" x14ac:dyDescent="0.25">
      <c r="A44" s="2" t="s">
        <v>131</v>
      </c>
      <c r="B44" s="1" t="s">
        <v>132</v>
      </c>
      <c r="C44" s="28">
        <v>10025.629999999999</v>
      </c>
      <c r="D44" s="14">
        <v>0</v>
      </c>
      <c r="E44" s="14">
        <v>0</v>
      </c>
      <c r="F44" s="14">
        <v>0</v>
      </c>
      <c r="G44" s="14">
        <v>0</v>
      </c>
      <c r="H44" s="14">
        <v>668.38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801</v>
      </c>
      <c r="R44" s="14">
        <v>0</v>
      </c>
      <c r="S44" s="14">
        <v>0</v>
      </c>
      <c r="T44" s="14">
        <v>539</v>
      </c>
      <c r="U44" s="14">
        <v>205.36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12552.95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1296.1300000000001</v>
      </c>
      <c r="AI44" s="14">
        <v>0</v>
      </c>
      <c r="AJ44" s="14">
        <v>1296.1300000000001</v>
      </c>
      <c r="AK44" s="14">
        <v>0</v>
      </c>
      <c r="AL44" s="14">
        <v>0</v>
      </c>
      <c r="AM44" s="14">
        <v>100.26</v>
      </c>
      <c r="AN44" s="14">
        <v>0</v>
      </c>
      <c r="AO44" s="14">
        <v>1293.24</v>
      </c>
      <c r="AP44" s="14">
        <v>0</v>
      </c>
      <c r="AQ44" s="14">
        <v>1152.94</v>
      </c>
      <c r="AR44" s="14">
        <v>512</v>
      </c>
      <c r="AS44" s="14">
        <v>0</v>
      </c>
      <c r="AT44" s="14">
        <v>0</v>
      </c>
      <c r="AU44" s="14">
        <v>0</v>
      </c>
      <c r="AV44" s="14">
        <v>4715</v>
      </c>
      <c r="AW44" s="15">
        <v>-0.1</v>
      </c>
      <c r="AX44" s="14">
        <v>0</v>
      </c>
      <c r="AY44" s="14">
        <v>100</v>
      </c>
      <c r="AZ44" s="14">
        <v>0</v>
      </c>
      <c r="BA44" s="14">
        <v>0</v>
      </c>
      <c r="BB44" s="14">
        <v>0</v>
      </c>
      <c r="BC44" s="14">
        <v>828.48</v>
      </c>
      <c r="BD44" s="14">
        <v>0</v>
      </c>
      <c r="BE44" s="14">
        <v>9997.9500000000007</v>
      </c>
      <c r="BF44" s="14">
        <v>2555</v>
      </c>
      <c r="BG44" s="14">
        <v>0</v>
      </c>
      <c r="BH44" s="14">
        <v>0</v>
      </c>
      <c r="BI44" s="14">
        <v>799.77</v>
      </c>
      <c r="BJ44" s="14">
        <v>246.93</v>
      </c>
      <c r="BK44" s="14">
        <v>0</v>
      </c>
      <c r="BL44" s="14">
        <v>1404.76</v>
      </c>
      <c r="BM44" s="14">
        <v>0</v>
      </c>
      <c r="BN44" s="14">
        <v>0</v>
      </c>
      <c r="BO44" s="14">
        <v>0</v>
      </c>
      <c r="BP44" s="14">
        <v>1651.69</v>
      </c>
      <c r="BQ44" s="1"/>
    </row>
    <row r="45" spans="1:69" x14ac:dyDescent="0.25">
      <c r="A45" s="2" t="s">
        <v>133</v>
      </c>
      <c r="B45" s="1" t="s">
        <v>134</v>
      </c>
      <c r="C45" s="28">
        <v>11458</v>
      </c>
      <c r="D45" s="14">
        <v>0</v>
      </c>
      <c r="E45" s="14">
        <v>0</v>
      </c>
      <c r="F45" s="14">
        <v>0</v>
      </c>
      <c r="G45" s="14">
        <v>0</v>
      </c>
      <c r="H45" s="14">
        <v>763.86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915</v>
      </c>
      <c r="R45" s="14">
        <v>0</v>
      </c>
      <c r="S45" s="14">
        <v>1145.79</v>
      </c>
      <c r="T45" s="14">
        <v>554.36</v>
      </c>
      <c r="U45" s="14">
        <v>205.36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14264.41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1420.02</v>
      </c>
      <c r="AI45" s="14">
        <v>0</v>
      </c>
      <c r="AJ45" s="14">
        <v>1420.02</v>
      </c>
      <c r="AK45" s="14">
        <v>0</v>
      </c>
      <c r="AL45" s="14">
        <v>0</v>
      </c>
      <c r="AM45" s="14">
        <v>114.58</v>
      </c>
      <c r="AN45" s="14">
        <v>0</v>
      </c>
      <c r="AO45" s="14">
        <v>1030.02</v>
      </c>
      <c r="AP45" s="14">
        <v>0</v>
      </c>
      <c r="AQ45" s="14">
        <v>1317.68</v>
      </c>
      <c r="AR45" s="14">
        <v>5730</v>
      </c>
      <c r="AS45" s="14">
        <v>0</v>
      </c>
      <c r="AT45" s="14">
        <v>0</v>
      </c>
      <c r="AU45" s="14">
        <v>0</v>
      </c>
      <c r="AV45" s="14">
        <v>0</v>
      </c>
      <c r="AW45" s="14">
        <v>0.11</v>
      </c>
      <c r="AX45" s="14">
        <v>0</v>
      </c>
      <c r="AY45" s="14">
        <v>100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14">
        <v>9712.41</v>
      </c>
      <c r="BF45" s="14">
        <v>4552</v>
      </c>
      <c r="BG45" s="14">
        <v>0</v>
      </c>
      <c r="BH45" s="14">
        <v>0</v>
      </c>
      <c r="BI45" s="14">
        <v>767.78</v>
      </c>
      <c r="BJ45" s="14">
        <v>282.22000000000003</v>
      </c>
      <c r="BK45" s="14">
        <v>0</v>
      </c>
      <c r="BL45" s="14">
        <v>1392.3</v>
      </c>
      <c r="BM45" s="14">
        <v>0</v>
      </c>
      <c r="BN45" s="14">
        <v>0</v>
      </c>
      <c r="BO45" s="14">
        <v>0</v>
      </c>
      <c r="BP45" s="14">
        <v>1674.52</v>
      </c>
      <c r="BQ45" s="1"/>
    </row>
    <row r="46" spans="1:69" x14ac:dyDescent="0.25">
      <c r="A46" s="2" t="s">
        <v>135</v>
      </c>
      <c r="B46" s="1" t="s">
        <v>136</v>
      </c>
      <c r="C46" s="28">
        <v>11458</v>
      </c>
      <c r="D46" s="14">
        <v>0</v>
      </c>
      <c r="E46" s="14">
        <v>0</v>
      </c>
      <c r="F46" s="14">
        <v>0</v>
      </c>
      <c r="G46" s="14">
        <v>0</v>
      </c>
      <c r="H46" s="14">
        <v>763.86</v>
      </c>
      <c r="I46" s="14">
        <v>0</v>
      </c>
      <c r="J46" s="14">
        <v>0</v>
      </c>
      <c r="K46" s="14">
        <v>400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915</v>
      </c>
      <c r="R46" s="14">
        <v>0</v>
      </c>
      <c r="S46" s="14">
        <v>0</v>
      </c>
      <c r="T46" s="14">
        <v>616</v>
      </c>
      <c r="U46" s="14">
        <v>205.36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14740.05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1747.91</v>
      </c>
      <c r="AI46" s="14">
        <v>0</v>
      </c>
      <c r="AJ46" s="14">
        <v>1747.91</v>
      </c>
      <c r="AK46" s="14">
        <v>0</v>
      </c>
      <c r="AL46" s="14">
        <v>0</v>
      </c>
      <c r="AM46" s="14">
        <v>114.58</v>
      </c>
      <c r="AN46" s="14">
        <v>0</v>
      </c>
      <c r="AO46" s="14">
        <v>2487.8000000000002</v>
      </c>
      <c r="AP46" s="14">
        <v>0</v>
      </c>
      <c r="AQ46" s="14">
        <v>1317.68</v>
      </c>
      <c r="AR46" s="14">
        <v>5730</v>
      </c>
      <c r="AS46" s="14">
        <v>0</v>
      </c>
      <c r="AT46" s="14">
        <v>0</v>
      </c>
      <c r="AU46" s="14">
        <v>0</v>
      </c>
      <c r="AV46" s="14">
        <v>0</v>
      </c>
      <c r="AW46" s="15">
        <v>-0.42</v>
      </c>
      <c r="AX46" s="14">
        <v>0</v>
      </c>
      <c r="AY46" s="14">
        <v>100</v>
      </c>
      <c r="AZ46" s="14">
        <v>0</v>
      </c>
      <c r="BA46" s="14">
        <v>0</v>
      </c>
      <c r="BB46" s="14">
        <v>0</v>
      </c>
      <c r="BC46" s="14">
        <v>600</v>
      </c>
      <c r="BD46" s="14">
        <v>0</v>
      </c>
      <c r="BE46" s="14">
        <v>12097.55</v>
      </c>
      <c r="BF46" s="14">
        <v>2642.5</v>
      </c>
      <c r="BG46" s="14">
        <v>0</v>
      </c>
      <c r="BH46" s="14">
        <v>0</v>
      </c>
      <c r="BI46" s="14">
        <v>850.04</v>
      </c>
      <c r="BJ46" s="14">
        <v>282.22000000000003</v>
      </c>
      <c r="BK46" s="14">
        <v>0</v>
      </c>
      <c r="BL46" s="14">
        <v>1541.48</v>
      </c>
      <c r="BM46" s="14">
        <v>0</v>
      </c>
      <c r="BN46" s="14">
        <v>0</v>
      </c>
      <c r="BO46" s="14">
        <v>0</v>
      </c>
      <c r="BP46" s="14">
        <v>1823.7</v>
      </c>
      <c r="BQ46" s="1"/>
    </row>
    <row r="47" spans="1:69" x14ac:dyDescent="0.25">
      <c r="A47" s="2" t="s">
        <v>137</v>
      </c>
      <c r="B47" s="1" t="s">
        <v>138</v>
      </c>
      <c r="C47" s="28">
        <v>10997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400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864</v>
      </c>
      <c r="R47" s="14">
        <v>0</v>
      </c>
      <c r="S47" s="14">
        <v>0</v>
      </c>
      <c r="T47" s="14">
        <v>582</v>
      </c>
      <c r="U47" s="14">
        <v>205.36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13415.03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1546.47</v>
      </c>
      <c r="AI47" s="14">
        <v>0</v>
      </c>
      <c r="AJ47" s="14">
        <v>1546.47</v>
      </c>
      <c r="AK47" s="14">
        <v>0</v>
      </c>
      <c r="AL47" s="14">
        <v>0</v>
      </c>
      <c r="AM47" s="14">
        <v>109.98</v>
      </c>
      <c r="AN47" s="14">
        <v>0</v>
      </c>
      <c r="AO47" s="14">
        <v>0</v>
      </c>
      <c r="AP47" s="14">
        <v>0</v>
      </c>
      <c r="AQ47" s="14">
        <v>1264.6600000000001</v>
      </c>
      <c r="AR47" s="14">
        <v>966</v>
      </c>
      <c r="AS47" s="14">
        <v>3723.14</v>
      </c>
      <c r="AT47" s="14">
        <v>0</v>
      </c>
      <c r="AU47" s="14">
        <v>0</v>
      </c>
      <c r="AV47" s="14">
        <v>1018.06</v>
      </c>
      <c r="AW47" s="15">
        <v>-0.28000000000000003</v>
      </c>
      <c r="AX47" s="14">
        <v>0</v>
      </c>
      <c r="AY47" s="14">
        <v>100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8728.0300000000007</v>
      </c>
      <c r="BF47" s="14">
        <v>4687</v>
      </c>
      <c r="BG47" s="14">
        <v>0</v>
      </c>
      <c r="BH47" s="14">
        <v>0</v>
      </c>
      <c r="BI47" s="14">
        <v>833.86</v>
      </c>
      <c r="BJ47" s="14">
        <v>270.86</v>
      </c>
      <c r="BK47" s="14">
        <v>0</v>
      </c>
      <c r="BL47" s="14">
        <v>1497.46</v>
      </c>
      <c r="BM47" s="14">
        <v>0</v>
      </c>
      <c r="BN47" s="14">
        <v>0</v>
      </c>
      <c r="BO47" s="14">
        <v>0</v>
      </c>
      <c r="BP47" s="14">
        <v>1768.32</v>
      </c>
      <c r="BQ47" s="1"/>
    </row>
    <row r="48" spans="1:69" x14ac:dyDescent="0.25">
      <c r="A48" s="2" t="s">
        <v>139</v>
      </c>
      <c r="B48" s="1" t="s">
        <v>140</v>
      </c>
      <c r="C48" s="28">
        <v>10025.629999999999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400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801</v>
      </c>
      <c r="R48" s="14">
        <v>0</v>
      </c>
      <c r="S48" s="14">
        <v>0</v>
      </c>
      <c r="T48" s="14">
        <v>539</v>
      </c>
      <c r="U48" s="14">
        <v>205.36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12305.25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1309.46</v>
      </c>
      <c r="AI48" s="14">
        <v>0</v>
      </c>
      <c r="AJ48" s="14">
        <v>1309.46</v>
      </c>
      <c r="AK48" s="14">
        <v>0</v>
      </c>
      <c r="AL48" s="14">
        <v>0</v>
      </c>
      <c r="AM48" s="14">
        <v>100.26</v>
      </c>
      <c r="AN48" s="14">
        <v>0</v>
      </c>
      <c r="AO48" s="14">
        <v>2104.3000000000002</v>
      </c>
      <c r="AP48" s="14">
        <v>0</v>
      </c>
      <c r="AQ48" s="14">
        <v>1152.94</v>
      </c>
      <c r="AR48" s="14">
        <v>4296</v>
      </c>
      <c r="AS48" s="14">
        <v>0</v>
      </c>
      <c r="AT48" s="14">
        <v>0</v>
      </c>
      <c r="AU48" s="14">
        <v>0</v>
      </c>
      <c r="AV48" s="14">
        <v>0</v>
      </c>
      <c r="AW48" s="14">
        <v>0.28999999999999998</v>
      </c>
      <c r="AX48" s="14">
        <v>0</v>
      </c>
      <c r="AY48" s="14">
        <v>100</v>
      </c>
      <c r="AZ48" s="14">
        <v>0</v>
      </c>
      <c r="BA48" s="14">
        <v>0</v>
      </c>
      <c r="BB48" s="14">
        <v>0</v>
      </c>
      <c r="BC48" s="14">
        <v>0</v>
      </c>
      <c r="BD48" s="14">
        <v>0</v>
      </c>
      <c r="BE48" s="14">
        <v>9063.25</v>
      </c>
      <c r="BF48" s="14">
        <v>3242</v>
      </c>
      <c r="BG48" s="14">
        <v>0</v>
      </c>
      <c r="BH48" s="14">
        <v>0</v>
      </c>
      <c r="BI48" s="14">
        <v>799.77</v>
      </c>
      <c r="BJ48" s="14">
        <v>246.93</v>
      </c>
      <c r="BK48" s="14">
        <v>0</v>
      </c>
      <c r="BL48" s="14">
        <v>1404.76</v>
      </c>
      <c r="BM48" s="14">
        <v>0</v>
      </c>
      <c r="BN48" s="14">
        <v>0</v>
      </c>
      <c r="BO48" s="14">
        <v>0</v>
      </c>
      <c r="BP48" s="14">
        <v>1651.69</v>
      </c>
      <c r="BQ48" s="1"/>
    </row>
    <row r="49" spans="1:69" x14ac:dyDescent="0.25">
      <c r="A49" s="2" t="s">
        <v>141</v>
      </c>
      <c r="B49" s="1" t="s">
        <v>142</v>
      </c>
      <c r="C49" s="36">
        <v>7837.5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564</v>
      </c>
      <c r="R49" s="14">
        <v>0</v>
      </c>
      <c r="S49" s="14">
        <v>0</v>
      </c>
      <c r="T49" s="14">
        <v>317.49</v>
      </c>
      <c r="U49" s="14">
        <v>205.36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8336.5400000000009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656.26</v>
      </c>
      <c r="AI49" s="14">
        <v>0</v>
      </c>
      <c r="AJ49" s="14">
        <v>656.26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901.3</v>
      </c>
      <c r="AR49" s="14">
        <v>0</v>
      </c>
      <c r="AS49" s="14">
        <v>2545.08</v>
      </c>
      <c r="AT49" s="14">
        <v>0</v>
      </c>
      <c r="AU49" s="14">
        <v>0</v>
      </c>
      <c r="AV49" s="14">
        <v>1490.04</v>
      </c>
      <c r="AW49" s="15">
        <v>-0.14000000000000001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v>0</v>
      </c>
      <c r="BE49" s="14">
        <v>5592.54</v>
      </c>
      <c r="BF49" s="14">
        <v>2744</v>
      </c>
      <c r="BG49" s="14">
        <v>0</v>
      </c>
      <c r="BH49" s="14">
        <v>0</v>
      </c>
      <c r="BI49" s="14">
        <v>722.97</v>
      </c>
      <c r="BJ49" s="14">
        <v>174.36</v>
      </c>
      <c r="BK49" s="14">
        <v>0</v>
      </c>
      <c r="BL49" s="14">
        <v>1150.1500000000001</v>
      </c>
      <c r="BM49" s="14">
        <v>0</v>
      </c>
      <c r="BN49" s="14">
        <v>0</v>
      </c>
      <c r="BO49" s="14">
        <v>0</v>
      </c>
      <c r="BP49" s="14">
        <v>1324.51</v>
      </c>
      <c r="BQ49" s="1"/>
    </row>
    <row r="50" spans="1:69" x14ac:dyDescent="0.25">
      <c r="A50" s="2" t="s">
        <v>143</v>
      </c>
      <c r="B50" s="1" t="s">
        <v>144</v>
      </c>
      <c r="C50" s="28">
        <v>10025.629999999999</v>
      </c>
      <c r="D50" s="14">
        <v>0</v>
      </c>
      <c r="E50" s="14">
        <v>0</v>
      </c>
      <c r="F50" s="14">
        <v>0</v>
      </c>
      <c r="G50" s="14">
        <v>0</v>
      </c>
      <c r="H50" s="14">
        <v>668.38</v>
      </c>
      <c r="I50" s="14">
        <v>0</v>
      </c>
      <c r="J50" s="14">
        <v>0</v>
      </c>
      <c r="K50" s="14">
        <v>400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801</v>
      </c>
      <c r="R50" s="14">
        <v>0</v>
      </c>
      <c r="S50" s="14">
        <v>0</v>
      </c>
      <c r="T50" s="14">
        <v>539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12768.27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1338.42</v>
      </c>
      <c r="AI50" s="14">
        <v>0</v>
      </c>
      <c r="AJ50" s="14">
        <v>1338.42</v>
      </c>
      <c r="AK50" s="14">
        <v>0</v>
      </c>
      <c r="AL50" s="14">
        <v>0</v>
      </c>
      <c r="AM50" s="14">
        <v>100.26</v>
      </c>
      <c r="AN50" s="14">
        <v>0</v>
      </c>
      <c r="AO50" s="14">
        <v>0</v>
      </c>
      <c r="AP50" s="14">
        <v>0</v>
      </c>
      <c r="AQ50" s="14">
        <v>1152.94</v>
      </c>
      <c r="AR50" s="14">
        <v>2652</v>
      </c>
      <c r="AS50" s="14">
        <v>0</v>
      </c>
      <c r="AT50" s="14">
        <v>0</v>
      </c>
      <c r="AU50" s="14">
        <v>0</v>
      </c>
      <c r="AV50" s="14">
        <v>0</v>
      </c>
      <c r="AW50" s="14">
        <v>0.15</v>
      </c>
      <c r="AX50" s="14">
        <v>0</v>
      </c>
      <c r="AY50" s="14">
        <v>100</v>
      </c>
      <c r="AZ50" s="14">
        <v>0</v>
      </c>
      <c r="BA50" s="14">
        <v>0</v>
      </c>
      <c r="BB50" s="14">
        <v>0</v>
      </c>
      <c r="BC50" s="14">
        <v>0</v>
      </c>
      <c r="BD50" s="14">
        <v>0</v>
      </c>
      <c r="BE50" s="14">
        <v>5343.77</v>
      </c>
      <c r="BF50" s="14">
        <v>7424.5</v>
      </c>
      <c r="BG50" s="14">
        <v>0</v>
      </c>
      <c r="BH50" s="14">
        <v>0</v>
      </c>
      <c r="BI50" s="14">
        <v>799.77</v>
      </c>
      <c r="BJ50" s="14">
        <v>246.93</v>
      </c>
      <c r="BK50" s="14">
        <v>0</v>
      </c>
      <c r="BL50" s="14">
        <v>1404.76</v>
      </c>
      <c r="BM50" s="14">
        <v>0</v>
      </c>
      <c r="BN50" s="14">
        <v>0</v>
      </c>
      <c r="BO50" s="14">
        <v>0</v>
      </c>
      <c r="BP50" s="14">
        <v>1651.69</v>
      </c>
      <c r="BQ50" s="1"/>
    </row>
    <row r="51" spans="1:69" x14ac:dyDescent="0.25">
      <c r="A51" s="2" t="s">
        <v>145</v>
      </c>
      <c r="B51" s="1" t="s">
        <v>146</v>
      </c>
      <c r="C51" s="28">
        <v>10025.629999999999</v>
      </c>
      <c r="D51" s="14">
        <v>0</v>
      </c>
      <c r="E51" s="14">
        <v>0</v>
      </c>
      <c r="F51" s="14">
        <v>0</v>
      </c>
      <c r="G51" s="14">
        <v>0</v>
      </c>
      <c r="H51" s="14">
        <v>668.38</v>
      </c>
      <c r="I51" s="14">
        <v>0</v>
      </c>
      <c r="J51" s="14">
        <v>0</v>
      </c>
      <c r="K51" s="14">
        <v>400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801</v>
      </c>
      <c r="R51" s="14">
        <v>0</v>
      </c>
      <c r="S51" s="14">
        <v>0</v>
      </c>
      <c r="T51" s="14">
        <v>539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12768.27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1338.42</v>
      </c>
      <c r="AI51" s="14">
        <v>0</v>
      </c>
      <c r="AJ51" s="14">
        <v>1338.42</v>
      </c>
      <c r="AK51" s="14">
        <v>0</v>
      </c>
      <c r="AL51" s="14">
        <v>0</v>
      </c>
      <c r="AM51" s="14">
        <v>100.26</v>
      </c>
      <c r="AN51" s="14">
        <v>0</v>
      </c>
      <c r="AO51" s="14">
        <v>1445.88</v>
      </c>
      <c r="AP51" s="14">
        <v>0</v>
      </c>
      <c r="AQ51" s="14">
        <v>1152.94</v>
      </c>
      <c r="AR51" s="14">
        <v>2786</v>
      </c>
      <c r="AS51" s="14">
        <v>0</v>
      </c>
      <c r="AT51" s="14">
        <v>0</v>
      </c>
      <c r="AU51" s="14">
        <v>0</v>
      </c>
      <c r="AV51" s="14">
        <v>0</v>
      </c>
      <c r="AW51" s="14">
        <v>0.27</v>
      </c>
      <c r="AX51" s="14">
        <v>0</v>
      </c>
      <c r="AY51" s="14">
        <v>100</v>
      </c>
      <c r="AZ51" s="14">
        <v>0</v>
      </c>
      <c r="BA51" s="14">
        <v>0</v>
      </c>
      <c r="BB51" s="14">
        <v>0</v>
      </c>
      <c r="BC51" s="14">
        <v>0</v>
      </c>
      <c r="BD51" s="14">
        <v>0</v>
      </c>
      <c r="BE51" s="14">
        <v>6923.77</v>
      </c>
      <c r="BF51" s="14">
        <v>5844.5</v>
      </c>
      <c r="BG51" s="14">
        <v>0</v>
      </c>
      <c r="BH51" s="14">
        <v>0</v>
      </c>
      <c r="BI51" s="14">
        <v>799.77</v>
      </c>
      <c r="BJ51" s="14">
        <v>246.93</v>
      </c>
      <c r="BK51" s="14">
        <v>0</v>
      </c>
      <c r="BL51" s="14">
        <v>1404.76</v>
      </c>
      <c r="BM51" s="14">
        <v>0</v>
      </c>
      <c r="BN51" s="14">
        <v>0</v>
      </c>
      <c r="BO51" s="14">
        <v>0</v>
      </c>
      <c r="BP51" s="14">
        <v>1651.69</v>
      </c>
      <c r="BQ51" s="1"/>
    </row>
    <row r="52" spans="1:69" x14ac:dyDescent="0.25">
      <c r="A52" s="2" t="s">
        <v>147</v>
      </c>
      <c r="B52" s="1" t="s">
        <v>148</v>
      </c>
      <c r="C52" s="36">
        <v>7837.5</v>
      </c>
      <c r="D52" s="14">
        <v>0</v>
      </c>
      <c r="E52" s="14">
        <v>0</v>
      </c>
      <c r="F52" s="14">
        <v>0</v>
      </c>
      <c r="G52" s="14">
        <v>0</v>
      </c>
      <c r="H52" s="14">
        <v>522.5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564</v>
      </c>
      <c r="R52" s="14">
        <v>0</v>
      </c>
      <c r="S52" s="14">
        <v>0</v>
      </c>
      <c r="T52" s="14">
        <v>352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9537.25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782.88</v>
      </c>
      <c r="AI52" s="14">
        <v>0</v>
      </c>
      <c r="AJ52" s="14">
        <v>782.88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901.3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7.0000000000000007E-2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v>0</v>
      </c>
      <c r="BE52" s="14">
        <v>1684.25</v>
      </c>
      <c r="BF52" s="14">
        <v>7853</v>
      </c>
      <c r="BG52" s="14">
        <v>0</v>
      </c>
      <c r="BH52" s="14">
        <v>0</v>
      </c>
      <c r="BI52" s="14">
        <v>722.97</v>
      </c>
      <c r="BJ52" s="14">
        <v>193.05</v>
      </c>
      <c r="BK52" s="14">
        <v>0</v>
      </c>
      <c r="BL52" s="14">
        <v>1195.93</v>
      </c>
      <c r="BM52" s="14">
        <v>0</v>
      </c>
      <c r="BN52" s="14">
        <v>0</v>
      </c>
      <c r="BO52" s="14">
        <v>0</v>
      </c>
      <c r="BP52" s="14">
        <v>1388.98</v>
      </c>
      <c r="BQ52" s="1"/>
    </row>
    <row r="53" spans="1:69" x14ac:dyDescent="0.25">
      <c r="A53" s="2" t="s">
        <v>149</v>
      </c>
      <c r="B53" s="1" t="s">
        <v>150</v>
      </c>
      <c r="C53" s="28">
        <v>10025.629999999999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801</v>
      </c>
      <c r="R53" s="14">
        <v>0</v>
      </c>
      <c r="S53" s="14">
        <v>0</v>
      </c>
      <c r="T53" s="14">
        <v>521.08000000000004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11681.97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1195.72</v>
      </c>
      <c r="AI53" s="14">
        <v>0</v>
      </c>
      <c r="AJ53" s="14">
        <v>1195.72</v>
      </c>
      <c r="AK53" s="14">
        <v>0</v>
      </c>
      <c r="AL53" s="14">
        <v>0</v>
      </c>
      <c r="AM53" s="14">
        <v>100.26</v>
      </c>
      <c r="AN53" s="14">
        <v>0</v>
      </c>
      <c r="AO53" s="14">
        <v>0</v>
      </c>
      <c r="AP53" s="14">
        <v>0</v>
      </c>
      <c r="AQ53" s="14">
        <v>1152.94</v>
      </c>
      <c r="AR53" s="14">
        <v>4073.12</v>
      </c>
      <c r="AS53" s="14">
        <v>0</v>
      </c>
      <c r="AT53" s="14">
        <v>0</v>
      </c>
      <c r="AU53" s="14">
        <v>0</v>
      </c>
      <c r="AV53" s="14">
        <v>0</v>
      </c>
      <c r="AW53" s="14">
        <v>0.43</v>
      </c>
      <c r="AX53" s="14">
        <v>0</v>
      </c>
      <c r="AY53" s="14">
        <v>100</v>
      </c>
      <c r="AZ53" s="14">
        <v>0</v>
      </c>
      <c r="BA53" s="14">
        <v>0</v>
      </c>
      <c r="BB53" s="14">
        <v>0</v>
      </c>
      <c r="BC53" s="14">
        <v>0</v>
      </c>
      <c r="BD53" s="14">
        <v>0</v>
      </c>
      <c r="BE53" s="14">
        <v>6622.47</v>
      </c>
      <c r="BF53" s="14">
        <v>5059.5</v>
      </c>
      <c r="BG53" s="14">
        <v>0</v>
      </c>
      <c r="BH53" s="14">
        <v>0</v>
      </c>
      <c r="BI53" s="14">
        <v>799.77</v>
      </c>
      <c r="BJ53" s="14">
        <v>246.93</v>
      </c>
      <c r="BK53" s="14">
        <v>0</v>
      </c>
      <c r="BL53" s="14">
        <v>1404.76</v>
      </c>
      <c r="BM53" s="14">
        <v>0</v>
      </c>
      <c r="BN53" s="14">
        <v>0</v>
      </c>
      <c r="BO53" s="14">
        <v>0</v>
      </c>
      <c r="BP53" s="14">
        <v>1651.69</v>
      </c>
      <c r="BQ53" s="1"/>
    </row>
    <row r="54" spans="1:69" x14ac:dyDescent="0.25">
      <c r="A54" s="2" t="s">
        <v>151</v>
      </c>
      <c r="B54" s="1" t="s">
        <v>152</v>
      </c>
      <c r="C54" s="28">
        <v>10025.629999999999</v>
      </c>
      <c r="D54" s="14">
        <v>0</v>
      </c>
      <c r="E54" s="14">
        <v>0</v>
      </c>
      <c r="F54" s="14">
        <v>0</v>
      </c>
      <c r="G54" s="14">
        <v>0</v>
      </c>
      <c r="H54" s="14">
        <v>668.38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801</v>
      </c>
      <c r="R54" s="14">
        <v>0</v>
      </c>
      <c r="S54" s="14">
        <v>0</v>
      </c>
      <c r="T54" s="14">
        <v>539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12368.27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1259.8599999999999</v>
      </c>
      <c r="AI54" s="14">
        <v>0</v>
      </c>
      <c r="AJ54" s="14">
        <v>1259.8599999999999</v>
      </c>
      <c r="AK54" s="14">
        <v>0</v>
      </c>
      <c r="AL54" s="14">
        <v>0</v>
      </c>
      <c r="AM54" s="14">
        <v>100.26</v>
      </c>
      <c r="AN54" s="14">
        <v>0</v>
      </c>
      <c r="AO54" s="14">
        <v>2272.94</v>
      </c>
      <c r="AP54" s="14">
        <v>0</v>
      </c>
      <c r="AQ54" s="14">
        <v>1152.94</v>
      </c>
      <c r="AR54" s="14">
        <v>1672</v>
      </c>
      <c r="AS54" s="14">
        <v>0</v>
      </c>
      <c r="AT54" s="14">
        <v>0</v>
      </c>
      <c r="AU54" s="14">
        <v>0</v>
      </c>
      <c r="AV54" s="14">
        <v>0</v>
      </c>
      <c r="AW54" s="14">
        <v>0.03</v>
      </c>
      <c r="AX54" s="14">
        <v>0</v>
      </c>
      <c r="AY54" s="14">
        <v>100</v>
      </c>
      <c r="AZ54" s="14">
        <v>0</v>
      </c>
      <c r="BA54" s="14">
        <v>0</v>
      </c>
      <c r="BB54" s="14">
        <v>0</v>
      </c>
      <c r="BC54" s="14">
        <v>414.24</v>
      </c>
      <c r="BD54" s="14">
        <v>0</v>
      </c>
      <c r="BE54" s="14">
        <v>6972.27</v>
      </c>
      <c r="BF54" s="14">
        <v>5396</v>
      </c>
      <c r="BG54" s="14">
        <v>0</v>
      </c>
      <c r="BH54" s="14">
        <v>0</v>
      </c>
      <c r="BI54" s="14">
        <v>799.77</v>
      </c>
      <c r="BJ54" s="14">
        <v>246.93</v>
      </c>
      <c r="BK54" s="14">
        <v>0</v>
      </c>
      <c r="BL54" s="14">
        <v>1404.76</v>
      </c>
      <c r="BM54" s="14">
        <v>0</v>
      </c>
      <c r="BN54" s="14">
        <v>0</v>
      </c>
      <c r="BO54" s="14">
        <v>0</v>
      </c>
      <c r="BP54" s="14">
        <v>1651.69</v>
      </c>
      <c r="BQ54" s="1"/>
    </row>
    <row r="55" spans="1:69" x14ac:dyDescent="0.25">
      <c r="A55" s="2" t="s">
        <v>153</v>
      </c>
      <c r="B55" s="1" t="s">
        <v>154</v>
      </c>
      <c r="C55" s="28">
        <v>10025.629999999999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801</v>
      </c>
      <c r="R55" s="14">
        <v>0</v>
      </c>
      <c r="S55" s="14">
        <v>0</v>
      </c>
      <c r="T55" s="14">
        <v>539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11699.89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1198.93</v>
      </c>
      <c r="AI55" s="14">
        <v>0</v>
      </c>
      <c r="AJ55" s="14">
        <v>1198.93</v>
      </c>
      <c r="AK55" s="14">
        <v>0</v>
      </c>
      <c r="AL55" s="14">
        <v>0</v>
      </c>
      <c r="AM55" s="14">
        <v>100.24</v>
      </c>
      <c r="AN55" s="14">
        <v>0</v>
      </c>
      <c r="AO55" s="14">
        <v>0</v>
      </c>
      <c r="AP55" s="14">
        <v>0</v>
      </c>
      <c r="AQ55" s="14">
        <v>1152.94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5">
        <v>-0.22</v>
      </c>
      <c r="AX55" s="14">
        <v>0</v>
      </c>
      <c r="AY55" s="14">
        <v>100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14">
        <v>2551.89</v>
      </c>
      <c r="BF55" s="14">
        <v>9148</v>
      </c>
      <c r="BG55" s="14">
        <v>0</v>
      </c>
      <c r="BH55" s="14">
        <v>0</v>
      </c>
      <c r="BI55" s="14">
        <v>799.77</v>
      </c>
      <c r="BJ55" s="14">
        <v>246.93</v>
      </c>
      <c r="BK55" s="14">
        <v>0</v>
      </c>
      <c r="BL55" s="14">
        <v>1404.76</v>
      </c>
      <c r="BM55" s="14">
        <v>0</v>
      </c>
      <c r="BN55" s="14">
        <v>0</v>
      </c>
      <c r="BO55" s="14">
        <v>0</v>
      </c>
      <c r="BP55" s="14">
        <v>1651.69</v>
      </c>
      <c r="BQ55" s="1"/>
    </row>
    <row r="56" spans="1:69" x14ac:dyDescent="0.25">
      <c r="A56" s="2" t="s">
        <v>155</v>
      </c>
      <c r="B56" s="1" t="s">
        <v>156</v>
      </c>
      <c r="C56" s="28">
        <v>11956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926</v>
      </c>
      <c r="R56" s="14">
        <v>0</v>
      </c>
      <c r="S56" s="14">
        <v>0</v>
      </c>
      <c r="T56" s="14">
        <v>630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13891.65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1648.27</v>
      </c>
      <c r="AI56" s="14">
        <v>0</v>
      </c>
      <c r="AJ56" s="14">
        <v>1648.27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1374.98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0.4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v>0</v>
      </c>
      <c r="BE56" s="14">
        <v>3023.65</v>
      </c>
      <c r="BF56" s="14">
        <v>10868</v>
      </c>
      <c r="BG56" s="14">
        <v>0</v>
      </c>
      <c r="BH56" s="14">
        <v>0</v>
      </c>
      <c r="BI56" s="14">
        <v>867.54</v>
      </c>
      <c r="BJ56" s="14">
        <v>294.48</v>
      </c>
      <c r="BK56" s="14">
        <v>0</v>
      </c>
      <c r="BL56" s="14">
        <v>1589.03</v>
      </c>
      <c r="BM56" s="14">
        <v>0</v>
      </c>
      <c r="BN56" s="14">
        <v>0</v>
      </c>
      <c r="BO56" s="14">
        <v>0</v>
      </c>
      <c r="BP56" s="14">
        <v>1883.51</v>
      </c>
      <c r="BQ56" s="1"/>
    </row>
    <row r="57" spans="1:69" x14ac:dyDescent="0.25">
      <c r="A57" s="2" t="s">
        <v>157</v>
      </c>
      <c r="B57" s="1" t="s">
        <v>158</v>
      </c>
      <c r="C57" s="28">
        <v>10025.629999999999</v>
      </c>
      <c r="D57" s="14">
        <v>0</v>
      </c>
      <c r="E57" s="14">
        <v>0</v>
      </c>
      <c r="F57" s="14">
        <v>0</v>
      </c>
      <c r="G57" s="14">
        <v>0</v>
      </c>
      <c r="H57" s="14">
        <v>668.38</v>
      </c>
      <c r="I57" s="14">
        <v>0</v>
      </c>
      <c r="J57" s="14">
        <v>0</v>
      </c>
      <c r="K57" s="14">
        <v>400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801</v>
      </c>
      <c r="R57" s="14">
        <v>0</v>
      </c>
      <c r="S57" s="14">
        <v>0</v>
      </c>
      <c r="T57" s="14">
        <v>539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12768.27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1338.42</v>
      </c>
      <c r="AI57" s="14">
        <v>0</v>
      </c>
      <c r="AJ57" s="14">
        <v>1338.42</v>
      </c>
      <c r="AK57" s="14">
        <v>0</v>
      </c>
      <c r="AL57" s="14">
        <v>0</v>
      </c>
      <c r="AM57" s="14">
        <v>100.24</v>
      </c>
      <c r="AN57" s="14">
        <v>0</v>
      </c>
      <c r="AO57" s="14">
        <v>0</v>
      </c>
      <c r="AP57" s="14">
        <v>0</v>
      </c>
      <c r="AQ57" s="14">
        <v>1152.96</v>
      </c>
      <c r="AR57" s="14">
        <v>0</v>
      </c>
      <c r="AS57" s="14">
        <v>0</v>
      </c>
      <c r="AT57" s="14">
        <v>0</v>
      </c>
      <c r="AU57" s="14">
        <v>0</v>
      </c>
      <c r="AV57" s="14">
        <v>0</v>
      </c>
      <c r="AW57" s="14">
        <v>0.15</v>
      </c>
      <c r="AX57" s="14">
        <v>0</v>
      </c>
      <c r="AY57" s="14">
        <v>100</v>
      </c>
      <c r="AZ57" s="14">
        <v>0</v>
      </c>
      <c r="BA57" s="14">
        <v>0</v>
      </c>
      <c r="BB57" s="14">
        <v>0</v>
      </c>
      <c r="BC57" s="14">
        <v>0</v>
      </c>
      <c r="BD57" s="14">
        <v>0</v>
      </c>
      <c r="BE57" s="14">
        <v>2691.77</v>
      </c>
      <c r="BF57" s="14">
        <v>10076.5</v>
      </c>
      <c r="BG57" s="14">
        <v>0</v>
      </c>
      <c r="BH57" s="14">
        <v>0</v>
      </c>
      <c r="BI57" s="14">
        <v>799.77</v>
      </c>
      <c r="BJ57" s="14">
        <v>246.93</v>
      </c>
      <c r="BK57" s="14">
        <v>0</v>
      </c>
      <c r="BL57" s="14">
        <v>1404.76</v>
      </c>
      <c r="BM57" s="14">
        <v>0</v>
      </c>
      <c r="BN57" s="14">
        <v>0</v>
      </c>
      <c r="BO57" s="14">
        <v>0</v>
      </c>
      <c r="BP57" s="14">
        <v>1651.69</v>
      </c>
      <c r="BQ57" s="1"/>
    </row>
    <row r="58" spans="1:69" x14ac:dyDescent="0.25">
      <c r="A58" s="2" t="s">
        <v>159</v>
      </c>
      <c r="B58" s="1" t="s">
        <v>160</v>
      </c>
      <c r="C58" s="36">
        <v>10599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820</v>
      </c>
      <c r="R58" s="14">
        <v>0</v>
      </c>
      <c r="S58" s="14">
        <v>0</v>
      </c>
      <c r="T58" s="14">
        <v>510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12282.3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1304.6300000000001</v>
      </c>
      <c r="AI58" s="14">
        <v>0</v>
      </c>
      <c r="AJ58" s="14">
        <v>1304.6300000000001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1218.8800000000001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5">
        <v>-0.21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v>0</v>
      </c>
      <c r="BE58" s="14">
        <v>2523.3000000000002</v>
      </c>
      <c r="BF58" s="14">
        <v>9759</v>
      </c>
      <c r="BG58" s="14">
        <v>0</v>
      </c>
      <c r="BH58" s="14">
        <v>0</v>
      </c>
      <c r="BI58" s="14">
        <v>819.9</v>
      </c>
      <c r="BJ58" s="14">
        <v>261.06</v>
      </c>
      <c r="BK58" s="14">
        <v>0</v>
      </c>
      <c r="BL58" s="14">
        <v>1459.49</v>
      </c>
      <c r="BM58" s="14">
        <v>0</v>
      </c>
      <c r="BN58" s="14">
        <v>0</v>
      </c>
      <c r="BO58" s="14">
        <v>0</v>
      </c>
      <c r="BP58" s="14">
        <v>1720.55</v>
      </c>
      <c r="BQ58" s="1"/>
    </row>
    <row r="59" spans="1:69" x14ac:dyDescent="0.25">
      <c r="A59" s="2" t="s">
        <v>544</v>
      </c>
      <c r="B59" s="1" t="s">
        <v>545</v>
      </c>
      <c r="C59" s="49">
        <v>10026</v>
      </c>
      <c r="D59" s="14">
        <v>0</v>
      </c>
      <c r="E59" s="14">
        <v>0</v>
      </c>
      <c r="F59" s="14">
        <v>0</v>
      </c>
      <c r="G59" s="14">
        <v>0</v>
      </c>
      <c r="H59" s="14">
        <v>763.86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823.5</v>
      </c>
      <c r="R59" s="14">
        <v>0</v>
      </c>
      <c r="S59" s="14">
        <v>0</v>
      </c>
      <c r="T59" s="14">
        <v>554.4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12823.07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1363.63</v>
      </c>
      <c r="AI59" s="14">
        <v>0</v>
      </c>
      <c r="AJ59" s="14">
        <v>1363.63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1317.66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5">
        <v>-0.22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v>0</v>
      </c>
      <c r="BE59" s="14">
        <v>2681.07</v>
      </c>
      <c r="BF59" s="14">
        <v>10142</v>
      </c>
      <c r="BG59" s="14">
        <v>0</v>
      </c>
      <c r="BH59" s="14">
        <v>0</v>
      </c>
      <c r="BI59" s="14">
        <v>767.78</v>
      </c>
      <c r="BJ59" s="14">
        <v>254.91</v>
      </c>
      <c r="BK59" s="14">
        <v>0</v>
      </c>
      <c r="BL59" s="14">
        <v>1392.3</v>
      </c>
      <c r="BM59" s="14">
        <v>0</v>
      </c>
      <c r="BN59" s="14">
        <v>0</v>
      </c>
      <c r="BO59" s="14">
        <v>0</v>
      </c>
      <c r="BP59" s="14">
        <v>1647.21</v>
      </c>
      <c r="BQ59" s="1"/>
    </row>
    <row r="60" spans="1:69" x14ac:dyDescent="0.25">
      <c r="A60" s="17" t="s">
        <v>101</v>
      </c>
      <c r="B60" s="7"/>
      <c r="C60" s="7" t="s">
        <v>102</v>
      </c>
      <c r="D60" s="7" t="s">
        <v>102</v>
      </c>
      <c r="E60" s="7" t="s">
        <v>102</v>
      </c>
      <c r="F60" s="7" t="s">
        <v>102</v>
      </c>
      <c r="G60" s="7" t="s">
        <v>102</v>
      </c>
      <c r="H60" s="7" t="s">
        <v>102</v>
      </c>
      <c r="I60" s="7" t="s">
        <v>102</v>
      </c>
      <c r="J60" s="7" t="s">
        <v>102</v>
      </c>
      <c r="K60" s="7" t="s">
        <v>102</v>
      </c>
      <c r="L60" s="7" t="s">
        <v>102</v>
      </c>
      <c r="M60" s="7" t="s">
        <v>102</v>
      </c>
      <c r="N60" s="7" t="s">
        <v>102</v>
      </c>
      <c r="O60" s="7" t="s">
        <v>102</v>
      </c>
      <c r="P60" s="7" t="s">
        <v>102</v>
      </c>
      <c r="Q60" s="7" t="s">
        <v>102</v>
      </c>
      <c r="R60" s="7" t="s">
        <v>102</v>
      </c>
      <c r="S60" s="7" t="s">
        <v>102</v>
      </c>
      <c r="T60" s="7" t="s">
        <v>102</v>
      </c>
      <c r="U60" s="7" t="s">
        <v>102</v>
      </c>
      <c r="V60" s="7" t="s">
        <v>102</v>
      </c>
      <c r="W60" s="7" t="s">
        <v>102</v>
      </c>
      <c r="X60" s="7" t="s">
        <v>102</v>
      </c>
      <c r="Y60" s="7" t="s">
        <v>102</v>
      </c>
      <c r="Z60" s="7" t="s">
        <v>102</v>
      </c>
      <c r="AA60" s="7" t="s">
        <v>102</v>
      </c>
      <c r="AB60" s="7" t="s">
        <v>102</v>
      </c>
      <c r="AC60" s="7" t="s">
        <v>102</v>
      </c>
      <c r="AD60" s="7" t="s">
        <v>102</v>
      </c>
      <c r="AE60" s="7" t="s">
        <v>102</v>
      </c>
      <c r="AF60" s="7" t="s">
        <v>102</v>
      </c>
      <c r="AG60" s="7" t="s">
        <v>102</v>
      </c>
      <c r="AH60" s="7" t="s">
        <v>102</v>
      </c>
      <c r="AI60" s="7" t="s">
        <v>102</v>
      </c>
      <c r="AJ60" s="7" t="s">
        <v>102</v>
      </c>
      <c r="AK60" s="7" t="s">
        <v>102</v>
      </c>
      <c r="AL60" s="7" t="s">
        <v>102</v>
      </c>
      <c r="AM60" s="7" t="s">
        <v>102</v>
      </c>
      <c r="AN60" s="7" t="s">
        <v>102</v>
      </c>
      <c r="AO60" s="7" t="s">
        <v>102</v>
      </c>
      <c r="AP60" s="7" t="s">
        <v>102</v>
      </c>
      <c r="AQ60" s="7" t="s">
        <v>102</v>
      </c>
      <c r="AR60" s="7" t="s">
        <v>102</v>
      </c>
      <c r="AS60" s="7" t="s">
        <v>102</v>
      </c>
      <c r="AT60" s="7" t="s">
        <v>102</v>
      </c>
      <c r="AU60" s="7" t="s">
        <v>102</v>
      </c>
      <c r="AV60" s="7" t="s">
        <v>102</v>
      </c>
      <c r="AW60" s="7" t="s">
        <v>102</v>
      </c>
      <c r="AX60" s="7" t="s">
        <v>102</v>
      </c>
      <c r="AY60" s="7" t="s">
        <v>102</v>
      </c>
      <c r="AZ60" s="7" t="s">
        <v>102</v>
      </c>
      <c r="BA60" s="7" t="s">
        <v>102</v>
      </c>
      <c r="BB60" s="7" t="s">
        <v>102</v>
      </c>
      <c r="BC60" s="7" t="s">
        <v>102</v>
      </c>
      <c r="BD60" s="7" t="s">
        <v>102</v>
      </c>
      <c r="BE60" s="7" t="s">
        <v>102</v>
      </c>
      <c r="BF60" s="7" t="s">
        <v>102</v>
      </c>
      <c r="BG60" s="7" t="s">
        <v>102</v>
      </c>
      <c r="BH60" s="7" t="s">
        <v>102</v>
      </c>
      <c r="BI60" s="7" t="s">
        <v>102</v>
      </c>
      <c r="BJ60" s="7" t="s">
        <v>102</v>
      </c>
      <c r="BK60" s="7" t="s">
        <v>102</v>
      </c>
      <c r="BL60" s="7" t="s">
        <v>102</v>
      </c>
      <c r="BM60" s="7" t="s">
        <v>102</v>
      </c>
      <c r="BN60" s="7" t="s">
        <v>102</v>
      </c>
      <c r="BO60" s="7" t="s">
        <v>102</v>
      </c>
      <c r="BP60" s="7" t="s">
        <v>102</v>
      </c>
      <c r="BQ60" s="7"/>
    </row>
    <row r="61" spans="1:69" x14ac:dyDescent="0.25">
      <c r="A61" s="2"/>
      <c r="B61" s="1"/>
      <c r="C61" s="19">
        <f>SUM(C37:C60)</f>
        <v>236289.20000000004</v>
      </c>
      <c r="D61" s="19">
        <v>0</v>
      </c>
      <c r="E61" s="19">
        <v>0</v>
      </c>
      <c r="F61" s="19">
        <v>0</v>
      </c>
      <c r="G61" s="19">
        <v>0</v>
      </c>
      <c r="H61" s="19">
        <v>7492.74</v>
      </c>
      <c r="I61" s="19">
        <v>0</v>
      </c>
      <c r="J61" s="19">
        <v>0</v>
      </c>
      <c r="K61" s="19">
        <v>3600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18224</v>
      </c>
      <c r="R61" s="19">
        <v>0</v>
      </c>
      <c r="S61" s="19">
        <v>1145.79</v>
      </c>
      <c r="T61" s="19">
        <v>11846.53</v>
      </c>
      <c r="U61" s="19">
        <v>4520.08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288819.5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30787.24</v>
      </c>
      <c r="AI61" s="19">
        <v>0</v>
      </c>
      <c r="AJ61" s="19">
        <v>30787.24</v>
      </c>
      <c r="AK61" s="19">
        <v>0</v>
      </c>
      <c r="AL61" s="19">
        <v>0</v>
      </c>
      <c r="AM61" s="19">
        <v>1671.62</v>
      </c>
      <c r="AN61" s="19">
        <v>0</v>
      </c>
      <c r="AO61" s="19">
        <v>11789.44</v>
      </c>
      <c r="AP61" s="19">
        <v>0</v>
      </c>
      <c r="AQ61" s="19">
        <v>27337.919999999998</v>
      </c>
      <c r="AR61" s="19">
        <v>39544.94</v>
      </c>
      <c r="AS61" s="19">
        <v>9940.52</v>
      </c>
      <c r="AT61" s="19">
        <v>0</v>
      </c>
      <c r="AU61" s="19">
        <v>0</v>
      </c>
      <c r="AV61" s="19">
        <v>7223.1</v>
      </c>
      <c r="AW61" s="19">
        <v>0.5</v>
      </c>
      <c r="AX61" s="19">
        <v>0</v>
      </c>
      <c r="AY61" s="19">
        <v>1600</v>
      </c>
      <c r="AZ61" s="19">
        <v>0</v>
      </c>
      <c r="BA61" s="19">
        <v>0</v>
      </c>
      <c r="BB61" s="19">
        <v>0</v>
      </c>
      <c r="BC61" s="19">
        <v>1842.72</v>
      </c>
      <c r="BD61" s="19">
        <v>0</v>
      </c>
      <c r="BE61" s="19">
        <v>131738</v>
      </c>
      <c r="BF61" s="19">
        <v>157081.5</v>
      </c>
      <c r="BG61" s="19">
        <v>0</v>
      </c>
      <c r="BH61" s="19">
        <v>0</v>
      </c>
      <c r="BI61" s="19">
        <v>18480.5</v>
      </c>
      <c r="BJ61" s="19">
        <v>5799.4</v>
      </c>
      <c r="BK61" s="19">
        <v>0</v>
      </c>
      <c r="BL61" s="19">
        <v>32622.19</v>
      </c>
      <c r="BM61" s="19">
        <v>0</v>
      </c>
      <c r="BN61" s="19">
        <v>0</v>
      </c>
      <c r="BO61" s="19">
        <v>0</v>
      </c>
      <c r="BP61" s="19">
        <v>38421.589999999997</v>
      </c>
      <c r="BQ61" s="1"/>
    </row>
    <row r="62" spans="1:69" x14ac:dyDescent="0.2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1:69" x14ac:dyDescent="0.25">
      <c r="A63" s="12" t="s">
        <v>161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 x14ac:dyDescent="0.25">
      <c r="A64" s="2" t="s">
        <v>162</v>
      </c>
      <c r="B64" s="1" t="s">
        <v>163</v>
      </c>
      <c r="C64" s="27">
        <v>13087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400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957</v>
      </c>
      <c r="R64" s="14">
        <v>0</v>
      </c>
      <c r="S64" s="14">
        <v>0</v>
      </c>
      <c r="T64" s="14">
        <v>661</v>
      </c>
      <c r="U64" s="14">
        <v>205.36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15746.49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2044.47</v>
      </c>
      <c r="AI64" s="14">
        <v>0</v>
      </c>
      <c r="AJ64" s="14">
        <v>2044.47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1505</v>
      </c>
      <c r="AR64" s="14">
        <v>0</v>
      </c>
      <c r="AS64" s="14">
        <v>6413.54</v>
      </c>
      <c r="AT64" s="14">
        <v>0</v>
      </c>
      <c r="AU64" s="14">
        <v>0</v>
      </c>
      <c r="AV64" s="14">
        <v>0</v>
      </c>
      <c r="AW64" s="15">
        <v>-0.02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v>0</v>
      </c>
      <c r="BE64" s="14">
        <v>9962.99</v>
      </c>
      <c r="BF64" s="14">
        <v>5783.5</v>
      </c>
      <c r="BG64" s="14">
        <v>0</v>
      </c>
      <c r="BH64" s="14">
        <v>0</v>
      </c>
      <c r="BI64" s="14">
        <v>907.21</v>
      </c>
      <c r="BJ64" s="14">
        <v>322.33999999999997</v>
      </c>
      <c r="BK64" s="14">
        <v>0</v>
      </c>
      <c r="BL64" s="14">
        <v>1696.93</v>
      </c>
      <c r="BM64" s="14">
        <v>0</v>
      </c>
      <c r="BN64" s="14">
        <v>0</v>
      </c>
      <c r="BO64" s="14">
        <v>0</v>
      </c>
      <c r="BP64" s="14">
        <v>2019.27</v>
      </c>
      <c r="BQ64" s="1"/>
    </row>
    <row r="65" spans="1:69" x14ac:dyDescent="0.25">
      <c r="A65" s="2" t="s">
        <v>164</v>
      </c>
      <c r="B65" s="1" t="s">
        <v>165</v>
      </c>
      <c r="C65" s="27">
        <v>13087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957</v>
      </c>
      <c r="R65" s="14">
        <v>0</v>
      </c>
      <c r="S65" s="14">
        <v>13523.13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14480.13</v>
      </c>
      <c r="AB65" s="14">
        <v>0</v>
      </c>
      <c r="AC65" s="14">
        <v>0</v>
      </c>
      <c r="AD65" s="14">
        <v>0</v>
      </c>
      <c r="AE65" s="14">
        <v>0</v>
      </c>
      <c r="AF65" s="15">
        <v>-415.05</v>
      </c>
      <c r="AG65" s="15">
        <v>-380.24</v>
      </c>
      <c r="AH65" s="14">
        <v>34.82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1505</v>
      </c>
      <c r="AR65" s="14">
        <v>0</v>
      </c>
      <c r="AS65" s="14">
        <v>0</v>
      </c>
      <c r="AT65" s="14">
        <v>0</v>
      </c>
      <c r="AU65" s="14">
        <v>0</v>
      </c>
      <c r="AV65" s="14">
        <v>0</v>
      </c>
      <c r="AW65" s="14">
        <v>0.37</v>
      </c>
      <c r="AX65" s="14">
        <v>0</v>
      </c>
      <c r="AY65" s="14">
        <v>0</v>
      </c>
      <c r="AZ65" s="14">
        <v>0</v>
      </c>
      <c r="BA65" s="14">
        <v>0</v>
      </c>
      <c r="BB65" s="14">
        <v>0</v>
      </c>
      <c r="BC65" s="14">
        <v>0</v>
      </c>
      <c r="BD65" s="14">
        <v>0</v>
      </c>
      <c r="BE65" s="14">
        <v>1125.1300000000001</v>
      </c>
      <c r="BF65" s="14">
        <v>13355</v>
      </c>
      <c r="BG65" s="14">
        <v>0</v>
      </c>
      <c r="BH65" s="14">
        <v>0</v>
      </c>
      <c r="BI65" s="14">
        <v>0</v>
      </c>
      <c r="BJ65" s="14">
        <v>322.33999999999997</v>
      </c>
      <c r="BK65" s="14">
        <v>0</v>
      </c>
      <c r="BL65" s="14">
        <v>0</v>
      </c>
      <c r="BM65" s="14">
        <v>0</v>
      </c>
      <c r="BN65" s="14">
        <v>0</v>
      </c>
      <c r="BO65" s="14">
        <v>0</v>
      </c>
      <c r="BP65" s="14">
        <v>322.33999999999997</v>
      </c>
      <c r="BQ65" s="1"/>
    </row>
    <row r="66" spans="1:69" x14ac:dyDescent="0.25">
      <c r="A66" s="2" t="s">
        <v>166</v>
      </c>
      <c r="B66" s="1" t="s">
        <v>167</v>
      </c>
      <c r="C66" s="23">
        <v>10079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400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737</v>
      </c>
      <c r="R66" s="14">
        <v>0</v>
      </c>
      <c r="S66" s="14">
        <v>0</v>
      </c>
      <c r="T66" s="14">
        <v>455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12007.07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1253.99</v>
      </c>
      <c r="AI66" s="14">
        <v>0</v>
      </c>
      <c r="AJ66" s="14">
        <v>1253.99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1159.08</v>
      </c>
      <c r="AR66" s="14">
        <v>0</v>
      </c>
      <c r="AS66" s="14">
        <v>0</v>
      </c>
      <c r="AT66" s="14">
        <v>0</v>
      </c>
      <c r="AU66" s="14">
        <v>0</v>
      </c>
      <c r="AV66" s="14">
        <v>0</v>
      </c>
      <c r="AW66" s="14">
        <v>0</v>
      </c>
      <c r="AX66" s="14">
        <v>0</v>
      </c>
      <c r="AY66" s="14">
        <v>0</v>
      </c>
      <c r="AZ66" s="14">
        <v>0</v>
      </c>
      <c r="BA66" s="14">
        <v>0</v>
      </c>
      <c r="BB66" s="14">
        <v>0</v>
      </c>
      <c r="BC66" s="14">
        <v>0</v>
      </c>
      <c r="BD66" s="14">
        <v>0</v>
      </c>
      <c r="BE66" s="14">
        <v>2413.0700000000002</v>
      </c>
      <c r="BF66" s="14">
        <v>9594</v>
      </c>
      <c r="BG66" s="14">
        <v>0</v>
      </c>
      <c r="BH66" s="14">
        <v>0</v>
      </c>
      <c r="BI66" s="14">
        <v>801.65</v>
      </c>
      <c r="BJ66" s="14">
        <v>248.25</v>
      </c>
      <c r="BK66" s="14">
        <v>0</v>
      </c>
      <c r="BL66" s="14">
        <v>1409.87</v>
      </c>
      <c r="BM66" s="14">
        <v>0</v>
      </c>
      <c r="BN66" s="14">
        <v>0</v>
      </c>
      <c r="BO66" s="14">
        <v>0</v>
      </c>
      <c r="BP66" s="14">
        <v>1658.12</v>
      </c>
      <c r="BQ66" s="1"/>
    </row>
    <row r="67" spans="1:69" x14ac:dyDescent="0.25">
      <c r="A67" s="2" t="s">
        <v>168</v>
      </c>
      <c r="B67" s="1" t="s">
        <v>169</v>
      </c>
      <c r="C67" s="39">
        <v>14077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400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1130</v>
      </c>
      <c r="R67" s="14">
        <v>0</v>
      </c>
      <c r="S67" s="14">
        <v>0</v>
      </c>
      <c r="T67" s="14">
        <v>770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16846.13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2279.34</v>
      </c>
      <c r="AI67" s="14">
        <v>0</v>
      </c>
      <c r="AJ67" s="14">
        <v>2279.34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1618.86</v>
      </c>
      <c r="AR67" s="14">
        <v>0</v>
      </c>
      <c r="AS67" s="14">
        <v>0</v>
      </c>
      <c r="AT67" s="14">
        <v>0</v>
      </c>
      <c r="AU67" s="14">
        <v>0</v>
      </c>
      <c r="AV67" s="14">
        <v>0</v>
      </c>
      <c r="AW67" s="15">
        <v>-7.0000000000000007E-2</v>
      </c>
      <c r="AX67" s="14">
        <v>0</v>
      </c>
      <c r="AY67" s="14">
        <v>0</v>
      </c>
      <c r="AZ67" s="14">
        <v>0</v>
      </c>
      <c r="BA67" s="14">
        <v>0</v>
      </c>
      <c r="BB67" s="14">
        <v>0</v>
      </c>
      <c r="BC67" s="14">
        <v>0</v>
      </c>
      <c r="BD67" s="14">
        <v>0</v>
      </c>
      <c r="BE67" s="14">
        <v>3898.13</v>
      </c>
      <c r="BF67" s="14">
        <v>12948</v>
      </c>
      <c r="BG67" s="14">
        <v>0</v>
      </c>
      <c r="BH67" s="14">
        <v>0</v>
      </c>
      <c r="BI67" s="14">
        <v>941.96</v>
      </c>
      <c r="BJ67" s="14">
        <v>346.72</v>
      </c>
      <c r="BK67" s="14">
        <v>0</v>
      </c>
      <c r="BL67" s="14">
        <v>1791.43</v>
      </c>
      <c r="BM67" s="14">
        <v>0</v>
      </c>
      <c r="BN67" s="14">
        <v>0</v>
      </c>
      <c r="BO67" s="14">
        <v>0</v>
      </c>
      <c r="BP67" s="14">
        <v>2138.15</v>
      </c>
      <c r="BQ67" s="1"/>
    </row>
    <row r="68" spans="1:69" x14ac:dyDescent="0.25">
      <c r="A68" s="2" t="s">
        <v>170</v>
      </c>
      <c r="B68" s="1" t="s">
        <v>171</v>
      </c>
      <c r="C68" s="27">
        <v>10599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820</v>
      </c>
      <c r="R68" s="14">
        <v>0</v>
      </c>
      <c r="S68" s="14">
        <v>0</v>
      </c>
      <c r="T68" s="14">
        <v>510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12282.3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1304.6300000000001</v>
      </c>
      <c r="AI68" s="14">
        <v>0</v>
      </c>
      <c r="AJ68" s="14">
        <v>1304.6300000000001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1218.8800000000001</v>
      </c>
      <c r="AR68" s="14">
        <v>1726</v>
      </c>
      <c r="AS68" s="14">
        <v>0</v>
      </c>
      <c r="AT68" s="14">
        <v>0</v>
      </c>
      <c r="AU68" s="14">
        <v>0</v>
      </c>
      <c r="AV68" s="14">
        <v>0</v>
      </c>
      <c r="AW68" s="15">
        <v>-0.21</v>
      </c>
      <c r="AX68" s="14">
        <v>0</v>
      </c>
      <c r="AY68" s="14">
        <v>0</v>
      </c>
      <c r="AZ68" s="14">
        <v>0</v>
      </c>
      <c r="BA68" s="14">
        <v>0</v>
      </c>
      <c r="BB68" s="14">
        <v>0</v>
      </c>
      <c r="BC68" s="14">
        <v>0</v>
      </c>
      <c r="BD68" s="14">
        <v>0</v>
      </c>
      <c r="BE68" s="14">
        <v>4249.3</v>
      </c>
      <c r="BF68" s="14">
        <v>8033</v>
      </c>
      <c r="BG68" s="14">
        <v>0</v>
      </c>
      <c r="BH68" s="14">
        <v>0</v>
      </c>
      <c r="BI68" s="14">
        <v>819.9</v>
      </c>
      <c r="BJ68" s="14">
        <v>261.06</v>
      </c>
      <c r="BK68" s="14">
        <v>0</v>
      </c>
      <c r="BL68" s="14">
        <v>1459.49</v>
      </c>
      <c r="BM68" s="14">
        <v>0</v>
      </c>
      <c r="BN68" s="14">
        <v>0</v>
      </c>
      <c r="BO68" s="14">
        <v>0</v>
      </c>
      <c r="BP68" s="14">
        <v>1720.55</v>
      </c>
      <c r="BQ68" s="1"/>
    </row>
    <row r="69" spans="1:69" x14ac:dyDescent="0.25">
      <c r="A69" s="2" t="s">
        <v>172</v>
      </c>
      <c r="B69" s="1" t="s">
        <v>173</v>
      </c>
      <c r="C69" s="27">
        <v>27627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3729.65</v>
      </c>
      <c r="N69" s="14">
        <v>932.41</v>
      </c>
      <c r="O69" s="14">
        <v>7947.37</v>
      </c>
      <c r="P69" s="14">
        <v>0</v>
      </c>
      <c r="Q69" s="14">
        <v>195.33</v>
      </c>
      <c r="R69" s="14">
        <v>0</v>
      </c>
      <c r="S69" s="14">
        <v>0</v>
      </c>
      <c r="T69" s="14">
        <v>131.6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16619.96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1015.08</v>
      </c>
      <c r="AI69" s="14">
        <v>0</v>
      </c>
      <c r="AJ69" s="14">
        <v>1015.08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423.61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  <c r="AW69" s="14">
        <v>0.27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14">
        <v>0</v>
      </c>
      <c r="BD69" s="14">
        <v>0</v>
      </c>
      <c r="BE69" s="14">
        <v>1438.96</v>
      </c>
      <c r="BF69" s="14">
        <v>15181</v>
      </c>
      <c r="BG69" s="14">
        <v>76.83</v>
      </c>
      <c r="BH69" s="14">
        <v>138.29</v>
      </c>
      <c r="BI69" s="14">
        <v>182.91</v>
      </c>
      <c r="BJ69" s="14">
        <v>87.8</v>
      </c>
      <c r="BK69" s="14">
        <v>0</v>
      </c>
      <c r="BL69" s="14">
        <v>398.03</v>
      </c>
      <c r="BM69" s="14">
        <v>219.51</v>
      </c>
      <c r="BN69" s="14">
        <v>43.9</v>
      </c>
      <c r="BO69" s="14">
        <v>0</v>
      </c>
      <c r="BP69" s="14">
        <v>749.24</v>
      </c>
      <c r="BQ69" s="1"/>
    </row>
    <row r="70" spans="1:69" x14ac:dyDescent="0.25">
      <c r="A70" s="2" t="s">
        <v>174</v>
      </c>
      <c r="B70" s="1" t="s">
        <v>175</v>
      </c>
      <c r="C70" s="39">
        <v>10054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784</v>
      </c>
      <c r="R70" s="14">
        <v>0</v>
      </c>
      <c r="S70" s="14">
        <v>0</v>
      </c>
      <c r="T70" s="14">
        <v>499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11658.07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1191.44</v>
      </c>
      <c r="AI70" s="14">
        <v>0</v>
      </c>
      <c r="AJ70" s="14">
        <v>1191.44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1156.2</v>
      </c>
      <c r="AR70" s="14">
        <v>0</v>
      </c>
      <c r="AS70" s="14">
        <v>0</v>
      </c>
      <c r="AT70" s="14">
        <v>0</v>
      </c>
      <c r="AU70" s="14">
        <v>0</v>
      </c>
      <c r="AV70" s="14">
        <v>0</v>
      </c>
      <c r="AW70" s="15">
        <v>-7.0000000000000007E-2</v>
      </c>
      <c r="AX70" s="14">
        <v>0</v>
      </c>
      <c r="AY70" s="14">
        <v>0</v>
      </c>
      <c r="AZ70" s="14">
        <v>0</v>
      </c>
      <c r="BA70" s="14">
        <v>0</v>
      </c>
      <c r="BB70" s="14">
        <v>0</v>
      </c>
      <c r="BC70" s="14">
        <v>0</v>
      </c>
      <c r="BD70" s="14">
        <v>0</v>
      </c>
      <c r="BE70" s="14">
        <v>2347.5700000000002</v>
      </c>
      <c r="BF70" s="14">
        <v>9310.5</v>
      </c>
      <c r="BG70" s="14">
        <v>0</v>
      </c>
      <c r="BH70" s="14">
        <v>0</v>
      </c>
      <c r="BI70" s="14">
        <v>800.77</v>
      </c>
      <c r="BJ70" s="14">
        <v>247.63</v>
      </c>
      <c r="BK70" s="14">
        <v>0</v>
      </c>
      <c r="BL70" s="14">
        <v>1407.47</v>
      </c>
      <c r="BM70" s="14">
        <v>0</v>
      </c>
      <c r="BN70" s="14">
        <v>0</v>
      </c>
      <c r="BO70" s="14">
        <v>0</v>
      </c>
      <c r="BP70" s="14">
        <v>1655.1</v>
      </c>
      <c r="BQ70" s="1"/>
    </row>
    <row r="71" spans="1:69" x14ac:dyDescent="0.25">
      <c r="A71" s="2" t="s">
        <v>176</v>
      </c>
      <c r="B71" s="1" t="s">
        <v>177</v>
      </c>
      <c r="C71" s="27">
        <v>10079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400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737</v>
      </c>
      <c r="R71" s="14">
        <v>0</v>
      </c>
      <c r="S71" s="14">
        <v>0</v>
      </c>
      <c r="T71" s="14">
        <v>455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12007.07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1253.99</v>
      </c>
      <c r="AI71" s="14">
        <v>0</v>
      </c>
      <c r="AJ71" s="14">
        <v>1253.99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1159.0999999999999</v>
      </c>
      <c r="AR71" s="14">
        <v>0</v>
      </c>
      <c r="AS71" s="14">
        <v>0</v>
      </c>
      <c r="AT71" s="14">
        <v>0</v>
      </c>
      <c r="AU71" s="14">
        <v>0</v>
      </c>
      <c r="AV71" s="14">
        <v>0</v>
      </c>
      <c r="AW71" s="15">
        <v>-0.02</v>
      </c>
      <c r="AX71" s="14">
        <v>0</v>
      </c>
      <c r="AY71" s="14">
        <v>0</v>
      </c>
      <c r="AZ71" s="14">
        <v>0</v>
      </c>
      <c r="BA71" s="14">
        <v>0</v>
      </c>
      <c r="BB71" s="14">
        <v>0</v>
      </c>
      <c r="BC71" s="14">
        <v>0</v>
      </c>
      <c r="BD71" s="14">
        <v>0</v>
      </c>
      <c r="BE71" s="14">
        <v>2413.0700000000002</v>
      </c>
      <c r="BF71" s="14">
        <v>9594</v>
      </c>
      <c r="BG71" s="14">
        <v>0</v>
      </c>
      <c r="BH71" s="14">
        <v>0</v>
      </c>
      <c r="BI71" s="14">
        <v>801.65</v>
      </c>
      <c r="BJ71" s="14">
        <v>248.25</v>
      </c>
      <c r="BK71" s="14">
        <v>0</v>
      </c>
      <c r="BL71" s="14">
        <v>1409.87</v>
      </c>
      <c r="BM71" s="14">
        <v>0</v>
      </c>
      <c r="BN71" s="14">
        <v>0</v>
      </c>
      <c r="BO71" s="14">
        <v>0</v>
      </c>
      <c r="BP71" s="14">
        <v>1658.12</v>
      </c>
      <c r="BQ71" s="1"/>
    </row>
    <row r="72" spans="1:69" x14ac:dyDescent="0.25">
      <c r="A72" s="2" t="s">
        <v>546</v>
      </c>
      <c r="B72" s="1" t="s">
        <v>547</v>
      </c>
      <c r="C72" s="49">
        <v>23022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1269.67</v>
      </c>
      <c r="R72" s="14">
        <v>0</v>
      </c>
      <c r="S72" s="14">
        <v>0</v>
      </c>
      <c r="T72" s="14">
        <v>855.4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26989.37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4515.32</v>
      </c>
      <c r="AI72" s="14">
        <v>0</v>
      </c>
      <c r="AJ72" s="14">
        <v>4515.32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3177.1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5">
        <v>-0.05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v>0</v>
      </c>
      <c r="BE72" s="14">
        <v>7692.37</v>
      </c>
      <c r="BF72" s="14">
        <v>19297</v>
      </c>
      <c r="BG72" s="14">
        <v>0</v>
      </c>
      <c r="BH72" s="14">
        <v>0</v>
      </c>
      <c r="BI72" s="14">
        <v>1234.6400000000001</v>
      </c>
      <c r="BJ72" s="14">
        <v>592.66999999999996</v>
      </c>
      <c r="BK72" s="14">
        <v>0</v>
      </c>
      <c r="BL72" s="14">
        <v>2686.67</v>
      </c>
      <c r="BM72" s="14">
        <v>0</v>
      </c>
      <c r="BN72" s="14">
        <v>0</v>
      </c>
      <c r="BO72" s="14">
        <v>0</v>
      </c>
      <c r="BP72" s="14">
        <v>3279.34</v>
      </c>
      <c r="BQ72" s="1"/>
    </row>
    <row r="73" spans="1:69" x14ac:dyDescent="0.25">
      <c r="A73" s="17" t="s">
        <v>101</v>
      </c>
      <c r="B73" s="7"/>
      <c r="C73" s="7" t="s">
        <v>102</v>
      </c>
      <c r="D73" s="7" t="s">
        <v>102</v>
      </c>
      <c r="E73" s="7" t="s">
        <v>102</v>
      </c>
      <c r="F73" s="7" t="s">
        <v>102</v>
      </c>
      <c r="G73" s="7" t="s">
        <v>102</v>
      </c>
      <c r="H73" s="7" t="s">
        <v>102</v>
      </c>
      <c r="I73" s="7" t="s">
        <v>102</v>
      </c>
      <c r="J73" s="7" t="s">
        <v>102</v>
      </c>
      <c r="K73" s="7" t="s">
        <v>102</v>
      </c>
      <c r="L73" s="7" t="s">
        <v>102</v>
      </c>
      <c r="M73" s="7" t="s">
        <v>102</v>
      </c>
      <c r="N73" s="7" t="s">
        <v>102</v>
      </c>
      <c r="O73" s="7" t="s">
        <v>102</v>
      </c>
      <c r="P73" s="7" t="s">
        <v>102</v>
      </c>
      <c r="Q73" s="7" t="s">
        <v>102</v>
      </c>
      <c r="R73" s="7" t="s">
        <v>102</v>
      </c>
      <c r="S73" s="7" t="s">
        <v>102</v>
      </c>
      <c r="T73" s="7" t="s">
        <v>102</v>
      </c>
      <c r="U73" s="7" t="s">
        <v>102</v>
      </c>
      <c r="V73" s="7" t="s">
        <v>102</v>
      </c>
      <c r="W73" s="7" t="s">
        <v>102</v>
      </c>
      <c r="X73" s="7" t="s">
        <v>102</v>
      </c>
      <c r="Y73" s="7" t="s">
        <v>102</v>
      </c>
      <c r="Z73" s="7" t="s">
        <v>102</v>
      </c>
      <c r="AA73" s="7" t="s">
        <v>102</v>
      </c>
      <c r="AB73" s="7" t="s">
        <v>102</v>
      </c>
      <c r="AC73" s="7" t="s">
        <v>102</v>
      </c>
      <c r="AD73" s="7" t="s">
        <v>102</v>
      </c>
      <c r="AE73" s="7" t="s">
        <v>102</v>
      </c>
      <c r="AF73" s="7" t="s">
        <v>102</v>
      </c>
      <c r="AG73" s="7" t="s">
        <v>102</v>
      </c>
      <c r="AH73" s="7" t="s">
        <v>102</v>
      </c>
      <c r="AI73" s="7" t="s">
        <v>102</v>
      </c>
      <c r="AJ73" s="7" t="s">
        <v>102</v>
      </c>
      <c r="AK73" s="7" t="s">
        <v>102</v>
      </c>
      <c r="AL73" s="7" t="s">
        <v>102</v>
      </c>
      <c r="AM73" s="7" t="s">
        <v>102</v>
      </c>
      <c r="AN73" s="7" t="s">
        <v>102</v>
      </c>
      <c r="AO73" s="7" t="s">
        <v>102</v>
      </c>
      <c r="AP73" s="7" t="s">
        <v>102</v>
      </c>
      <c r="AQ73" s="7" t="s">
        <v>102</v>
      </c>
      <c r="AR73" s="7" t="s">
        <v>102</v>
      </c>
      <c r="AS73" s="7" t="s">
        <v>102</v>
      </c>
      <c r="AT73" s="7" t="s">
        <v>102</v>
      </c>
      <c r="AU73" s="7" t="s">
        <v>102</v>
      </c>
      <c r="AV73" s="7" t="s">
        <v>102</v>
      </c>
      <c r="AW73" s="7" t="s">
        <v>102</v>
      </c>
      <c r="AX73" s="7" t="s">
        <v>102</v>
      </c>
      <c r="AY73" s="7" t="s">
        <v>102</v>
      </c>
      <c r="AZ73" s="7" t="s">
        <v>102</v>
      </c>
      <c r="BA73" s="7" t="s">
        <v>102</v>
      </c>
      <c r="BB73" s="7" t="s">
        <v>102</v>
      </c>
      <c r="BC73" s="7" t="s">
        <v>102</v>
      </c>
      <c r="BD73" s="7" t="s">
        <v>102</v>
      </c>
      <c r="BE73" s="7" t="s">
        <v>102</v>
      </c>
      <c r="BF73" s="7" t="s">
        <v>102</v>
      </c>
      <c r="BG73" s="7" t="s">
        <v>102</v>
      </c>
      <c r="BH73" s="7" t="s">
        <v>102</v>
      </c>
      <c r="BI73" s="7" t="s">
        <v>102</v>
      </c>
      <c r="BJ73" s="7" t="s">
        <v>102</v>
      </c>
      <c r="BK73" s="7" t="s">
        <v>102</v>
      </c>
      <c r="BL73" s="7" t="s">
        <v>102</v>
      </c>
      <c r="BM73" s="7" t="s">
        <v>102</v>
      </c>
      <c r="BN73" s="7" t="s">
        <v>102</v>
      </c>
      <c r="BO73" s="7" t="s">
        <v>102</v>
      </c>
      <c r="BP73" s="7" t="s">
        <v>102</v>
      </c>
      <c r="BQ73" s="7"/>
    </row>
    <row r="74" spans="1:69" x14ac:dyDescent="0.25">
      <c r="A74" s="2"/>
      <c r="B74" s="1"/>
      <c r="C74" s="19">
        <f>SUM(C64:C73)</f>
        <v>131711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1600</v>
      </c>
      <c r="L74" s="19">
        <v>0</v>
      </c>
      <c r="M74" s="19">
        <v>3729.65</v>
      </c>
      <c r="N74" s="19">
        <v>932.41</v>
      </c>
      <c r="O74" s="19">
        <v>7947.37</v>
      </c>
      <c r="P74" s="19">
        <v>0</v>
      </c>
      <c r="Q74" s="19">
        <v>7587</v>
      </c>
      <c r="R74" s="19">
        <v>0</v>
      </c>
      <c r="S74" s="19">
        <v>13523.13</v>
      </c>
      <c r="T74" s="19">
        <v>4337</v>
      </c>
      <c r="U74" s="19">
        <v>205.36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138636.59</v>
      </c>
      <c r="AB74" s="19">
        <v>0</v>
      </c>
      <c r="AC74" s="19">
        <v>0</v>
      </c>
      <c r="AD74" s="19">
        <v>0</v>
      </c>
      <c r="AE74" s="19">
        <v>0</v>
      </c>
      <c r="AF74" s="20">
        <v>-415.05</v>
      </c>
      <c r="AG74" s="20">
        <v>-380.24</v>
      </c>
      <c r="AH74" s="19">
        <v>14893.08</v>
      </c>
      <c r="AI74" s="19">
        <v>0</v>
      </c>
      <c r="AJ74" s="19">
        <v>14858.26</v>
      </c>
      <c r="AK74" s="19">
        <v>0</v>
      </c>
      <c r="AL74" s="19">
        <v>0</v>
      </c>
      <c r="AM74" s="19">
        <v>0</v>
      </c>
      <c r="AN74" s="19">
        <v>0</v>
      </c>
      <c r="AO74" s="19">
        <v>0</v>
      </c>
      <c r="AP74" s="19">
        <v>0</v>
      </c>
      <c r="AQ74" s="19">
        <v>12922.83</v>
      </c>
      <c r="AR74" s="19">
        <v>1726</v>
      </c>
      <c r="AS74" s="19">
        <v>6413.54</v>
      </c>
      <c r="AT74" s="19">
        <v>0</v>
      </c>
      <c r="AU74" s="19">
        <v>0</v>
      </c>
      <c r="AV74" s="19">
        <v>0</v>
      </c>
      <c r="AW74" s="19">
        <v>0.2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35540.589999999997</v>
      </c>
      <c r="BF74" s="19">
        <v>103096</v>
      </c>
      <c r="BG74" s="19">
        <v>76.83</v>
      </c>
      <c r="BH74" s="19">
        <v>138.29</v>
      </c>
      <c r="BI74" s="19">
        <v>6490.69</v>
      </c>
      <c r="BJ74" s="19">
        <v>2677.06</v>
      </c>
      <c r="BK74" s="19">
        <v>0</v>
      </c>
      <c r="BL74" s="19">
        <v>12259.76</v>
      </c>
      <c r="BM74" s="19">
        <v>219.51</v>
      </c>
      <c r="BN74" s="19">
        <v>43.9</v>
      </c>
      <c r="BO74" s="19">
        <v>0</v>
      </c>
      <c r="BP74" s="19">
        <v>15200.23</v>
      </c>
      <c r="BQ74" s="1"/>
    </row>
    <row r="75" spans="1:69" x14ac:dyDescent="0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1:69" x14ac:dyDescent="0.25">
      <c r="A76" s="12" t="s">
        <v>178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1:69" x14ac:dyDescent="0.25">
      <c r="A77" s="2" t="s">
        <v>179</v>
      </c>
      <c r="B77" s="1" t="s">
        <v>180</v>
      </c>
      <c r="C77" s="27">
        <v>14649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965</v>
      </c>
      <c r="R77" s="14">
        <v>0</v>
      </c>
      <c r="S77" s="14">
        <v>0</v>
      </c>
      <c r="T77" s="14">
        <v>643</v>
      </c>
      <c r="U77" s="14">
        <v>616.79999999999995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17362.099999999999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2389.56</v>
      </c>
      <c r="AI77" s="14">
        <v>0</v>
      </c>
      <c r="AJ77" s="14">
        <v>2389.56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1684.64</v>
      </c>
      <c r="AR77" s="14">
        <v>0</v>
      </c>
      <c r="AS77" s="14">
        <v>6508.34</v>
      </c>
      <c r="AT77" s="14">
        <v>0</v>
      </c>
      <c r="AU77" s="14">
        <v>0</v>
      </c>
      <c r="AV77" s="14">
        <v>0</v>
      </c>
      <c r="AW77" s="15">
        <v>-0.44</v>
      </c>
      <c r="AX77" s="14">
        <v>0</v>
      </c>
      <c r="AY77" s="14">
        <v>0</v>
      </c>
      <c r="AZ77" s="14">
        <v>0</v>
      </c>
      <c r="BA77" s="14">
        <v>0</v>
      </c>
      <c r="BB77" s="14">
        <v>0</v>
      </c>
      <c r="BC77" s="14">
        <v>0</v>
      </c>
      <c r="BD77" s="14">
        <v>0</v>
      </c>
      <c r="BE77" s="14">
        <v>10582.1</v>
      </c>
      <c r="BF77" s="14">
        <v>6780</v>
      </c>
      <c r="BG77" s="14">
        <v>0</v>
      </c>
      <c r="BH77" s="14">
        <v>0</v>
      </c>
      <c r="BI77" s="14">
        <v>962.05</v>
      </c>
      <c r="BJ77" s="14">
        <v>360.82</v>
      </c>
      <c r="BK77" s="14">
        <v>0</v>
      </c>
      <c r="BL77" s="14">
        <v>1846.05</v>
      </c>
      <c r="BM77" s="14">
        <v>0</v>
      </c>
      <c r="BN77" s="14">
        <v>0</v>
      </c>
      <c r="BO77" s="14">
        <v>0</v>
      </c>
      <c r="BP77" s="14">
        <v>2206.87</v>
      </c>
      <c r="BQ77" s="1"/>
    </row>
    <row r="78" spans="1:69" x14ac:dyDescent="0.25">
      <c r="A78" s="2" t="s">
        <v>181</v>
      </c>
      <c r="B78" s="1" t="s">
        <v>182</v>
      </c>
      <c r="C78" s="27">
        <v>10054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400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784</v>
      </c>
      <c r="R78" s="14">
        <v>0</v>
      </c>
      <c r="S78" s="14">
        <v>0</v>
      </c>
      <c r="T78" s="14">
        <v>499</v>
      </c>
      <c r="U78" s="14">
        <v>513.4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12585.43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1369.26</v>
      </c>
      <c r="AI78" s="14">
        <v>0</v>
      </c>
      <c r="AJ78" s="14">
        <v>1369.26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1156.22</v>
      </c>
      <c r="AR78" s="14">
        <v>3352</v>
      </c>
      <c r="AS78" s="14">
        <v>0</v>
      </c>
      <c r="AT78" s="14">
        <v>0</v>
      </c>
      <c r="AU78" s="14">
        <v>0</v>
      </c>
      <c r="AV78" s="14">
        <v>0</v>
      </c>
      <c r="AW78" s="15">
        <v>-0.05</v>
      </c>
      <c r="AX78" s="14">
        <v>0</v>
      </c>
      <c r="AY78" s="14">
        <v>0</v>
      </c>
      <c r="AZ78" s="14">
        <v>0</v>
      </c>
      <c r="BA78" s="14">
        <v>0</v>
      </c>
      <c r="BB78" s="14">
        <v>0</v>
      </c>
      <c r="BC78" s="14">
        <v>0</v>
      </c>
      <c r="BD78" s="14">
        <v>0</v>
      </c>
      <c r="BE78" s="14">
        <v>5877.43</v>
      </c>
      <c r="BF78" s="14">
        <v>6708</v>
      </c>
      <c r="BG78" s="14">
        <v>0</v>
      </c>
      <c r="BH78" s="14">
        <v>0</v>
      </c>
      <c r="BI78" s="14">
        <v>800.77</v>
      </c>
      <c r="BJ78" s="14">
        <v>247.63</v>
      </c>
      <c r="BK78" s="14">
        <v>0</v>
      </c>
      <c r="BL78" s="14">
        <v>1407.47</v>
      </c>
      <c r="BM78" s="14">
        <v>0</v>
      </c>
      <c r="BN78" s="14">
        <v>0</v>
      </c>
      <c r="BO78" s="14">
        <v>0</v>
      </c>
      <c r="BP78" s="14">
        <v>1655.1</v>
      </c>
      <c r="BQ78" s="1"/>
    </row>
    <row r="79" spans="1:69" x14ac:dyDescent="0.25">
      <c r="A79" s="2" t="s">
        <v>183</v>
      </c>
      <c r="B79" s="1" t="s">
        <v>184</v>
      </c>
      <c r="C79" s="27">
        <v>10054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400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784</v>
      </c>
      <c r="R79" s="14">
        <v>0</v>
      </c>
      <c r="S79" s="14">
        <v>0</v>
      </c>
      <c r="T79" s="14">
        <v>499</v>
      </c>
      <c r="U79" s="14">
        <v>513.4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12585.43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1369.26</v>
      </c>
      <c r="AI79" s="14">
        <v>0</v>
      </c>
      <c r="AJ79" s="14">
        <v>1369.26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1156.22</v>
      </c>
      <c r="AR79" s="14">
        <v>0</v>
      </c>
      <c r="AS79" s="14">
        <v>4220.26</v>
      </c>
      <c r="AT79" s="14">
        <v>0</v>
      </c>
      <c r="AU79" s="14">
        <v>0</v>
      </c>
      <c r="AV79" s="14">
        <v>0</v>
      </c>
      <c r="AW79" s="14">
        <v>0.19</v>
      </c>
      <c r="AX79" s="14">
        <v>0</v>
      </c>
      <c r="AY79" s="14">
        <v>0</v>
      </c>
      <c r="AZ79" s="14">
        <v>0</v>
      </c>
      <c r="BA79" s="14">
        <v>0</v>
      </c>
      <c r="BB79" s="14">
        <v>0</v>
      </c>
      <c r="BC79" s="14">
        <v>0</v>
      </c>
      <c r="BD79" s="14">
        <v>0</v>
      </c>
      <c r="BE79" s="14">
        <v>6745.93</v>
      </c>
      <c r="BF79" s="14">
        <v>5839.5</v>
      </c>
      <c r="BG79" s="14">
        <v>0</v>
      </c>
      <c r="BH79" s="14">
        <v>0</v>
      </c>
      <c r="BI79" s="14">
        <v>800.77</v>
      </c>
      <c r="BJ79" s="14">
        <v>247.63</v>
      </c>
      <c r="BK79" s="14">
        <v>0</v>
      </c>
      <c r="BL79" s="14">
        <v>1407.47</v>
      </c>
      <c r="BM79" s="14">
        <v>0</v>
      </c>
      <c r="BN79" s="14">
        <v>0</v>
      </c>
      <c r="BO79" s="14">
        <v>0</v>
      </c>
      <c r="BP79" s="14">
        <v>1655.1</v>
      </c>
      <c r="BQ79" s="1"/>
    </row>
    <row r="80" spans="1:69" x14ac:dyDescent="0.25">
      <c r="A80" s="2" t="s">
        <v>185</v>
      </c>
      <c r="B80" s="1" t="s">
        <v>186</v>
      </c>
      <c r="C80" s="27">
        <v>10054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400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784</v>
      </c>
      <c r="R80" s="14">
        <v>0</v>
      </c>
      <c r="S80" s="14">
        <v>0</v>
      </c>
      <c r="T80" s="14">
        <v>499</v>
      </c>
      <c r="U80" s="14">
        <v>513.4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12585.43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1369.26</v>
      </c>
      <c r="AI80" s="14">
        <v>0</v>
      </c>
      <c r="AJ80" s="14">
        <v>1369.26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1156.22</v>
      </c>
      <c r="AR80" s="14">
        <v>0</v>
      </c>
      <c r="AS80" s="14">
        <v>4845.66</v>
      </c>
      <c r="AT80" s="14">
        <v>0</v>
      </c>
      <c r="AU80" s="14">
        <v>0</v>
      </c>
      <c r="AV80" s="14">
        <v>0</v>
      </c>
      <c r="AW80" s="14">
        <v>0.28999999999999998</v>
      </c>
      <c r="AX80" s="14">
        <v>0</v>
      </c>
      <c r="AY80" s="14">
        <v>0</v>
      </c>
      <c r="AZ80" s="14">
        <v>0</v>
      </c>
      <c r="BA80" s="14">
        <v>0</v>
      </c>
      <c r="BB80" s="14">
        <v>0</v>
      </c>
      <c r="BC80" s="14">
        <v>0</v>
      </c>
      <c r="BD80" s="14">
        <v>0</v>
      </c>
      <c r="BE80" s="14">
        <v>7371.43</v>
      </c>
      <c r="BF80" s="14">
        <v>5214</v>
      </c>
      <c r="BG80" s="14">
        <v>0</v>
      </c>
      <c r="BH80" s="14">
        <v>0</v>
      </c>
      <c r="BI80" s="14">
        <v>800.77</v>
      </c>
      <c r="BJ80" s="14">
        <v>247.63</v>
      </c>
      <c r="BK80" s="14">
        <v>0</v>
      </c>
      <c r="BL80" s="14">
        <v>1407.47</v>
      </c>
      <c r="BM80" s="14">
        <v>0</v>
      </c>
      <c r="BN80" s="14">
        <v>0</v>
      </c>
      <c r="BO80" s="14">
        <v>0</v>
      </c>
      <c r="BP80" s="14">
        <v>1655.1</v>
      </c>
      <c r="BQ80" s="1"/>
    </row>
    <row r="81" spans="1:69" x14ac:dyDescent="0.25">
      <c r="A81" s="2" t="s">
        <v>187</v>
      </c>
      <c r="B81" s="1" t="s">
        <v>188</v>
      </c>
      <c r="C81" s="39">
        <v>10054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784</v>
      </c>
      <c r="R81" s="14">
        <v>0</v>
      </c>
      <c r="S81" s="14">
        <v>0</v>
      </c>
      <c r="T81" s="14">
        <v>499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11672.03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1193.94</v>
      </c>
      <c r="AI81" s="14">
        <v>0</v>
      </c>
      <c r="AJ81" s="14">
        <v>1193.94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1156.22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0.37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v>0</v>
      </c>
      <c r="BE81" s="14">
        <v>2350.5300000000002</v>
      </c>
      <c r="BF81" s="14">
        <v>9321.5</v>
      </c>
      <c r="BG81" s="14">
        <v>0</v>
      </c>
      <c r="BH81" s="14">
        <v>0</v>
      </c>
      <c r="BI81" s="14">
        <v>800.77</v>
      </c>
      <c r="BJ81" s="14">
        <v>247.63</v>
      </c>
      <c r="BK81" s="14">
        <v>0</v>
      </c>
      <c r="BL81" s="14">
        <v>1407.47</v>
      </c>
      <c r="BM81" s="14">
        <v>0</v>
      </c>
      <c r="BN81" s="14">
        <v>0</v>
      </c>
      <c r="BO81" s="14">
        <v>0</v>
      </c>
      <c r="BP81" s="14">
        <v>1655.1</v>
      </c>
      <c r="BQ81" s="1"/>
    </row>
    <row r="82" spans="1:69" x14ac:dyDescent="0.25">
      <c r="A82" s="2" t="s">
        <v>535</v>
      </c>
      <c r="B82" s="1" t="s">
        <v>536</v>
      </c>
      <c r="C82" s="39">
        <v>10054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200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784</v>
      </c>
      <c r="R82" s="14">
        <v>0</v>
      </c>
      <c r="S82" s="14">
        <v>0</v>
      </c>
      <c r="T82" s="14">
        <v>499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11872.03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1229.78</v>
      </c>
      <c r="AI82" s="14">
        <v>0</v>
      </c>
      <c r="AJ82" s="14">
        <v>1229.78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1156.3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5">
        <v>-0.05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v>0</v>
      </c>
      <c r="BE82" s="14">
        <v>2386.0300000000002</v>
      </c>
      <c r="BF82" s="14">
        <v>9486</v>
      </c>
      <c r="BG82" s="14">
        <v>0</v>
      </c>
      <c r="BH82" s="14">
        <v>0</v>
      </c>
      <c r="BI82" s="14">
        <v>800.77</v>
      </c>
      <c r="BJ82" s="14">
        <v>247.63</v>
      </c>
      <c r="BK82" s="14">
        <v>0</v>
      </c>
      <c r="BL82" s="14">
        <v>1407.47</v>
      </c>
      <c r="BM82" s="14">
        <v>0</v>
      </c>
      <c r="BN82" s="14">
        <v>0</v>
      </c>
      <c r="BO82" s="14">
        <v>0</v>
      </c>
      <c r="BP82" s="14">
        <v>1655.1</v>
      </c>
      <c r="BQ82" s="1"/>
    </row>
    <row r="83" spans="1:69" x14ac:dyDescent="0.25">
      <c r="A83" s="17" t="s">
        <v>101</v>
      </c>
      <c r="B83" s="7"/>
      <c r="C83" s="7" t="s">
        <v>102</v>
      </c>
      <c r="D83" s="7" t="s">
        <v>102</v>
      </c>
      <c r="E83" s="7" t="s">
        <v>102</v>
      </c>
      <c r="F83" s="7" t="s">
        <v>102</v>
      </c>
      <c r="G83" s="7" t="s">
        <v>102</v>
      </c>
      <c r="H83" s="7" t="s">
        <v>102</v>
      </c>
      <c r="I83" s="7" t="s">
        <v>102</v>
      </c>
      <c r="J83" s="7" t="s">
        <v>102</v>
      </c>
      <c r="K83" s="7" t="s">
        <v>102</v>
      </c>
      <c r="L83" s="7" t="s">
        <v>102</v>
      </c>
      <c r="M83" s="7" t="s">
        <v>102</v>
      </c>
      <c r="N83" s="7" t="s">
        <v>102</v>
      </c>
      <c r="O83" s="7" t="s">
        <v>102</v>
      </c>
      <c r="P83" s="7" t="s">
        <v>102</v>
      </c>
      <c r="Q83" s="7" t="s">
        <v>102</v>
      </c>
      <c r="R83" s="7" t="s">
        <v>102</v>
      </c>
      <c r="S83" s="7" t="s">
        <v>102</v>
      </c>
      <c r="T83" s="7" t="s">
        <v>102</v>
      </c>
      <c r="U83" s="7" t="s">
        <v>102</v>
      </c>
      <c r="V83" s="7" t="s">
        <v>102</v>
      </c>
      <c r="W83" s="7" t="s">
        <v>102</v>
      </c>
      <c r="X83" s="7" t="s">
        <v>102</v>
      </c>
      <c r="Y83" s="7" t="s">
        <v>102</v>
      </c>
      <c r="Z83" s="7" t="s">
        <v>102</v>
      </c>
      <c r="AA83" s="7" t="s">
        <v>102</v>
      </c>
      <c r="AB83" s="7" t="s">
        <v>102</v>
      </c>
      <c r="AC83" s="7" t="s">
        <v>102</v>
      </c>
      <c r="AD83" s="7" t="s">
        <v>102</v>
      </c>
      <c r="AE83" s="7" t="s">
        <v>102</v>
      </c>
      <c r="AF83" s="7" t="s">
        <v>102</v>
      </c>
      <c r="AG83" s="7" t="s">
        <v>102</v>
      </c>
      <c r="AH83" s="7" t="s">
        <v>102</v>
      </c>
      <c r="AI83" s="7" t="s">
        <v>102</v>
      </c>
      <c r="AJ83" s="7" t="s">
        <v>102</v>
      </c>
      <c r="AK83" s="7" t="s">
        <v>102</v>
      </c>
      <c r="AL83" s="7" t="s">
        <v>102</v>
      </c>
      <c r="AM83" s="7" t="s">
        <v>102</v>
      </c>
      <c r="AN83" s="7" t="s">
        <v>102</v>
      </c>
      <c r="AO83" s="7" t="s">
        <v>102</v>
      </c>
      <c r="AP83" s="7" t="s">
        <v>102</v>
      </c>
      <c r="AQ83" s="7" t="s">
        <v>102</v>
      </c>
      <c r="AR83" s="7" t="s">
        <v>102</v>
      </c>
      <c r="AS83" s="7" t="s">
        <v>102</v>
      </c>
      <c r="AT83" s="7" t="s">
        <v>102</v>
      </c>
      <c r="AU83" s="7" t="s">
        <v>102</v>
      </c>
      <c r="AV83" s="7" t="s">
        <v>102</v>
      </c>
      <c r="AW83" s="7" t="s">
        <v>102</v>
      </c>
      <c r="AX83" s="7" t="s">
        <v>102</v>
      </c>
      <c r="AY83" s="7" t="s">
        <v>102</v>
      </c>
      <c r="AZ83" s="7" t="s">
        <v>102</v>
      </c>
      <c r="BA83" s="7" t="s">
        <v>102</v>
      </c>
      <c r="BB83" s="7" t="s">
        <v>102</v>
      </c>
      <c r="BC83" s="7" t="s">
        <v>102</v>
      </c>
      <c r="BD83" s="7" t="s">
        <v>102</v>
      </c>
      <c r="BE83" s="7" t="s">
        <v>102</v>
      </c>
      <c r="BF83" s="7" t="s">
        <v>102</v>
      </c>
      <c r="BG83" s="7" t="s">
        <v>102</v>
      </c>
      <c r="BH83" s="7" t="s">
        <v>102</v>
      </c>
      <c r="BI83" s="7" t="s">
        <v>102</v>
      </c>
      <c r="BJ83" s="7" t="s">
        <v>102</v>
      </c>
      <c r="BK83" s="7" t="s">
        <v>102</v>
      </c>
      <c r="BL83" s="7" t="s">
        <v>102</v>
      </c>
      <c r="BM83" s="7" t="s">
        <v>102</v>
      </c>
      <c r="BN83" s="7" t="s">
        <v>102</v>
      </c>
      <c r="BO83" s="7" t="s">
        <v>102</v>
      </c>
      <c r="BP83" s="7" t="s">
        <v>102</v>
      </c>
      <c r="BQ83" s="7"/>
    </row>
    <row r="84" spans="1:69" x14ac:dyDescent="0.25">
      <c r="A84" s="2"/>
      <c r="B84" s="1"/>
      <c r="C84" s="19">
        <f>SUM(C77:C83)</f>
        <v>64919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1400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4885</v>
      </c>
      <c r="R84" s="19">
        <v>0</v>
      </c>
      <c r="S84" s="19">
        <v>0</v>
      </c>
      <c r="T84" s="19">
        <v>3138</v>
      </c>
      <c r="U84" s="19">
        <v>2157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78662.45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8921.06</v>
      </c>
      <c r="AI84" s="19">
        <v>0</v>
      </c>
      <c r="AJ84" s="19">
        <v>8921.06</v>
      </c>
      <c r="AK84" s="19">
        <v>0</v>
      </c>
      <c r="AL84" s="19">
        <v>0</v>
      </c>
      <c r="AM84" s="19">
        <v>0</v>
      </c>
      <c r="AN84" s="19">
        <v>0</v>
      </c>
      <c r="AO84" s="19">
        <v>0</v>
      </c>
      <c r="AP84" s="19">
        <v>0</v>
      </c>
      <c r="AQ84" s="19">
        <v>7465.82</v>
      </c>
      <c r="AR84" s="19">
        <v>3352</v>
      </c>
      <c r="AS84" s="19">
        <v>15574.26</v>
      </c>
      <c r="AT84" s="19">
        <v>0</v>
      </c>
      <c r="AU84" s="19">
        <v>0</v>
      </c>
      <c r="AV84" s="19">
        <v>0</v>
      </c>
      <c r="AW84" s="19">
        <v>0.31</v>
      </c>
      <c r="AX84" s="19">
        <v>0</v>
      </c>
      <c r="AY84" s="19">
        <v>0</v>
      </c>
      <c r="AZ84" s="19">
        <v>0</v>
      </c>
      <c r="BA84" s="19">
        <v>0</v>
      </c>
      <c r="BB84" s="19">
        <v>0</v>
      </c>
      <c r="BC84" s="19">
        <v>0</v>
      </c>
      <c r="BD84" s="19">
        <v>0</v>
      </c>
      <c r="BE84" s="19">
        <v>35313.449999999997</v>
      </c>
      <c r="BF84" s="19">
        <v>43349</v>
      </c>
      <c r="BG84" s="19">
        <v>0</v>
      </c>
      <c r="BH84" s="19">
        <v>0</v>
      </c>
      <c r="BI84" s="19">
        <v>4965.8999999999996</v>
      </c>
      <c r="BJ84" s="19">
        <v>1598.97</v>
      </c>
      <c r="BK84" s="19">
        <v>0</v>
      </c>
      <c r="BL84" s="19">
        <v>8883.4</v>
      </c>
      <c r="BM84" s="19">
        <v>0</v>
      </c>
      <c r="BN84" s="19">
        <v>0</v>
      </c>
      <c r="BO84" s="19">
        <v>0</v>
      </c>
      <c r="BP84" s="19">
        <v>10482.370000000001</v>
      </c>
      <c r="BQ84" s="1"/>
    </row>
    <row r="85" spans="1:69" x14ac:dyDescent="0.2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1:69" x14ac:dyDescent="0.25">
      <c r="A86" s="12" t="s">
        <v>189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1:69" x14ac:dyDescent="0.25">
      <c r="A87" s="2" t="s">
        <v>190</v>
      </c>
      <c r="B87" s="1" t="s">
        <v>191</v>
      </c>
      <c r="C87" s="27">
        <v>11756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400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846</v>
      </c>
      <c r="R87" s="14">
        <v>0</v>
      </c>
      <c r="S87" s="14">
        <v>0</v>
      </c>
      <c r="T87" s="14">
        <v>528</v>
      </c>
      <c r="U87" s="14">
        <v>616.79999999999995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14539.08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1786.56</v>
      </c>
      <c r="AI87" s="14">
        <v>0</v>
      </c>
      <c r="AJ87" s="14">
        <v>1786.56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1351.98</v>
      </c>
      <c r="AR87" s="14">
        <v>0</v>
      </c>
      <c r="AS87" s="14">
        <v>0</v>
      </c>
      <c r="AT87" s="14">
        <v>0</v>
      </c>
      <c r="AU87" s="14">
        <v>0</v>
      </c>
      <c r="AV87" s="14">
        <v>0</v>
      </c>
      <c r="AW87" s="14">
        <v>0.04</v>
      </c>
      <c r="AX87" s="14">
        <v>0</v>
      </c>
      <c r="AY87" s="14">
        <v>0</v>
      </c>
      <c r="AZ87" s="14">
        <v>0</v>
      </c>
      <c r="BA87" s="14">
        <v>0</v>
      </c>
      <c r="BB87" s="14">
        <v>0</v>
      </c>
      <c r="BC87" s="14">
        <v>0</v>
      </c>
      <c r="BD87" s="14">
        <v>0</v>
      </c>
      <c r="BE87" s="14">
        <v>3138.58</v>
      </c>
      <c r="BF87" s="14">
        <v>11400.5</v>
      </c>
      <c r="BG87" s="14">
        <v>0</v>
      </c>
      <c r="BH87" s="14">
        <v>0</v>
      </c>
      <c r="BI87" s="14">
        <v>860.52</v>
      </c>
      <c r="BJ87" s="14">
        <v>289.56</v>
      </c>
      <c r="BK87" s="14">
        <v>0</v>
      </c>
      <c r="BL87" s="14">
        <v>1569.96</v>
      </c>
      <c r="BM87" s="14">
        <v>0</v>
      </c>
      <c r="BN87" s="14">
        <v>0</v>
      </c>
      <c r="BO87" s="14">
        <v>0</v>
      </c>
      <c r="BP87" s="14">
        <v>1859.52</v>
      </c>
      <c r="BQ87" s="1"/>
    </row>
    <row r="88" spans="1:69" x14ac:dyDescent="0.25">
      <c r="A88" s="2" t="s">
        <v>192</v>
      </c>
      <c r="B88" s="1" t="s">
        <v>193</v>
      </c>
      <c r="C88" s="27">
        <v>10054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784</v>
      </c>
      <c r="R88" s="14">
        <v>0</v>
      </c>
      <c r="S88" s="14">
        <v>0</v>
      </c>
      <c r="T88" s="14">
        <v>499</v>
      </c>
      <c r="U88" s="14">
        <v>410.72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12018.51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1256.04</v>
      </c>
      <c r="AI88" s="14">
        <v>0</v>
      </c>
      <c r="AJ88" s="14">
        <v>1256.04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0</v>
      </c>
      <c r="AQ88" s="14">
        <v>1156.22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5">
        <v>-0.25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v>0</v>
      </c>
      <c r="BE88" s="14">
        <v>2412.0100000000002</v>
      </c>
      <c r="BF88" s="14">
        <v>9606.5</v>
      </c>
      <c r="BG88" s="14">
        <v>0</v>
      </c>
      <c r="BH88" s="14">
        <v>0</v>
      </c>
      <c r="BI88" s="14">
        <v>800.77</v>
      </c>
      <c r="BJ88" s="14">
        <v>247.63</v>
      </c>
      <c r="BK88" s="14">
        <v>0</v>
      </c>
      <c r="BL88" s="14">
        <v>1407.47</v>
      </c>
      <c r="BM88" s="14">
        <v>0</v>
      </c>
      <c r="BN88" s="14">
        <v>0</v>
      </c>
      <c r="BO88" s="14">
        <v>0</v>
      </c>
      <c r="BP88" s="14">
        <v>1655.1</v>
      </c>
      <c r="BQ88" s="1"/>
    </row>
    <row r="89" spans="1:69" x14ac:dyDescent="0.25">
      <c r="A89" s="2" t="s">
        <v>194</v>
      </c>
      <c r="B89" s="1" t="s">
        <v>195</v>
      </c>
      <c r="C89" s="27">
        <v>10054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400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784</v>
      </c>
      <c r="R89" s="14">
        <v>0</v>
      </c>
      <c r="S89" s="14">
        <v>0</v>
      </c>
      <c r="T89" s="14">
        <v>499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12072.03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1265.6199999999999</v>
      </c>
      <c r="AI89" s="14">
        <v>0</v>
      </c>
      <c r="AJ89" s="14">
        <v>1265.6199999999999</v>
      </c>
      <c r="AK89" s="14">
        <v>0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14">
        <v>1156.22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0.19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v>0</v>
      </c>
      <c r="BE89" s="14">
        <v>2422.0300000000002</v>
      </c>
      <c r="BF89" s="14">
        <v>9650</v>
      </c>
      <c r="BG89" s="14">
        <v>0</v>
      </c>
      <c r="BH89" s="14">
        <v>0</v>
      </c>
      <c r="BI89" s="14">
        <v>800.77</v>
      </c>
      <c r="BJ89" s="14">
        <v>247.63</v>
      </c>
      <c r="BK89" s="14">
        <v>0</v>
      </c>
      <c r="BL89" s="14">
        <v>1407.47</v>
      </c>
      <c r="BM89" s="14">
        <v>0</v>
      </c>
      <c r="BN89" s="14">
        <v>0</v>
      </c>
      <c r="BO89" s="14">
        <v>0</v>
      </c>
      <c r="BP89" s="14">
        <v>1655.1</v>
      </c>
      <c r="BQ89" s="1"/>
    </row>
    <row r="90" spans="1:69" x14ac:dyDescent="0.25">
      <c r="A90" s="2" t="s">
        <v>196</v>
      </c>
      <c r="B90" s="1" t="s">
        <v>197</v>
      </c>
      <c r="C90" s="27">
        <v>10054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784</v>
      </c>
      <c r="R90" s="14">
        <v>0</v>
      </c>
      <c r="S90" s="14">
        <v>0</v>
      </c>
      <c r="T90" s="14">
        <v>499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11672.03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1193.94</v>
      </c>
      <c r="AI90" s="14">
        <v>0</v>
      </c>
      <c r="AJ90" s="14">
        <v>1193.94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1156.22</v>
      </c>
      <c r="AR90" s="14">
        <v>0</v>
      </c>
      <c r="AS90" s="14">
        <v>0</v>
      </c>
      <c r="AT90" s="14">
        <v>0</v>
      </c>
      <c r="AU90" s="14">
        <v>0</v>
      </c>
      <c r="AV90" s="14">
        <v>0</v>
      </c>
      <c r="AW90" s="15">
        <v>-0.13</v>
      </c>
      <c r="AX90" s="14">
        <v>0</v>
      </c>
      <c r="AY90" s="14">
        <v>0</v>
      </c>
      <c r="AZ90" s="14">
        <v>0</v>
      </c>
      <c r="BA90" s="14">
        <v>0</v>
      </c>
      <c r="BB90" s="14">
        <v>0</v>
      </c>
      <c r="BC90" s="14">
        <v>0</v>
      </c>
      <c r="BD90" s="14">
        <v>0</v>
      </c>
      <c r="BE90" s="14">
        <v>2350.0300000000002</v>
      </c>
      <c r="BF90" s="14">
        <v>9322</v>
      </c>
      <c r="BG90" s="14">
        <v>0</v>
      </c>
      <c r="BH90" s="14">
        <v>0</v>
      </c>
      <c r="BI90" s="14">
        <v>800.77</v>
      </c>
      <c r="BJ90" s="14">
        <v>247.63</v>
      </c>
      <c r="BK90" s="14">
        <v>0</v>
      </c>
      <c r="BL90" s="14">
        <v>1407.47</v>
      </c>
      <c r="BM90" s="14">
        <v>0</v>
      </c>
      <c r="BN90" s="14">
        <v>0</v>
      </c>
      <c r="BO90" s="14">
        <v>0</v>
      </c>
      <c r="BP90" s="14">
        <v>1655.1</v>
      </c>
      <c r="BQ90" s="1"/>
    </row>
    <row r="91" spans="1:69" x14ac:dyDescent="0.25">
      <c r="A91" s="2" t="s">
        <v>198</v>
      </c>
      <c r="B91" s="1" t="s">
        <v>199</v>
      </c>
      <c r="C91" s="27">
        <v>10054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200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784</v>
      </c>
      <c r="R91" s="14">
        <v>0</v>
      </c>
      <c r="S91" s="14">
        <v>0</v>
      </c>
      <c r="T91" s="14">
        <v>499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11872.03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1229.78</v>
      </c>
      <c r="AI91" s="14">
        <v>0</v>
      </c>
      <c r="AJ91" s="14">
        <v>1229.78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1156.22</v>
      </c>
      <c r="AR91" s="14">
        <v>0</v>
      </c>
      <c r="AS91" s="14">
        <v>0</v>
      </c>
      <c r="AT91" s="14">
        <v>0</v>
      </c>
      <c r="AU91" s="14">
        <v>0</v>
      </c>
      <c r="AV91" s="14">
        <v>0</v>
      </c>
      <c r="AW91" s="14">
        <v>0.03</v>
      </c>
      <c r="AX91" s="14">
        <v>0</v>
      </c>
      <c r="AY91" s="14">
        <v>0</v>
      </c>
      <c r="AZ91" s="14">
        <v>0</v>
      </c>
      <c r="BA91" s="14">
        <v>0</v>
      </c>
      <c r="BB91" s="14">
        <v>0</v>
      </c>
      <c r="BC91" s="14">
        <v>0</v>
      </c>
      <c r="BD91" s="14">
        <v>0</v>
      </c>
      <c r="BE91" s="14">
        <v>2386.0300000000002</v>
      </c>
      <c r="BF91" s="14">
        <v>9486</v>
      </c>
      <c r="BG91" s="14">
        <v>0</v>
      </c>
      <c r="BH91" s="14">
        <v>0</v>
      </c>
      <c r="BI91" s="14">
        <v>800.77</v>
      </c>
      <c r="BJ91" s="14">
        <v>247.63</v>
      </c>
      <c r="BK91" s="14">
        <v>0</v>
      </c>
      <c r="BL91" s="14">
        <v>1407.47</v>
      </c>
      <c r="BM91" s="14">
        <v>0</v>
      </c>
      <c r="BN91" s="14">
        <v>0</v>
      </c>
      <c r="BO91" s="14">
        <v>0</v>
      </c>
      <c r="BP91" s="14">
        <v>1655.1</v>
      </c>
      <c r="BQ91" s="1"/>
    </row>
    <row r="92" spans="1:69" x14ac:dyDescent="0.25">
      <c r="A92" s="2" t="s">
        <v>200</v>
      </c>
      <c r="B92" s="1" t="s">
        <v>201</v>
      </c>
      <c r="C92" s="27">
        <v>10054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200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784</v>
      </c>
      <c r="R92" s="14">
        <v>0</v>
      </c>
      <c r="S92" s="14">
        <v>0</v>
      </c>
      <c r="T92" s="14">
        <v>499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11872.03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1229.78</v>
      </c>
      <c r="AI92" s="14">
        <v>0</v>
      </c>
      <c r="AJ92" s="14">
        <v>1229.78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1156.22</v>
      </c>
      <c r="AR92" s="14">
        <v>1676</v>
      </c>
      <c r="AS92" s="14">
        <v>0</v>
      </c>
      <c r="AT92" s="14">
        <v>0</v>
      </c>
      <c r="AU92" s="14">
        <v>0</v>
      </c>
      <c r="AV92" s="14">
        <v>0</v>
      </c>
      <c r="AW92" s="14">
        <v>0.03</v>
      </c>
      <c r="AX92" s="14">
        <v>0</v>
      </c>
      <c r="AY92" s="14">
        <v>0</v>
      </c>
      <c r="AZ92" s="14">
        <v>0</v>
      </c>
      <c r="BA92" s="14">
        <v>0</v>
      </c>
      <c r="BB92" s="14">
        <v>0</v>
      </c>
      <c r="BC92" s="14">
        <v>0</v>
      </c>
      <c r="BD92" s="14">
        <v>0</v>
      </c>
      <c r="BE92" s="14">
        <v>4062.03</v>
      </c>
      <c r="BF92" s="14">
        <v>7810</v>
      </c>
      <c r="BG92" s="14">
        <v>0</v>
      </c>
      <c r="BH92" s="14">
        <v>0</v>
      </c>
      <c r="BI92" s="14">
        <v>800.77</v>
      </c>
      <c r="BJ92" s="14">
        <v>247.63</v>
      </c>
      <c r="BK92" s="14">
        <v>0</v>
      </c>
      <c r="BL92" s="14">
        <v>1407.47</v>
      </c>
      <c r="BM92" s="14">
        <v>0</v>
      </c>
      <c r="BN92" s="14">
        <v>0</v>
      </c>
      <c r="BO92" s="14">
        <v>0</v>
      </c>
      <c r="BP92" s="14">
        <v>1655.1</v>
      </c>
      <c r="BQ92" s="1"/>
    </row>
    <row r="93" spans="1:69" x14ac:dyDescent="0.25">
      <c r="A93" s="2" t="s">
        <v>202</v>
      </c>
      <c r="B93" s="1" t="s">
        <v>203</v>
      </c>
      <c r="C93" s="27">
        <v>11756.25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200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846</v>
      </c>
      <c r="R93" s="14">
        <v>0</v>
      </c>
      <c r="S93" s="14">
        <v>0</v>
      </c>
      <c r="T93" s="14">
        <v>528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13722.28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1612.1</v>
      </c>
      <c r="AI93" s="14">
        <v>0</v>
      </c>
      <c r="AJ93" s="14">
        <v>1612.1</v>
      </c>
      <c r="AK93" s="14">
        <v>0</v>
      </c>
      <c r="AL93" s="14">
        <v>0</v>
      </c>
      <c r="AM93" s="14">
        <v>0</v>
      </c>
      <c r="AN93" s="14">
        <v>0</v>
      </c>
      <c r="AO93" s="14">
        <v>0</v>
      </c>
      <c r="AP93" s="14">
        <v>0</v>
      </c>
      <c r="AQ93" s="14">
        <v>1351.98</v>
      </c>
      <c r="AR93" s="14">
        <v>1240</v>
      </c>
      <c r="AS93" s="14">
        <v>0</v>
      </c>
      <c r="AT93" s="14">
        <v>0</v>
      </c>
      <c r="AU93" s="14">
        <v>0</v>
      </c>
      <c r="AV93" s="14">
        <v>0</v>
      </c>
      <c r="AW93" s="14">
        <v>0.2</v>
      </c>
      <c r="AX93" s="14">
        <v>0</v>
      </c>
      <c r="AY93" s="14">
        <v>0</v>
      </c>
      <c r="AZ93" s="14">
        <v>0</v>
      </c>
      <c r="BA93" s="14">
        <v>0</v>
      </c>
      <c r="BB93" s="14">
        <v>0</v>
      </c>
      <c r="BC93" s="14">
        <v>0</v>
      </c>
      <c r="BD93" s="14">
        <v>0</v>
      </c>
      <c r="BE93" s="14">
        <v>4204.28</v>
      </c>
      <c r="BF93" s="14">
        <v>9518</v>
      </c>
      <c r="BG93" s="14">
        <v>0</v>
      </c>
      <c r="BH93" s="14">
        <v>0</v>
      </c>
      <c r="BI93" s="14">
        <v>860.52</v>
      </c>
      <c r="BJ93" s="14">
        <v>289.56</v>
      </c>
      <c r="BK93" s="14">
        <v>0</v>
      </c>
      <c r="BL93" s="14">
        <v>1569.96</v>
      </c>
      <c r="BM93" s="14">
        <v>0</v>
      </c>
      <c r="BN93" s="14">
        <v>0</v>
      </c>
      <c r="BO93" s="14">
        <v>0</v>
      </c>
      <c r="BP93" s="14">
        <v>1859.52</v>
      </c>
      <c r="BQ93" s="1"/>
    </row>
    <row r="94" spans="1:69" x14ac:dyDescent="0.25">
      <c r="A94" s="2" t="s">
        <v>204</v>
      </c>
      <c r="B94" s="1" t="s">
        <v>205</v>
      </c>
      <c r="C94" s="27">
        <v>10054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200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784</v>
      </c>
      <c r="R94" s="14">
        <v>0</v>
      </c>
      <c r="S94" s="14">
        <v>0</v>
      </c>
      <c r="T94" s="14">
        <v>483.35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11521.25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1166.92</v>
      </c>
      <c r="AI94" s="14">
        <v>0</v>
      </c>
      <c r="AJ94" s="14">
        <v>1166.92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1156.2</v>
      </c>
      <c r="AR94" s="14">
        <v>0</v>
      </c>
      <c r="AS94" s="14">
        <v>0</v>
      </c>
      <c r="AT94" s="14">
        <v>0</v>
      </c>
      <c r="AU94" s="14">
        <v>0</v>
      </c>
      <c r="AV94" s="14">
        <v>0</v>
      </c>
      <c r="AW94" s="14">
        <v>0.13</v>
      </c>
      <c r="AX94" s="14">
        <v>0</v>
      </c>
      <c r="AY94" s="14">
        <v>0</v>
      </c>
      <c r="AZ94" s="14">
        <v>0</v>
      </c>
      <c r="BA94" s="14">
        <v>0</v>
      </c>
      <c r="BB94" s="14">
        <v>0</v>
      </c>
      <c r="BC94" s="14">
        <v>0</v>
      </c>
      <c r="BD94" s="14">
        <v>0</v>
      </c>
      <c r="BE94" s="14">
        <v>2323.25</v>
      </c>
      <c r="BF94" s="14">
        <v>9198</v>
      </c>
      <c r="BG94" s="14">
        <v>0</v>
      </c>
      <c r="BH94" s="14">
        <v>0</v>
      </c>
      <c r="BI94" s="14">
        <v>800.77</v>
      </c>
      <c r="BJ94" s="14">
        <v>239.64</v>
      </c>
      <c r="BK94" s="14">
        <v>0</v>
      </c>
      <c r="BL94" s="14">
        <v>1387.91</v>
      </c>
      <c r="BM94" s="14">
        <v>0</v>
      </c>
      <c r="BN94" s="14">
        <v>0</v>
      </c>
      <c r="BO94" s="14">
        <v>0</v>
      </c>
      <c r="BP94" s="14">
        <v>1627.55</v>
      </c>
      <c r="BQ94" s="1"/>
    </row>
    <row r="95" spans="1:69" x14ac:dyDescent="0.25">
      <c r="A95" s="17" t="s">
        <v>101</v>
      </c>
      <c r="B95" s="7"/>
      <c r="C95" s="7" t="s">
        <v>102</v>
      </c>
      <c r="D95" s="7" t="s">
        <v>102</v>
      </c>
      <c r="E95" s="7" t="s">
        <v>102</v>
      </c>
      <c r="F95" s="7" t="s">
        <v>102</v>
      </c>
      <c r="G95" s="7" t="s">
        <v>102</v>
      </c>
      <c r="H95" s="7" t="s">
        <v>102</v>
      </c>
      <c r="I95" s="7" t="s">
        <v>102</v>
      </c>
      <c r="J95" s="7" t="s">
        <v>102</v>
      </c>
      <c r="K95" s="7" t="s">
        <v>102</v>
      </c>
      <c r="L95" s="7" t="s">
        <v>102</v>
      </c>
      <c r="M95" s="7" t="s">
        <v>102</v>
      </c>
      <c r="N95" s="7" t="s">
        <v>102</v>
      </c>
      <c r="O95" s="7" t="s">
        <v>102</v>
      </c>
      <c r="P95" s="7" t="s">
        <v>102</v>
      </c>
      <c r="Q95" s="7" t="s">
        <v>102</v>
      </c>
      <c r="R95" s="7" t="s">
        <v>102</v>
      </c>
      <c r="S95" s="7" t="s">
        <v>102</v>
      </c>
      <c r="T95" s="7" t="s">
        <v>102</v>
      </c>
      <c r="U95" s="7" t="s">
        <v>102</v>
      </c>
      <c r="V95" s="7" t="s">
        <v>102</v>
      </c>
      <c r="W95" s="7" t="s">
        <v>102</v>
      </c>
      <c r="X95" s="7" t="s">
        <v>102</v>
      </c>
      <c r="Y95" s="7" t="s">
        <v>102</v>
      </c>
      <c r="Z95" s="7" t="s">
        <v>102</v>
      </c>
      <c r="AA95" s="7" t="s">
        <v>102</v>
      </c>
      <c r="AB95" s="7" t="s">
        <v>102</v>
      </c>
      <c r="AC95" s="7" t="s">
        <v>102</v>
      </c>
      <c r="AD95" s="7" t="s">
        <v>102</v>
      </c>
      <c r="AE95" s="7" t="s">
        <v>102</v>
      </c>
      <c r="AF95" s="7" t="s">
        <v>102</v>
      </c>
      <c r="AG95" s="7" t="s">
        <v>102</v>
      </c>
      <c r="AH95" s="7" t="s">
        <v>102</v>
      </c>
      <c r="AI95" s="7" t="s">
        <v>102</v>
      </c>
      <c r="AJ95" s="7" t="s">
        <v>102</v>
      </c>
      <c r="AK95" s="7" t="s">
        <v>102</v>
      </c>
      <c r="AL95" s="7" t="s">
        <v>102</v>
      </c>
      <c r="AM95" s="7" t="s">
        <v>102</v>
      </c>
      <c r="AN95" s="7" t="s">
        <v>102</v>
      </c>
      <c r="AO95" s="7" t="s">
        <v>102</v>
      </c>
      <c r="AP95" s="7" t="s">
        <v>102</v>
      </c>
      <c r="AQ95" s="7" t="s">
        <v>102</v>
      </c>
      <c r="AR95" s="7" t="s">
        <v>102</v>
      </c>
      <c r="AS95" s="7" t="s">
        <v>102</v>
      </c>
      <c r="AT95" s="7" t="s">
        <v>102</v>
      </c>
      <c r="AU95" s="7" t="s">
        <v>102</v>
      </c>
      <c r="AV95" s="7" t="s">
        <v>102</v>
      </c>
      <c r="AW95" s="7" t="s">
        <v>102</v>
      </c>
      <c r="AX95" s="7" t="s">
        <v>102</v>
      </c>
      <c r="AY95" s="7" t="s">
        <v>102</v>
      </c>
      <c r="AZ95" s="7" t="s">
        <v>102</v>
      </c>
      <c r="BA95" s="7" t="s">
        <v>102</v>
      </c>
      <c r="BB95" s="7" t="s">
        <v>102</v>
      </c>
      <c r="BC95" s="7" t="s">
        <v>102</v>
      </c>
      <c r="BD95" s="7" t="s">
        <v>102</v>
      </c>
      <c r="BE95" s="7" t="s">
        <v>102</v>
      </c>
      <c r="BF95" s="7" t="s">
        <v>102</v>
      </c>
      <c r="BG95" s="7" t="s">
        <v>102</v>
      </c>
      <c r="BH95" s="7" t="s">
        <v>102</v>
      </c>
      <c r="BI95" s="7" t="s">
        <v>102</v>
      </c>
      <c r="BJ95" s="7" t="s">
        <v>102</v>
      </c>
      <c r="BK95" s="7" t="s">
        <v>102</v>
      </c>
      <c r="BL95" s="7" t="s">
        <v>102</v>
      </c>
      <c r="BM95" s="7" t="s">
        <v>102</v>
      </c>
      <c r="BN95" s="7" t="s">
        <v>102</v>
      </c>
      <c r="BO95" s="7" t="s">
        <v>102</v>
      </c>
      <c r="BP95" s="7" t="s">
        <v>102</v>
      </c>
      <c r="BQ95" s="7"/>
    </row>
    <row r="96" spans="1:69" x14ac:dyDescent="0.25">
      <c r="A96" s="2"/>
      <c r="B96" s="1"/>
      <c r="C96" s="19">
        <f>SUM(C87:C95)</f>
        <v>83836.25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1600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6396</v>
      </c>
      <c r="R96" s="19">
        <v>0</v>
      </c>
      <c r="S96" s="19">
        <v>0</v>
      </c>
      <c r="T96" s="19">
        <v>4034.35</v>
      </c>
      <c r="U96" s="19">
        <v>1027.52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99289.24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10740.74</v>
      </c>
      <c r="AI96" s="19">
        <v>0</v>
      </c>
      <c r="AJ96" s="19">
        <v>10740.74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9641.26</v>
      </c>
      <c r="AR96" s="19">
        <v>2916</v>
      </c>
      <c r="AS96" s="19">
        <v>0</v>
      </c>
      <c r="AT96" s="19">
        <v>0</v>
      </c>
      <c r="AU96" s="19">
        <v>0</v>
      </c>
      <c r="AV96" s="19">
        <v>0</v>
      </c>
      <c r="AW96" s="19">
        <v>0.24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0</v>
      </c>
      <c r="BD96" s="19">
        <v>0</v>
      </c>
      <c r="BE96" s="19">
        <v>23298.240000000002</v>
      </c>
      <c r="BF96" s="19">
        <v>75991</v>
      </c>
      <c r="BG96" s="19">
        <v>0</v>
      </c>
      <c r="BH96" s="19">
        <v>0</v>
      </c>
      <c r="BI96" s="19">
        <v>6525.66</v>
      </c>
      <c r="BJ96" s="19">
        <v>2056.91</v>
      </c>
      <c r="BK96" s="19">
        <v>0</v>
      </c>
      <c r="BL96" s="19">
        <v>11565.18</v>
      </c>
      <c r="BM96" s="19">
        <v>0</v>
      </c>
      <c r="BN96" s="19">
        <v>0</v>
      </c>
      <c r="BO96" s="19">
        <v>0</v>
      </c>
      <c r="BP96" s="19">
        <v>13622.09</v>
      </c>
      <c r="BQ96" s="1"/>
    </row>
    <row r="97" spans="1:69" x14ac:dyDescent="0.2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</row>
    <row r="98" spans="1:69" x14ac:dyDescent="0.25">
      <c r="A98" s="12" t="s">
        <v>206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</row>
    <row r="99" spans="1:69" x14ac:dyDescent="0.25">
      <c r="A99" s="2" t="s">
        <v>207</v>
      </c>
      <c r="B99" s="1" t="s">
        <v>208</v>
      </c>
      <c r="C99" s="39">
        <v>10469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400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788</v>
      </c>
      <c r="R99" s="14">
        <v>0</v>
      </c>
      <c r="S99" s="14">
        <v>0</v>
      </c>
      <c r="T99" s="14">
        <v>468</v>
      </c>
      <c r="U99" s="14">
        <v>616.79999999999995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13090.87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1477.23</v>
      </c>
      <c r="AI99" s="14">
        <v>0</v>
      </c>
      <c r="AJ99" s="14">
        <v>1477.23</v>
      </c>
      <c r="AK99" s="14">
        <v>0</v>
      </c>
      <c r="AL99" s="14">
        <v>0</v>
      </c>
      <c r="AM99" s="14">
        <v>104.7</v>
      </c>
      <c r="AN99" s="14">
        <v>0</v>
      </c>
      <c r="AO99" s="14">
        <v>0</v>
      </c>
      <c r="AP99" s="14">
        <v>0</v>
      </c>
      <c r="AQ99" s="14">
        <v>1203.94</v>
      </c>
      <c r="AR99" s="14">
        <v>2668</v>
      </c>
      <c r="AS99" s="14">
        <v>0</v>
      </c>
      <c r="AT99" s="14">
        <v>0</v>
      </c>
      <c r="AU99" s="14">
        <v>0</v>
      </c>
      <c r="AV99" s="14">
        <v>0</v>
      </c>
      <c r="AW99" s="14">
        <v>0</v>
      </c>
      <c r="AX99" s="14">
        <v>0</v>
      </c>
      <c r="AY99" s="14">
        <v>100</v>
      </c>
      <c r="AZ99" s="14">
        <v>0</v>
      </c>
      <c r="BA99" s="14">
        <v>0</v>
      </c>
      <c r="BB99" s="14">
        <v>0</v>
      </c>
      <c r="BC99" s="14">
        <v>0</v>
      </c>
      <c r="BD99" s="14">
        <v>0</v>
      </c>
      <c r="BE99" s="14">
        <v>5553.87</v>
      </c>
      <c r="BF99" s="14">
        <v>7537</v>
      </c>
      <c r="BG99" s="14">
        <v>0</v>
      </c>
      <c r="BH99" s="14">
        <v>0</v>
      </c>
      <c r="BI99" s="14">
        <v>815.33</v>
      </c>
      <c r="BJ99" s="14">
        <v>257.86</v>
      </c>
      <c r="BK99" s="14">
        <v>0</v>
      </c>
      <c r="BL99" s="14">
        <v>1447.07</v>
      </c>
      <c r="BM99" s="14">
        <v>0</v>
      </c>
      <c r="BN99" s="14">
        <v>0</v>
      </c>
      <c r="BO99" s="14">
        <v>0</v>
      </c>
      <c r="BP99" s="14">
        <v>1704.93</v>
      </c>
      <c r="BQ99" s="1"/>
    </row>
    <row r="100" spans="1:69" x14ac:dyDescent="0.25">
      <c r="A100" s="2" t="s">
        <v>209</v>
      </c>
      <c r="B100" s="1" t="s">
        <v>210</v>
      </c>
      <c r="C100" s="39">
        <v>9707</v>
      </c>
      <c r="D100" s="14">
        <v>0</v>
      </c>
      <c r="E100" s="14">
        <v>0</v>
      </c>
      <c r="F100" s="14">
        <v>0</v>
      </c>
      <c r="G100" s="14">
        <v>0</v>
      </c>
      <c r="H100" s="14">
        <v>566.25</v>
      </c>
      <c r="I100" s="14">
        <v>0</v>
      </c>
      <c r="J100" s="14">
        <v>0</v>
      </c>
      <c r="K100" s="14">
        <v>400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717</v>
      </c>
      <c r="R100" s="14">
        <v>0</v>
      </c>
      <c r="S100" s="14">
        <v>0</v>
      </c>
      <c r="T100" s="14">
        <v>447</v>
      </c>
      <c r="U100" s="14">
        <v>616.79999999999995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12777.72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1351.71</v>
      </c>
      <c r="AI100" s="14">
        <v>0</v>
      </c>
      <c r="AJ100" s="14">
        <v>1351.71</v>
      </c>
      <c r="AK100" s="14">
        <v>0</v>
      </c>
      <c r="AL100" s="14">
        <v>0</v>
      </c>
      <c r="AM100" s="14">
        <v>97.08</v>
      </c>
      <c r="AN100" s="14">
        <v>0</v>
      </c>
      <c r="AO100" s="14">
        <v>0</v>
      </c>
      <c r="AP100" s="14">
        <v>0</v>
      </c>
      <c r="AQ100" s="14">
        <v>1116.3</v>
      </c>
      <c r="AR100" s="14">
        <v>0</v>
      </c>
      <c r="AS100" s="14">
        <v>0</v>
      </c>
      <c r="AT100" s="14">
        <v>0</v>
      </c>
      <c r="AU100" s="14">
        <v>2620.1999999999998</v>
      </c>
      <c r="AV100" s="14">
        <v>0</v>
      </c>
      <c r="AW100" s="15">
        <v>-7.0000000000000007E-2</v>
      </c>
      <c r="AX100" s="14">
        <v>0</v>
      </c>
      <c r="AY100" s="14">
        <v>100</v>
      </c>
      <c r="AZ100" s="14">
        <v>0</v>
      </c>
      <c r="BA100" s="14">
        <v>0</v>
      </c>
      <c r="BB100" s="14">
        <v>0</v>
      </c>
      <c r="BC100" s="14">
        <v>0</v>
      </c>
      <c r="BD100" s="14">
        <v>0</v>
      </c>
      <c r="BE100" s="14">
        <v>5285.22</v>
      </c>
      <c r="BF100" s="14">
        <v>7492.5</v>
      </c>
      <c r="BG100" s="14">
        <v>0</v>
      </c>
      <c r="BH100" s="14">
        <v>0</v>
      </c>
      <c r="BI100" s="14">
        <v>788.6</v>
      </c>
      <c r="BJ100" s="14">
        <v>239.09</v>
      </c>
      <c r="BK100" s="14">
        <v>0</v>
      </c>
      <c r="BL100" s="14">
        <v>1374.38</v>
      </c>
      <c r="BM100" s="14">
        <v>0</v>
      </c>
      <c r="BN100" s="14">
        <v>0</v>
      </c>
      <c r="BO100" s="14">
        <v>0</v>
      </c>
      <c r="BP100" s="14">
        <v>1613.47</v>
      </c>
      <c r="BQ100" s="1"/>
    </row>
    <row r="101" spans="1:69" x14ac:dyDescent="0.25">
      <c r="A101" s="2" t="s">
        <v>211</v>
      </c>
      <c r="B101" s="1" t="s">
        <v>212</v>
      </c>
      <c r="C101" s="39">
        <v>12852.5</v>
      </c>
      <c r="D101" s="14">
        <v>0</v>
      </c>
      <c r="E101" s="14">
        <v>0</v>
      </c>
      <c r="F101" s="14">
        <v>0</v>
      </c>
      <c r="G101" s="14">
        <v>0</v>
      </c>
      <c r="H101" s="14">
        <v>342.74</v>
      </c>
      <c r="I101" s="14">
        <v>0</v>
      </c>
      <c r="J101" s="14">
        <v>0</v>
      </c>
      <c r="K101" s="14">
        <v>400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991</v>
      </c>
      <c r="R101" s="14">
        <v>0</v>
      </c>
      <c r="S101" s="14">
        <v>0</v>
      </c>
      <c r="T101" s="14">
        <v>603</v>
      </c>
      <c r="U101" s="14">
        <v>616.79999999999995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16234.56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2112.11</v>
      </c>
      <c r="AI101" s="14">
        <v>0</v>
      </c>
      <c r="AJ101" s="14">
        <v>2112.11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1478.04</v>
      </c>
      <c r="AR101" s="14">
        <v>0</v>
      </c>
      <c r="AS101" s="14">
        <v>0</v>
      </c>
      <c r="AT101" s="14">
        <v>0</v>
      </c>
      <c r="AU101" s="14">
        <v>0</v>
      </c>
      <c r="AV101" s="14">
        <v>0</v>
      </c>
      <c r="AW101" s="15">
        <v>-0.09</v>
      </c>
      <c r="AX101" s="14">
        <v>0</v>
      </c>
      <c r="AY101" s="14">
        <v>0</v>
      </c>
      <c r="AZ101" s="14">
        <v>0</v>
      </c>
      <c r="BA101" s="14">
        <v>0</v>
      </c>
      <c r="BB101" s="14">
        <v>0</v>
      </c>
      <c r="BC101" s="14">
        <v>0</v>
      </c>
      <c r="BD101" s="14">
        <v>0</v>
      </c>
      <c r="BE101" s="14">
        <v>3590.06</v>
      </c>
      <c r="BF101" s="14">
        <v>12644.5</v>
      </c>
      <c r="BG101" s="14">
        <v>0</v>
      </c>
      <c r="BH101" s="14">
        <v>0</v>
      </c>
      <c r="BI101" s="14">
        <v>898.99</v>
      </c>
      <c r="BJ101" s="14">
        <v>316.57</v>
      </c>
      <c r="BK101" s="14">
        <v>0</v>
      </c>
      <c r="BL101" s="14">
        <v>1674.58</v>
      </c>
      <c r="BM101" s="14">
        <v>0</v>
      </c>
      <c r="BN101" s="14">
        <v>0</v>
      </c>
      <c r="BO101" s="14">
        <v>0</v>
      </c>
      <c r="BP101" s="14">
        <v>1991.15</v>
      </c>
      <c r="BQ101" s="1"/>
    </row>
    <row r="102" spans="1:69" x14ac:dyDescent="0.25">
      <c r="A102" s="2" t="s">
        <v>213</v>
      </c>
      <c r="B102" s="1" t="s">
        <v>214</v>
      </c>
      <c r="C102" s="39">
        <v>10469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400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788</v>
      </c>
      <c r="R102" s="14">
        <v>0</v>
      </c>
      <c r="S102" s="14">
        <v>0</v>
      </c>
      <c r="T102" s="14">
        <v>468</v>
      </c>
      <c r="U102" s="14">
        <v>513.4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12987.47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1455.14</v>
      </c>
      <c r="AI102" s="14">
        <v>0</v>
      </c>
      <c r="AJ102" s="14">
        <v>1455.14</v>
      </c>
      <c r="AK102" s="14">
        <v>0</v>
      </c>
      <c r="AL102" s="14">
        <v>0</v>
      </c>
      <c r="AM102" s="14">
        <v>104.7</v>
      </c>
      <c r="AN102" s="14">
        <v>0</v>
      </c>
      <c r="AO102" s="14">
        <v>0</v>
      </c>
      <c r="AP102" s="14">
        <v>0</v>
      </c>
      <c r="AQ102" s="14">
        <v>1203.94</v>
      </c>
      <c r="AR102" s="14">
        <v>3490</v>
      </c>
      <c r="AS102" s="14">
        <v>0</v>
      </c>
      <c r="AT102" s="14">
        <v>0</v>
      </c>
      <c r="AU102" s="14">
        <v>0</v>
      </c>
      <c r="AV102" s="14">
        <v>0</v>
      </c>
      <c r="AW102" s="15">
        <v>-0.31</v>
      </c>
      <c r="AX102" s="14">
        <v>0</v>
      </c>
      <c r="AY102" s="14">
        <v>100</v>
      </c>
      <c r="AZ102" s="14">
        <v>0</v>
      </c>
      <c r="BA102" s="14">
        <v>0</v>
      </c>
      <c r="BB102" s="14">
        <v>0</v>
      </c>
      <c r="BC102" s="14">
        <v>0</v>
      </c>
      <c r="BD102" s="14">
        <v>0</v>
      </c>
      <c r="BE102" s="14">
        <v>6353.47</v>
      </c>
      <c r="BF102" s="14">
        <v>6634</v>
      </c>
      <c r="BG102" s="14">
        <v>0</v>
      </c>
      <c r="BH102" s="14">
        <v>0</v>
      </c>
      <c r="BI102" s="14">
        <v>815.33</v>
      </c>
      <c r="BJ102" s="14">
        <v>257.86</v>
      </c>
      <c r="BK102" s="14">
        <v>0</v>
      </c>
      <c r="BL102" s="14">
        <v>1447.07</v>
      </c>
      <c r="BM102" s="14">
        <v>0</v>
      </c>
      <c r="BN102" s="14">
        <v>0</v>
      </c>
      <c r="BO102" s="14">
        <v>0</v>
      </c>
      <c r="BP102" s="14">
        <v>1704.93</v>
      </c>
      <c r="BQ102" s="1"/>
    </row>
    <row r="103" spans="1:69" x14ac:dyDescent="0.25">
      <c r="A103" s="2" t="s">
        <v>215</v>
      </c>
      <c r="B103" s="1" t="s">
        <v>216</v>
      </c>
      <c r="C103" s="39">
        <v>10997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815</v>
      </c>
      <c r="R103" s="14">
        <v>0</v>
      </c>
      <c r="S103" s="14">
        <v>0</v>
      </c>
      <c r="T103" s="14">
        <v>496</v>
      </c>
      <c r="U103" s="14">
        <v>410.72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13054.08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1469.36</v>
      </c>
      <c r="AI103" s="14">
        <v>0</v>
      </c>
      <c r="AJ103" s="14">
        <v>1469.36</v>
      </c>
      <c r="AK103" s="14">
        <v>0</v>
      </c>
      <c r="AL103" s="14">
        <v>0</v>
      </c>
      <c r="AM103" s="14">
        <v>109.98</v>
      </c>
      <c r="AN103" s="14">
        <v>0</v>
      </c>
      <c r="AO103" s="14">
        <v>2512.58</v>
      </c>
      <c r="AP103" s="14">
        <v>0</v>
      </c>
      <c r="AQ103" s="14">
        <v>1264.6600000000001</v>
      </c>
      <c r="AR103" s="14">
        <v>652</v>
      </c>
      <c r="AS103" s="14">
        <v>5070.4799999999996</v>
      </c>
      <c r="AT103" s="14">
        <v>0</v>
      </c>
      <c r="AU103" s="14">
        <v>0</v>
      </c>
      <c r="AV103" s="14">
        <v>0</v>
      </c>
      <c r="AW103" s="15">
        <v>-0.3</v>
      </c>
      <c r="AX103" s="14">
        <v>0</v>
      </c>
      <c r="AY103" s="14">
        <v>100</v>
      </c>
      <c r="AZ103" s="14">
        <v>0</v>
      </c>
      <c r="BA103" s="14">
        <v>0</v>
      </c>
      <c r="BB103" s="14">
        <v>0</v>
      </c>
      <c r="BC103" s="14">
        <v>552.32000000000005</v>
      </c>
      <c r="BD103" s="14">
        <v>0</v>
      </c>
      <c r="BE103" s="14">
        <v>11731.08</v>
      </c>
      <c r="BF103" s="14">
        <v>1323</v>
      </c>
      <c r="BG103" s="14">
        <v>0</v>
      </c>
      <c r="BH103" s="14">
        <v>0</v>
      </c>
      <c r="BI103" s="14">
        <v>833.86</v>
      </c>
      <c r="BJ103" s="14">
        <v>270.86</v>
      </c>
      <c r="BK103" s="14">
        <v>0</v>
      </c>
      <c r="BL103" s="14">
        <v>1497.46</v>
      </c>
      <c r="BM103" s="14">
        <v>0</v>
      </c>
      <c r="BN103" s="14">
        <v>0</v>
      </c>
      <c r="BO103" s="14">
        <v>0</v>
      </c>
      <c r="BP103" s="14">
        <v>1768.32</v>
      </c>
      <c r="BQ103" s="1"/>
    </row>
    <row r="104" spans="1:69" x14ac:dyDescent="0.25">
      <c r="A104" s="2" t="s">
        <v>217</v>
      </c>
      <c r="B104" s="1" t="s">
        <v>218</v>
      </c>
      <c r="C104" s="39">
        <v>9707</v>
      </c>
      <c r="D104" s="14">
        <v>0</v>
      </c>
      <c r="E104" s="14">
        <v>0</v>
      </c>
      <c r="F104" s="14">
        <v>0</v>
      </c>
      <c r="G104" s="14">
        <v>0</v>
      </c>
      <c r="H104" s="14">
        <v>1294.28</v>
      </c>
      <c r="I104" s="14">
        <v>0</v>
      </c>
      <c r="J104" s="14">
        <v>0</v>
      </c>
      <c r="K104" s="14">
        <v>200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717</v>
      </c>
      <c r="R104" s="14">
        <v>0</v>
      </c>
      <c r="S104" s="14">
        <v>0</v>
      </c>
      <c r="T104" s="14">
        <v>447</v>
      </c>
      <c r="U104" s="14">
        <v>513.4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13202.35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1418.85</v>
      </c>
      <c r="AI104" s="14">
        <v>0</v>
      </c>
      <c r="AJ104" s="14">
        <v>1418.85</v>
      </c>
      <c r="AK104" s="14">
        <v>0</v>
      </c>
      <c r="AL104" s="14">
        <v>0</v>
      </c>
      <c r="AM104" s="14">
        <v>97.08</v>
      </c>
      <c r="AN104" s="14">
        <v>0</v>
      </c>
      <c r="AO104" s="14">
        <v>0</v>
      </c>
      <c r="AP104" s="14">
        <v>0</v>
      </c>
      <c r="AQ104" s="14">
        <v>1116.3</v>
      </c>
      <c r="AR104" s="14">
        <v>2552</v>
      </c>
      <c r="AS104" s="14">
        <v>2409</v>
      </c>
      <c r="AT104" s="14">
        <v>0</v>
      </c>
      <c r="AU104" s="14">
        <v>0</v>
      </c>
      <c r="AV104" s="14">
        <v>0</v>
      </c>
      <c r="AW104" s="14">
        <v>0.12</v>
      </c>
      <c r="AX104" s="14">
        <v>0</v>
      </c>
      <c r="AY104" s="14">
        <v>100</v>
      </c>
      <c r="AZ104" s="14">
        <v>0</v>
      </c>
      <c r="BA104" s="14">
        <v>0</v>
      </c>
      <c r="BB104" s="14">
        <v>0</v>
      </c>
      <c r="BC104" s="14">
        <v>0</v>
      </c>
      <c r="BD104" s="14">
        <v>0</v>
      </c>
      <c r="BE104" s="14">
        <v>7693.35</v>
      </c>
      <c r="BF104" s="14">
        <v>5509</v>
      </c>
      <c r="BG104" s="14">
        <v>0</v>
      </c>
      <c r="BH104" s="14">
        <v>0</v>
      </c>
      <c r="BI104" s="14">
        <v>788.6</v>
      </c>
      <c r="BJ104" s="14">
        <v>239.09</v>
      </c>
      <c r="BK104" s="14">
        <v>0</v>
      </c>
      <c r="BL104" s="14">
        <v>1374.38</v>
      </c>
      <c r="BM104" s="14">
        <v>0</v>
      </c>
      <c r="BN104" s="14">
        <v>0</v>
      </c>
      <c r="BO104" s="14">
        <v>0</v>
      </c>
      <c r="BP104" s="14">
        <v>1613.47</v>
      </c>
      <c r="BQ104" s="1"/>
    </row>
    <row r="105" spans="1:69" x14ac:dyDescent="0.25">
      <c r="A105" s="2" t="s">
        <v>219</v>
      </c>
      <c r="B105" s="1" t="s">
        <v>220</v>
      </c>
      <c r="C105" s="39">
        <v>10997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400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815</v>
      </c>
      <c r="R105" s="14">
        <v>0</v>
      </c>
      <c r="S105" s="14">
        <v>0</v>
      </c>
      <c r="T105" s="14">
        <v>496</v>
      </c>
      <c r="U105" s="14">
        <v>513.4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13588.07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1583.43</v>
      </c>
      <c r="AI105" s="14">
        <v>0</v>
      </c>
      <c r="AJ105" s="14">
        <v>1583.43</v>
      </c>
      <c r="AK105" s="14">
        <v>0</v>
      </c>
      <c r="AL105" s="14">
        <v>0</v>
      </c>
      <c r="AM105" s="14">
        <v>109.98</v>
      </c>
      <c r="AN105" s="14">
        <v>0</v>
      </c>
      <c r="AO105" s="14">
        <v>1527.14</v>
      </c>
      <c r="AP105" s="14">
        <v>0</v>
      </c>
      <c r="AQ105" s="14">
        <v>1264.6600000000001</v>
      </c>
      <c r="AR105" s="14">
        <v>640</v>
      </c>
      <c r="AS105" s="14">
        <v>0</v>
      </c>
      <c r="AT105" s="14">
        <v>0</v>
      </c>
      <c r="AU105" s="14">
        <v>0</v>
      </c>
      <c r="AV105" s="14">
        <v>5088.1000000000004</v>
      </c>
      <c r="AW105" s="14">
        <v>0.3</v>
      </c>
      <c r="AX105" s="14">
        <v>0</v>
      </c>
      <c r="AY105" s="14">
        <v>100</v>
      </c>
      <c r="AZ105" s="14">
        <v>0</v>
      </c>
      <c r="BA105" s="14">
        <v>0</v>
      </c>
      <c r="BB105" s="14">
        <v>0</v>
      </c>
      <c r="BC105" s="14">
        <v>2171.46</v>
      </c>
      <c r="BD105" s="14">
        <v>0</v>
      </c>
      <c r="BE105" s="14">
        <v>12485.07</v>
      </c>
      <c r="BF105" s="14">
        <v>1103</v>
      </c>
      <c r="BG105" s="14">
        <v>0</v>
      </c>
      <c r="BH105" s="14">
        <v>0</v>
      </c>
      <c r="BI105" s="14">
        <v>833.86</v>
      </c>
      <c r="BJ105" s="14">
        <v>270.86</v>
      </c>
      <c r="BK105" s="14">
        <v>0</v>
      </c>
      <c r="BL105" s="14">
        <v>1497.46</v>
      </c>
      <c r="BM105" s="14">
        <v>0</v>
      </c>
      <c r="BN105" s="14">
        <v>0</v>
      </c>
      <c r="BO105" s="14">
        <v>0</v>
      </c>
      <c r="BP105" s="14">
        <v>1768.32</v>
      </c>
      <c r="BQ105" s="1"/>
    </row>
    <row r="106" spans="1:69" x14ac:dyDescent="0.25">
      <c r="A106" s="2" t="s">
        <v>221</v>
      </c>
      <c r="B106" s="1" t="s">
        <v>222</v>
      </c>
      <c r="C106" s="39">
        <v>10079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200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737</v>
      </c>
      <c r="R106" s="14">
        <v>0</v>
      </c>
      <c r="S106" s="14">
        <v>0</v>
      </c>
      <c r="T106" s="14">
        <v>440.8</v>
      </c>
      <c r="U106" s="14">
        <v>513.4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11970.3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1253.1199999999999</v>
      </c>
      <c r="AI106" s="14">
        <v>0</v>
      </c>
      <c r="AJ106" s="14">
        <v>1253.1199999999999</v>
      </c>
      <c r="AK106" s="14">
        <v>0</v>
      </c>
      <c r="AL106" s="14">
        <v>0</v>
      </c>
      <c r="AM106" s="14">
        <v>100.8</v>
      </c>
      <c r="AN106" s="14">
        <v>0</v>
      </c>
      <c r="AO106" s="14">
        <v>0</v>
      </c>
      <c r="AP106" s="14">
        <v>0</v>
      </c>
      <c r="AQ106" s="14">
        <v>1159.08</v>
      </c>
      <c r="AR106" s="14">
        <v>3360</v>
      </c>
      <c r="AS106" s="14">
        <v>0</v>
      </c>
      <c r="AT106" s="14">
        <v>0</v>
      </c>
      <c r="AU106" s="14">
        <v>0</v>
      </c>
      <c r="AV106" s="14">
        <v>0</v>
      </c>
      <c r="AW106" s="14">
        <v>0.3</v>
      </c>
      <c r="AX106" s="14">
        <v>0</v>
      </c>
      <c r="AY106" s="14">
        <v>100</v>
      </c>
      <c r="AZ106" s="14">
        <v>0</v>
      </c>
      <c r="BA106" s="14">
        <v>0</v>
      </c>
      <c r="BB106" s="14">
        <v>0</v>
      </c>
      <c r="BC106" s="14">
        <v>0</v>
      </c>
      <c r="BD106" s="14">
        <v>0</v>
      </c>
      <c r="BE106" s="14">
        <v>5973.3</v>
      </c>
      <c r="BF106" s="14">
        <v>5997</v>
      </c>
      <c r="BG106" s="14">
        <v>0</v>
      </c>
      <c r="BH106" s="14">
        <v>0</v>
      </c>
      <c r="BI106" s="14">
        <v>801.65</v>
      </c>
      <c r="BJ106" s="14">
        <v>240.24</v>
      </c>
      <c r="BK106" s="14">
        <v>0</v>
      </c>
      <c r="BL106" s="14">
        <v>1390.25</v>
      </c>
      <c r="BM106" s="14">
        <v>0</v>
      </c>
      <c r="BN106" s="14">
        <v>0</v>
      </c>
      <c r="BO106" s="14">
        <v>0</v>
      </c>
      <c r="BP106" s="14">
        <v>1630.49</v>
      </c>
      <c r="BQ106" s="1"/>
    </row>
    <row r="107" spans="1:69" x14ac:dyDescent="0.25">
      <c r="A107" s="2" t="s">
        <v>223</v>
      </c>
      <c r="B107" s="1" t="s">
        <v>224</v>
      </c>
      <c r="C107" s="39">
        <v>10997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815</v>
      </c>
      <c r="R107" s="14">
        <v>0</v>
      </c>
      <c r="S107" s="14">
        <v>0</v>
      </c>
      <c r="T107" s="14">
        <v>479.42</v>
      </c>
      <c r="U107" s="14">
        <v>513.4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12804.92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1416.15</v>
      </c>
      <c r="AI107" s="14">
        <v>0</v>
      </c>
      <c r="AJ107" s="14">
        <v>1416.15</v>
      </c>
      <c r="AK107" s="14">
        <v>0</v>
      </c>
      <c r="AL107" s="14">
        <v>0</v>
      </c>
      <c r="AM107" s="14">
        <v>109.98</v>
      </c>
      <c r="AN107" s="14">
        <v>0</v>
      </c>
      <c r="AO107" s="14">
        <v>0</v>
      </c>
      <c r="AP107" s="14">
        <v>0</v>
      </c>
      <c r="AQ107" s="14">
        <v>1264.6600000000001</v>
      </c>
      <c r="AR107" s="14">
        <v>462.13</v>
      </c>
      <c r="AS107" s="14">
        <v>0</v>
      </c>
      <c r="AT107" s="14">
        <v>0</v>
      </c>
      <c r="AU107" s="14">
        <v>0</v>
      </c>
      <c r="AV107" s="14">
        <v>0</v>
      </c>
      <c r="AW107" s="14">
        <v>0</v>
      </c>
      <c r="AX107" s="14">
        <v>0</v>
      </c>
      <c r="AY107" s="14">
        <v>100</v>
      </c>
      <c r="AZ107" s="14">
        <v>0</v>
      </c>
      <c r="BA107" s="14">
        <v>0</v>
      </c>
      <c r="BB107" s="14">
        <v>0</v>
      </c>
      <c r="BC107" s="14">
        <v>0</v>
      </c>
      <c r="BD107" s="14">
        <v>0</v>
      </c>
      <c r="BE107" s="14">
        <v>3352.92</v>
      </c>
      <c r="BF107" s="14">
        <v>9452</v>
      </c>
      <c r="BG107" s="14">
        <v>0</v>
      </c>
      <c r="BH107" s="14">
        <v>0</v>
      </c>
      <c r="BI107" s="14">
        <v>833.86</v>
      </c>
      <c r="BJ107" s="14">
        <v>262.12</v>
      </c>
      <c r="BK107" s="14">
        <v>0</v>
      </c>
      <c r="BL107" s="14">
        <v>1476.05</v>
      </c>
      <c r="BM107" s="14">
        <v>0</v>
      </c>
      <c r="BN107" s="14">
        <v>0</v>
      </c>
      <c r="BO107" s="14">
        <v>0</v>
      </c>
      <c r="BP107" s="14">
        <v>1738.17</v>
      </c>
      <c r="BQ107" s="1"/>
    </row>
    <row r="108" spans="1:69" x14ac:dyDescent="0.25">
      <c r="A108" s="2" t="s">
        <v>225</v>
      </c>
      <c r="B108" s="1" t="s">
        <v>226</v>
      </c>
      <c r="C108" s="39">
        <v>10079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400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737</v>
      </c>
      <c r="R108" s="14">
        <v>0</v>
      </c>
      <c r="S108" s="14">
        <v>0</v>
      </c>
      <c r="T108" s="14">
        <v>455</v>
      </c>
      <c r="U108" s="14">
        <v>410.72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12417.79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1333.46</v>
      </c>
      <c r="AI108" s="14">
        <v>0</v>
      </c>
      <c r="AJ108" s="14">
        <v>1333.46</v>
      </c>
      <c r="AK108" s="14">
        <v>0</v>
      </c>
      <c r="AL108" s="14">
        <v>0</v>
      </c>
      <c r="AM108" s="14">
        <v>100.8</v>
      </c>
      <c r="AN108" s="14">
        <v>0</v>
      </c>
      <c r="AO108" s="14">
        <v>0</v>
      </c>
      <c r="AP108" s="14">
        <v>0</v>
      </c>
      <c r="AQ108" s="14">
        <v>1159.08</v>
      </c>
      <c r="AR108" s="14">
        <v>0</v>
      </c>
      <c r="AS108" s="14">
        <v>0</v>
      </c>
      <c r="AT108" s="14">
        <v>0</v>
      </c>
      <c r="AU108" s="14">
        <v>0</v>
      </c>
      <c r="AV108" s="14">
        <v>0</v>
      </c>
      <c r="AW108" s="15">
        <v>-0.05</v>
      </c>
      <c r="AX108" s="14">
        <v>0</v>
      </c>
      <c r="AY108" s="14">
        <v>100</v>
      </c>
      <c r="AZ108" s="14">
        <v>0</v>
      </c>
      <c r="BA108" s="14">
        <v>0</v>
      </c>
      <c r="BB108" s="14">
        <v>0</v>
      </c>
      <c r="BC108" s="14">
        <v>0</v>
      </c>
      <c r="BD108" s="14">
        <v>0</v>
      </c>
      <c r="BE108" s="14">
        <v>2693.29</v>
      </c>
      <c r="BF108" s="14">
        <v>9724.5</v>
      </c>
      <c r="BG108" s="14">
        <v>0</v>
      </c>
      <c r="BH108" s="14">
        <v>0</v>
      </c>
      <c r="BI108" s="14">
        <v>801.65</v>
      </c>
      <c r="BJ108" s="14">
        <v>248.25</v>
      </c>
      <c r="BK108" s="14">
        <v>0</v>
      </c>
      <c r="BL108" s="14">
        <v>1409.87</v>
      </c>
      <c r="BM108" s="14">
        <v>0</v>
      </c>
      <c r="BN108" s="14">
        <v>0</v>
      </c>
      <c r="BO108" s="14">
        <v>0</v>
      </c>
      <c r="BP108" s="14">
        <v>1658.12</v>
      </c>
      <c r="BQ108" s="1"/>
    </row>
    <row r="109" spans="1:69" x14ac:dyDescent="0.25">
      <c r="A109" s="2" t="s">
        <v>227</v>
      </c>
      <c r="B109" s="1" t="s">
        <v>228</v>
      </c>
      <c r="C109" s="39">
        <v>10079</v>
      </c>
      <c r="D109" s="14">
        <v>0</v>
      </c>
      <c r="E109" s="14">
        <v>0</v>
      </c>
      <c r="F109" s="14">
        <v>0</v>
      </c>
      <c r="G109" s="14">
        <v>0</v>
      </c>
      <c r="H109" s="14">
        <v>671.94</v>
      </c>
      <c r="I109" s="14">
        <v>0</v>
      </c>
      <c r="J109" s="14">
        <v>0</v>
      </c>
      <c r="K109" s="14">
        <v>400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737</v>
      </c>
      <c r="R109" s="14">
        <v>0</v>
      </c>
      <c r="S109" s="14">
        <v>0</v>
      </c>
      <c r="T109" s="14">
        <v>455</v>
      </c>
      <c r="U109" s="14">
        <v>410.72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13089.73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1405.22</v>
      </c>
      <c r="AI109" s="14">
        <v>0</v>
      </c>
      <c r="AJ109" s="14">
        <v>1405.22</v>
      </c>
      <c r="AK109" s="14">
        <v>0</v>
      </c>
      <c r="AL109" s="14">
        <v>0</v>
      </c>
      <c r="AM109" s="14">
        <v>100.8</v>
      </c>
      <c r="AN109" s="14">
        <v>0</v>
      </c>
      <c r="AO109" s="14">
        <v>0</v>
      </c>
      <c r="AP109" s="14">
        <v>0</v>
      </c>
      <c r="AQ109" s="14">
        <v>1159.08</v>
      </c>
      <c r="AR109" s="14">
        <v>0</v>
      </c>
      <c r="AS109" s="14">
        <v>0</v>
      </c>
      <c r="AT109" s="14">
        <v>0</v>
      </c>
      <c r="AU109" s="14">
        <v>0</v>
      </c>
      <c r="AV109" s="14">
        <v>0</v>
      </c>
      <c r="AW109" s="15">
        <v>-0.37</v>
      </c>
      <c r="AX109" s="14">
        <v>0</v>
      </c>
      <c r="AY109" s="14">
        <v>100</v>
      </c>
      <c r="AZ109" s="14">
        <v>0</v>
      </c>
      <c r="BA109" s="14">
        <v>0</v>
      </c>
      <c r="BB109" s="14">
        <v>0</v>
      </c>
      <c r="BC109" s="14">
        <v>0</v>
      </c>
      <c r="BD109" s="14">
        <v>0</v>
      </c>
      <c r="BE109" s="14">
        <v>2764.73</v>
      </c>
      <c r="BF109" s="14">
        <v>10325</v>
      </c>
      <c r="BG109" s="14">
        <v>0</v>
      </c>
      <c r="BH109" s="14">
        <v>0</v>
      </c>
      <c r="BI109" s="14">
        <v>801.65</v>
      </c>
      <c r="BJ109" s="14">
        <v>248.25</v>
      </c>
      <c r="BK109" s="14">
        <v>0</v>
      </c>
      <c r="BL109" s="14">
        <v>1409.87</v>
      </c>
      <c r="BM109" s="14">
        <v>0</v>
      </c>
      <c r="BN109" s="14">
        <v>0</v>
      </c>
      <c r="BO109" s="14">
        <v>0</v>
      </c>
      <c r="BP109" s="14">
        <v>1658.12</v>
      </c>
      <c r="BQ109" s="1"/>
    </row>
    <row r="110" spans="1:69" x14ac:dyDescent="0.25">
      <c r="A110" s="2" t="s">
        <v>229</v>
      </c>
      <c r="B110" s="1" t="s">
        <v>230</v>
      </c>
      <c r="C110" s="39">
        <v>11741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200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815</v>
      </c>
      <c r="R110" s="14">
        <v>0</v>
      </c>
      <c r="S110" s="14">
        <v>0</v>
      </c>
      <c r="T110" s="14">
        <v>496</v>
      </c>
      <c r="U110" s="14">
        <v>410.72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14053.37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1682.82</v>
      </c>
      <c r="AI110" s="14">
        <v>0</v>
      </c>
      <c r="AJ110" s="14">
        <v>1682.82</v>
      </c>
      <c r="AK110" s="14">
        <v>0</v>
      </c>
      <c r="AL110" s="14">
        <v>0</v>
      </c>
      <c r="AM110" s="14">
        <v>117.4</v>
      </c>
      <c r="AN110" s="14">
        <v>0</v>
      </c>
      <c r="AO110" s="14">
        <v>0</v>
      </c>
      <c r="AP110" s="14">
        <v>0</v>
      </c>
      <c r="AQ110" s="14">
        <v>1350.22</v>
      </c>
      <c r="AR110" s="14">
        <v>3914</v>
      </c>
      <c r="AS110" s="14">
        <v>0</v>
      </c>
      <c r="AT110" s="14">
        <v>0</v>
      </c>
      <c r="AU110" s="14">
        <v>0</v>
      </c>
      <c r="AV110" s="14">
        <v>0</v>
      </c>
      <c r="AW110" s="14">
        <v>0.28000000000000003</v>
      </c>
      <c r="AX110" s="14">
        <v>0</v>
      </c>
      <c r="AY110" s="14">
        <v>100</v>
      </c>
      <c r="AZ110" s="14">
        <v>0</v>
      </c>
      <c r="BA110" s="14">
        <v>4959.1499999999996</v>
      </c>
      <c r="BB110" s="14">
        <v>0</v>
      </c>
      <c r="BC110" s="14">
        <v>0</v>
      </c>
      <c r="BD110" s="14">
        <v>0</v>
      </c>
      <c r="BE110" s="14">
        <v>12123.87</v>
      </c>
      <c r="BF110" s="14">
        <v>1929.5</v>
      </c>
      <c r="BG110" s="14">
        <v>0</v>
      </c>
      <c r="BH110" s="14">
        <v>0</v>
      </c>
      <c r="BI110" s="14">
        <v>859.98</v>
      </c>
      <c r="BJ110" s="14">
        <v>289.19</v>
      </c>
      <c r="BK110" s="14">
        <v>0</v>
      </c>
      <c r="BL110" s="14">
        <v>1568.49</v>
      </c>
      <c r="BM110" s="14">
        <v>0</v>
      </c>
      <c r="BN110" s="14">
        <v>0</v>
      </c>
      <c r="BO110" s="14">
        <v>0</v>
      </c>
      <c r="BP110" s="14">
        <v>1857.68</v>
      </c>
      <c r="BQ110" s="1"/>
    </row>
    <row r="111" spans="1:69" x14ac:dyDescent="0.25">
      <c r="A111" s="2" t="s">
        <v>231</v>
      </c>
      <c r="B111" s="1" t="s">
        <v>232</v>
      </c>
      <c r="C111" s="39">
        <v>10997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400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815</v>
      </c>
      <c r="R111" s="14">
        <v>0</v>
      </c>
      <c r="S111" s="14">
        <v>0</v>
      </c>
      <c r="T111" s="14">
        <v>496</v>
      </c>
      <c r="U111" s="14">
        <v>410.72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13485.39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1561.49</v>
      </c>
      <c r="AI111" s="14">
        <v>0</v>
      </c>
      <c r="AJ111" s="14">
        <v>1561.49</v>
      </c>
      <c r="AK111" s="14">
        <v>0</v>
      </c>
      <c r="AL111" s="14">
        <v>0</v>
      </c>
      <c r="AM111" s="14">
        <v>109.98</v>
      </c>
      <c r="AN111" s="14">
        <v>0</v>
      </c>
      <c r="AO111" s="14">
        <v>0</v>
      </c>
      <c r="AP111" s="14">
        <v>0</v>
      </c>
      <c r="AQ111" s="14">
        <v>1264.6600000000001</v>
      </c>
      <c r="AR111" s="14">
        <v>0</v>
      </c>
      <c r="AS111" s="14">
        <v>4622.58</v>
      </c>
      <c r="AT111" s="14">
        <v>0</v>
      </c>
      <c r="AU111" s="14">
        <v>0</v>
      </c>
      <c r="AV111" s="14">
        <v>0</v>
      </c>
      <c r="AW111" s="14">
        <v>0.18</v>
      </c>
      <c r="AX111" s="14">
        <v>0</v>
      </c>
      <c r="AY111" s="14">
        <v>100</v>
      </c>
      <c r="AZ111" s="14">
        <v>0</v>
      </c>
      <c r="BA111" s="14">
        <v>0</v>
      </c>
      <c r="BB111" s="14">
        <v>0</v>
      </c>
      <c r="BC111" s="14">
        <v>0</v>
      </c>
      <c r="BD111" s="14">
        <v>0</v>
      </c>
      <c r="BE111" s="14">
        <v>7658.89</v>
      </c>
      <c r="BF111" s="14">
        <v>5826.5</v>
      </c>
      <c r="BG111" s="14">
        <v>0</v>
      </c>
      <c r="BH111" s="14">
        <v>0</v>
      </c>
      <c r="BI111" s="14">
        <v>833.86</v>
      </c>
      <c r="BJ111" s="14">
        <v>270.86</v>
      </c>
      <c r="BK111" s="14">
        <v>0</v>
      </c>
      <c r="BL111" s="14">
        <v>1497.46</v>
      </c>
      <c r="BM111" s="14">
        <v>0</v>
      </c>
      <c r="BN111" s="14">
        <v>0</v>
      </c>
      <c r="BO111" s="14">
        <v>0</v>
      </c>
      <c r="BP111" s="14">
        <v>1768.32</v>
      </c>
      <c r="BQ111" s="1"/>
    </row>
    <row r="112" spans="1:69" x14ac:dyDescent="0.25">
      <c r="A112" s="2" t="s">
        <v>233</v>
      </c>
      <c r="B112" s="1" t="s">
        <v>234</v>
      </c>
      <c r="C112" s="39">
        <v>10997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400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815</v>
      </c>
      <c r="R112" s="14">
        <v>0</v>
      </c>
      <c r="S112" s="14">
        <v>0</v>
      </c>
      <c r="T112" s="14">
        <v>496</v>
      </c>
      <c r="U112" s="14">
        <v>359.38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13434.05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1550.53</v>
      </c>
      <c r="AI112" s="14">
        <v>0</v>
      </c>
      <c r="AJ112" s="14">
        <v>1550.53</v>
      </c>
      <c r="AK112" s="14">
        <v>0</v>
      </c>
      <c r="AL112" s="14">
        <v>0</v>
      </c>
      <c r="AM112" s="14">
        <v>109.98</v>
      </c>
      <c r="AN112" s="14">
        <v>0</v>
      </c>
      <c r="AO112" s="14">
        <v>0</v>
      </c>
      <c r="AP112" s="14">
        <v>0</v>
      </c>
      <c r="AQ112" s="14">
        <v>1264.6600000000001</v>
      </c>
      <c r="AR112" s="14">
        <v>3334</v>
      </c>
      <c r="AS112" s="14">
        <v>0</v>
      </c>
      <c r="AT112" s="14">
        <v>0</v>
      </c>
      <c r="AU112" s="14">
        <v>0</v>
      </c>
      <c r="AV112" s="14">
        <v>0</v>
      </c>
      <c r="AW112" s="15">
        <v>-0.12</v>
      </c>
      <c r="AX112" s="14">
        <v>0</v>
      </c>
      <c r="AY112" s="14">
        <v>100</v>
      </c>
      <c r="AZ112" s="14">
        <v>0</v>
      </c>
      <c r="BA112" s="14">
        <v>0</v>
      </c>
      <c r="BB112" s="14">
        <v>0</v>
      </c>
      <c r="BC112" s="14">
        <v>0</v>
      </c>
      <c r="BD112" s="14">
        <v>0</v>
      </c>
      <c r="BE112" s="14">
        <v>6359.05</v>
      </c>
      <c r="BF112" s="14">
        <v>7075</v>
      </c>
      <c r="BG112" s="14">
        <v>0</v>
      </c>
      <c r="BH112" s="14">
        <v>0</v>
      </c>
      <c r="BI112" s="14">
        <v>833.86</v>
      </c>
      <c r="BJ112" s="14">
        <v>270.86</v>
      </c>
      <c r="BK112" s="14">
        <v>0</v>
      </c>
      <c r="BL112" s="14">
        <v>1497.46</v>
      </c>
      <c r="BM112" s="14">
        <v>0</v>
      </c>
      <c r="BN112" s="14">
        <v>0</v>
      </c>
      <c r="BO112" s="14">
        <v>0</v>
      </c>
      <c r="BP112" s="14">
        <v>1768.32</v>
      </c>
      <c r="BQ112" s="1"/>
    </row>
    <row r="113" spans="1:69" x14ac:dyDescent="0.25">
      <c r="A113" s="2" t="s">
        <v>235</v>
      </c>
      <c r="B113" s="1" t="s">
        <v>236</v>
      </c>
      <c r="C113" s="39">
        <v>10997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400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815</v>
      </c>
      <c r="R113" s="14">
        <v>0</v>
      </c>
      <c r="S113" s="14">
        <v>0</v>
      </c>
      <c r="T113" s="14">
        <v>496</v>
      </c>
      <c r="U113" s="14">
        <v>308.04000000000002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13382.71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1539.57</v>
      </c>
      <c r="AI113" s="14">
        <v>0</v>
      </c>
      <c r="AJ113" s="14">
        <v>1539.57</v>
      </c>
      <c r="AK113" s="14">
        <v>0</v>
      </c>
      <c r="AL113" s="14">
        <v>0</v>
      </c>
      <c r="AM113" s="14">
        <v>109.98</v>
      </c>
      <c r="AN113" s="14">
        <v>0</v>
      </c>
      <c r="AO113" s="14">
        <v>0</v>
      </c>
      <c r="AP113" s="14">
        <v>0</v>
      </c>
      <c r="AQ113" s="14">
        <v>1264.6600000000001</v>
      </c>
      <c r="AR113" s="14">
        <v>0</v>
      </c>
      <c r="AS113" s="14">
        <v>4833.16</v>
      </c>
      <c r="AT113" s="14">
        <v>0</v>
      </c>
      <c r="AU113" s="14">
        <v>0</v>
      </c>
      <c r="AV113" s="14">
        <v>0</v>
      </c>
      <c r="AW113" s="15">
        <v>-0.16</v>
      </c>
      <c r="AX113" s="14">
        <v>0</v>
      </c>
      <c r="AY113" s="14">
        <v>100</v>
      </c>
      <c r="AZ113" s="14">
        <v>0</v>
      </c>
      <c r="BA113" s="14">
        <v>0</v>
      </c>
      <c r="BB113" s="14">
        <v>0</v>
      </c>
      <c r="BC113" s="14">
        <v>0</v>
      </c>
      <c r="BD113" s="14">
        <v>0</v>
      </c>
      <c r="BE113" s="14">
        <v>7847.21</v>
      </c>
      <c r="BF113" s="14">
        <v>5535.5</v>
      </c>
      <c r="BG113" s="14">
        <v>0</v>
      </c>
      <c r="BH113" s="14">
        <v>0</v>
      </c>
      <c r="BI113" s="14">
        <v>833.86</v>
      </c>
      <c r="BJ113" s="14">
        <v>270.86</v>
      </c>
      <c r="BK113" s="14">
        <v>0</v>
      </c>
      <c r="BL113" s="14">
        <v>1497.46</v>
      </c>
      <c r="BM113" s="14">
        <v>0</v>
      </c>
      <c r="BN113" s="14">
        <v>0</v>
      </c>
      <c r="BO113" s="14">
        <v>0</v>
      </c>
      <c r="BP113" s="14">
        <v>1768.32</v>
      </c>
      <c r="BQ113" s="1"/>
    </row>
    <row r="114" spans="1:69" x14ac:dyDescent="0.25">
      <c r="A114" s="2" t="s">
        <v>237</v>
      </c>
      <c r="B114" s="1" t="s">
        <v>238</v>
      </c>
      <c r="C114" s="39">
        <v>10079</v>
      </c>
      <c r="D114" s="14">
        <v>0</v>
      </c>
      <c r="E114" s="14">
        <v>0</v>
      </c>
      <c r="F114" s="14">
        <v>0</v>
      </c>
      <c r="G114" s="14">
        <v>0</v>
      </c>
      <c r="H114" s="14">
        <v>671.94</v>
      </c>
      <c r="I114" s="14">
        <v>0</v>
      </c>
      <c r="J114" s="14">
        <v>0</v>
      </c>
      <c r="K114" s="14">
        <v>400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737</v>
      </c>
      <c r="R114" s="14">
        <v>0</v>
      </c>
      <c r="S114" s="14">
        <v>0</v>
      </c>
      <c r="T114" s="14">
        <v>455</v>
      </c>
      <c r="U114" s="14">
        <v>308.04000000000002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12987.05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1383.28</v>
      </c>
      <c r="AI114" s="14">
        <v>0</v>
      </c>
      <c r="AJ114" s="14">
        <v>1383.28</v>
      </c>
      <c r="AK114" s="14">
        <v>0</v>
      </c>
      <c r="AL114" s="14">
        <v>0</v>
      </c>
      <c r="AM114" s="14">
        <v>100.8</v>
      </c>
      <c r="AN114" s="14">
        <v>0</v>
      </c>
      <c r="AO114" s="14">
        <v>0</v>
      </c>
      <c r="AP114" s="14">
        <v>0</v>
      </c>
      <c r="AQ114" s="14">
        <v>1159.08</v>
      </c>
      <c r="AR114" s="14">
        <v>0</v>
      </c>
      <c r="AS114" s="14">
        <v>0</v>
      </c>
      <c r="AT114" s="14">
        <v>0</v>
      </c>
      <c r="AU114" s="14">
        <v>0</v>
      </c>
      <c r="AV114" s="14">
        <v>0</v>
      </c>
      <c r="AW114" s="15">
        <v>-0.11</v>
      </c>
      <c r="AX114" s="14">
        <v>0</v>
      </c>
      <c r="AY114" s="14">
        <v>100</v>
      </c>
      <c r="AZ114" s="14">
        <v>0</v>
      </c>
      <c r="BA114" s="14">
        <v>0</v>
      </c>
      <c r="BB114" s="14">
        <v>0</v>
      </c>
      <c r="BC114" s="14">
        <v>0</v>
      </c>
      <c r="BD114" s="14">
        <v>0</v>
      </c>
      <c r="BE114" s="14">
        <v>2743.05</v>
      </c>
      <c r="BF114" s="14">
        <v>10244</v>
      </c>
      <c r="BG114" s="14">
        <v>0</v>
      </c>
      <c r="BH114" s="14">
        <v>0</v>
      </c>
      <c r="BI114" s="14">
        <v>801.65</v>
      </c>
      <c r="BJ114" s="14">
        <v>248.25</v>
      </c>
      <c r="BK114" s="14">
        <v>0</v>
      </c>
      <c r="BL114" s="14">
        <v>1409.87</v>
      </c>
      <c r="BM114" s="14">
        <v>0</v>
      </c>
      <c r="BN114" s="14">
        <v>0</v>
      </c>
      <c r="BO114" s="14">
        <v>0</v>
      </c>
      <c r="BP114" s="14">
        <v>1658.12</v>
      </c>
      <c r="BQ114" s="1"/>
    </row>
    <row r="115" spans="1:69" x14ac:dyDescent="0.25">
      <c r="A115" s="2" t="s">
        <v>239</v>
      </c>
      <c r="B115" s="1" t="s">
        <v>240</v>
      </c>
      <c r="C115" s="39">
        <v>10997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400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815</v>
      </c>
      <c r="R115" s="14">
        <v>0</v>
      </c>
      <c r="S115" s="14">
        <v>0</v>
      </c>
      <c r="T115" s="14">
        <v>496</v>
      </c>
      <c r="U115" s="14">
        <v>308.04000000000002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13382.71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1539.57</v>
      </c>
      <c r="AI115" s="14">
        <v>0</v>
      </c>
      <c r="AJ115" s="14">
        <v>1539.57</v>
      </c>
      <c r="AK115" s="14">
        <v>0</v>
      </c>
      <c r="AL115" s="14">
        <v>0</v>
      </c>
      <c r="AM115" s="14">
        <v>109.98</v>
      </c>
      <c r="AN115" s="14">
        <v>0</v>
      </c>
      <c r="AO115" s="14">
        <v>0</v>
      </c>
      <c r="AP115" s="14">
        <v>0</v>
      </c>
      <c r="AQ115" s="14">
        <v>1264.6600000000001</v>
      </c>
      <c r="AR115" s="14">
        <v>3466</v>
      </c>
      <c r="AS115" s="14">
        <v>0</v>
      </c>
      <c r="AT115" s="14">
        <v>0</v>
      </c>
      <c r="AU115" s="14">
        <v>0</v>
      </c>
      <c r="AV115" s="14">
        <v>0</v>
      </c>
      <c r="AW115" s="14">
        <v>0</v>
      </c>
      <c r="AX115" s="14">
        <v>0</v>
      </c>
      <c r="AY115" s="14">
        <v>100</v>
      </c>
      <c r="AZ115" s="14">
        <v>0</v>
      </c>
      <c r="BA115" s="14">
        <v>0</v>
      </c>
      <c r="BB115" s="14">
        <v>0</v>
      </c>
      <c r="BC115" s="14">
        <v>0</v>
      </c>
      <c r="BD115" s="14">
        <v>0</v>
      </c>
      <c r="BE115" s="14">
        <v>6480.21</v>
      </c>
      <c r="BF115" s="14">
        <v>6902.5</v>
      </c>
      <c r="BG115" s="14">
        <v>0</v>
      </c>
      <c r="BH115" s="14">
        <v>0</v>
      </c>
      <c r="BI115" s="14">
        <v>833.86</v>
      </c>
      <c r="BJ115" s="14">
        <v>270.86</v>
      </c>
      <c r="BK115" s="14">
        <v>0</v>
      </c>
      <c r="BL115" s="14">
        <v>1497.46</v>
      </c>
      <c r="BM115" s="14">
        <v>0</v>
      </c>
      <c r="BN115" s="14">
        <v>0</v>
      </c>
      <c r="BO115" s="14">
        <v>0</v>
      </c>
      <c r="BP115" s="14">
        <v>1768.32</v>
      </c>
      <c r="BQ115" s="1"/>
    </row>
    <row r="116" spans="1:69" x14ac:dyDescent="0.25">
      <c r="A116" s="2" t="s">
        <v>241</v>
      </c>
      <c r="B116" s="1" t="s">
        <v>242</v>
      </c>
      <c r="C116" s="39">
        <v>10997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400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815</v>
      </c>
      <c r="R116" s="14">
        <v>0</v>
      </c>
      <c r="S116" s="14">
        <v>0</v>
      </c>
      <c r="T116" s="14">
        <v>496</v>
      </c>
      <c r="U116" s="14">
        <v>205.36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13280.03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1517.63</v>
      </c>
      <c r="AI116" s="14">
        <v>0</v>
      </c>
      <c r="AJ116" s="14">
        <v>1517.63</v>
      </c>
      <c r="AK116" s="14">
        <v>0</v>
      </c>
      <c r="AL116" s="14">
        <v>0</v>
      </c>
      <c r="AM116" s="14">
        <v>109.98</v>
      </c>
      <c r="AN116" s="14">
        <v>0</v>
      </c>
      <c r="AO116" s="14">
        <v>0</v>
      </c>
      <c r="AP116" s="14">
        <v>0</v>
      </c>
      <c r="AQ116" s="14">
        <v>1264.6600000000001</v>
      </c>
      <c r="AR116" s="14">
        <v>3666</v>
      </c>
      <c r="AS116" s="14">
        <v>0</v>
      </c>
      <c r="AT116" s="14">
        <v>0</v>
      </c>
      <c r="AU116" s="14">
        <v>0</v>
      </c>
      <c r="AV116" s="14">
        <v>0</v>
      </c>
      <c r="AW116" s="15">
        <v>-0.24</v>
      </c>
      <c r="AX116" s="14">
        <v>0</v>
      </c>
      <c r="AY116" s="14">
        <v>100</v>
      </c>
      <c r="AZ116" s="14">
        <v>0</v>
      </c>
      <c r="BA116" s="14">
        <v>0</v>
      </c>
      <c r="BB116" s="14">
        <v>0</v>
      </c>
      <c r="BC116" s="14">
        <v>0</v>
      </c>
      <c r="BD116" s="14">
        <v>0</v>
      </c>
      <c r="BE116" s="14">
        <v>6658.03</v>
      </c>
      <c r="BF116" s="14">
        <v>6622</v>
      </c>
      <c r="BG116" s="14">
        <v>0</v>
      </c>
      <c r="BH116" s="14">
        <v>0</v>
      </c>
      <c r="BI116" s="14">
        <v>833.86</v>
      </c>
      <c r="BJ116" s="14">
        <v>270.86</v>
      </c>
      <c r="BK116" s="14">
        <v>0</v>
      </c>
      <c r="BL116" s="14">
        <v>1497.46</v>
      </c>
      <c r="BM116" s="14">
        <v>0</v>
      </c>
      <c r="BN116" s="14">
        <v>0</v>
      </c>
      <c r="BO116" s="14">
        <v>0</v>
      </c>
      <c r="BP116" s="14">
        <v>1768.32</v>
      </c>
      <c r="BQ116" s="1"/>
    </row>
    <row r="117" spans="1:69" x14ac:dyDescent="0.25">
      <c r="A117" s="2" t="s">
        <v>243</v>
      </c>
      <c r="B117" s="1" t="s">
        <v>244</v>
      </c>
      <c r="C117" s="39">
        <v>10079</v>
      </c>
      <c r="D117" s="14">
        <v>0</v>
      </c>
      <c r="E117" s="14">
        <v>0</v>
      </c>
      <c r="F117" s="14">
        <v>0</v>
      </c>
      <c r="G117" s="14">
        <v>0</v>
      </c>
      <c r="H117" s="14">
        <v>671.94</v>
      </c>
      <c r="I117" s="14">
        <v>0</v>
      </c>
      <c r="J117" s="14">
        <v>0</v>
      </c>
      <c r="K117" s="14">
        <v>400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737</v>
      </c>
      <c r="R117" s="14">
        <v>0</v>
      </c>
      <c r="S117" s="14">
        <v>0</v>
      </c>
      <c r="T117" s="14">
        <v>455</v>
      </c>
      <c r="U117" s="14">
        <v>205.36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12884.37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1361.36</v>
      </c>
      <c r="AI117" s="14">
        <v>0</v>
      </c>
      <c r="AJ117" s="14">
        <v>1361.36</v>
      </c>
      <c r="AK117" s="14">
        <v>0</v>
      </c>
      <c r="AL117" s="14">
        <v>0</v>
      </c>
      <c r="AM117" s="14">
        <v>100.8</v>
      </c>
      <c r="AN117" s="14">
        <v>0</v>
      </c>
      <c r="AO117" s="14">
        <v>0</v>
      </c>
      <c r="AP117" s="14">
        <v>0</v>
      </c>
      <c r="AQ117" s="14">
        <v>1159.08</v>
      </c>
      <c r="AR117" s="14">
        <v>3360</v>
      </c>
      <c r="AS117" s="14">
        <v>0</v>
      </c>
      <c r="AT117" s="14">
        <v>0</v>
      </c>
      <c r="AU117" s="14">
        <v>0</v>
      </c>
      <c r="AV117" s="14">
        <v>0</v>
      </c>
      <c r="AW117" s="14">
        <v>0.13</v>
      </c>
      <c r="AX117" s="14">
        <v>0</v>
      </c>
      <c r="AY117" s="14">
        <v>100</v>
      </c>
      <c r="AZ117" s="14">
        <v>0</v>
      </c>
      <c r="BA117" s="14">
        <v>0</v>
      </c>
      <c r="BB117" s="14">
        <v>0</v>
      </c>
      <c r="BC117" s="14">
        <v>0</v>
      </c>
      <c r="BD117" s="14">
        <v>0</v>
      </c>
      <c r="BE117" s="14">
        <v>6081.37</v>
      </c>
      <c r="BF117" s="14">
        <v>6803</v>
      </c>
      <c r="BG117" s="14">
        <v>0</v>
      </c>
      <c r="BH117" s="14">
        <v>0</v>
      </c>
      <c r="BI117" s="14">
        <v>801.65</v>
      </c>
      <c r="BJ117" s="14">
        <v>248.25</v>
      </c>
      <c r="BK117" s="14">
        <v>0</v>
      </c>
      <c r="BL117" s="14">
        <v>1409.87</v>
      </c>
      <c r="BM117" s="14">
        <v>0</v>
      </c>
      <c r="BN117" s="14">
        <v>0</v>
      </c>
      <c r="BO117" s="14">
        <v>0</v>
      </c>
      <c r="BP117" s="14">
        <v>1658.12</v>
      </c>
      <c r="BQ117" s="1"/>
    </row>
    <row r="118" spans="1:69" x14ac:dyDescent="0.25">
      <c r="A118" s="2" t="s">
        <v>245</v>
      </c>
      <c r="B118" s="1" t="s">
        <v>246</v>
      </c>
      <c r="C118" s="39">
        <v>9707</v>
      </c>
      <c r="D118" s="14">
        <v>0</v>
      </c>
      <c r="E118" s="14">
        <v>0</v>
      </c>
      <c r="F118" s="14">
        <v>0</v>
      </c>
      <c r="G118" s="14">
        <v>0</v>
      </c>
      <c r="H118" s="14">
        <v>1294.28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717</v>
      </c>
      <c r="R118" s="14">
        <v>0</v>
      </c>
      <c r="S118" s="14">
        <v>0</v>
      </c>
      <c r="T118" s="14">
        <v>447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12488.95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1224.3699999999999</v>
      </c>
      <c r="AI118" s="14">
        <v>0</v>
      </c>
      <c r="AJ118" s="14">
        <v>1224.3699999999999</v>
      </c>
      <c r="AK118" s="14">
        <v>0</v>
      </c>
      <c r="AL118" s="14">
        <v>0</v>
      </c>
      <c r="AM118" s="14">
        <v>97.08</v>
      </c>
      <c r="AN118" s="14">
        <v>0</v>
      </c>
      <c r="AO118" s="14">
        <v>0</v>
      </c>
      <c r="AP118" s="14">
        <v>0</v>
      </c>
      <c r="AQ118" s="14">
        <v>1116.3</v>
      </c>
      <c r="AR118" s="14">
        <v>2698</v>
      </c>
      <c r="AS118" s="14">
        <v>0</v>
      </c>
      <c r="AT118" s="14">
        <v>0</v>
      </c>
      <c r="AU118" s="14">
        <v>0</v>
      </c>
      <c r="AV118" s="14">
        <v>0</v>
      </c>
      <c r="AW118" s="15">
        <v>-0.3</v>
      </c>
      <c r="AX118" s="14">
        <v>0</v>
      </c>
      <c r="AY118" s="14">
        <v>100</v>
      </c>
      <c r="AZ118" s="14">
        <v>0</v>
      </c>
      <c r="BA118" s="14">
        <v>0</v>
      </c>
      <c r="BB118" s="14">
        <v>0</v>
      </c>
      <c r="BC118" s="14">
        <v>0</v>
      </c>
      <c r="BD118" s="14">
        <v>0</v>
      </c>
      <c r="BE118" s="14">
        <v>5235.45</v>
      </c>
      <c r="BF118" s="14">
        <v>7253.5</v>
      </c>
      <c r="BG118" s="14">
        <v>0</v>
      </c>
      <c r="BH118" s="14">
        <v>0</v>
      </c>
      <c r="BI118" s="14">
        <v>788.6</v>
      </c>
      <c r="BJ118" s="14">
        <v>239.09</v>
      </c>
      <c r="BK118" s="14">
        <v>0</v>
      </c>
      <c r="BL118" s="14">
        <v>1374.38</v>
      </c>
      <c r="BM118" s="14">
        <v>0</v>
      </c>
      <c r="BN118" s="14">
        <v>0</v>
      </c>
      <c r="BO118" s="14">
        <v>0</v>
      </c>
      <c r="BP118" s="14">
        <v>1613.47</v>
      </c>
      <c r="BQ118" s="1"/>
    </row>
    <row r="119" spans="1:69" x14ac:dyDescent="0.25">
      <c r="A119" s="2" t="s">
        <v>247</v>
      </c>
      <c r="B119" s="1" t="s">
        <v>248</v>
      </c>
      <c r="C119" s="39">
        <v>10469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400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788</v>
      </c>
      <c r="R119" s="14">
        <v>0</v>
      </c>
      <c r="S119" s="14">
        <v>0</v>
      </c>
      <c r="T119" s="14">
        <v>468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12474.07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1345.47</v>
      </c>
      <c r="AI119" s="14">
        <v>0</v>
      </c>
      <c r="AJ119" s="14">
        <v>1345.47</v>
      </c>
      <c r="AK119" s="14">
        <v>0</v>
      </c>
      <c r="AL119" s="14">
        <v>0</v>
      </c>
      <c r="AM119" s="14">
        <v>104.7</v>
      </c>
      <c r="AN119" s="14">
        <v>0</v>
      </c>
      <c r="AO119" s="14">
        <v>0</v>
      </c>
      <c r="AP119" s="14">
        <v>0</v>
      </c>
      <c r="AQ119" s="14">
        <v>1203.94</v>
      </c>
      <c r="AR119" s="14">
        <v>2370</v>
      </c>
      <c r="AS119" s="14">
        <v>0</v>
      </c>
      <c r="AT119" s="14">
        <v>0</v>
      </c>
      <c r="AU119" s="14">
        <v>0</v>
      </c>
      <c r="AV119" s="14">
        <v>0</v>
      </c>
      <c r="AW119" s="15">
        <v>-0.04</v>
      </c>
      <c r="AX119" s="14">
        <v>0</v>
      </c>
      <c r="AY119" s="14">
        <v>100</v>
      </c>
      <c r="AZ119" s="14">
        <v>0</v>
      </c>
      <c r="BA119" s="14">
        <v>0</v>
      </c>
      <c r="BB119" s="14">
        <v>0</v>
      </c>
      <c r="BC119" s="14">
        <v>0</v>
      </c>
      <c r="BD119" s="14">
        <v>0</v>
      </c>
      <c r="BE119" s="14">
        <v>5124.07</v>
      </c>
      <c r="BF119" s="14">
        <v>7350</v>
      </c>
      <c r="BG119" s="14">
        <v>0</v>
      </c>
      <c r="BH119" s="14">
        <v>0</v>
      </c>
      <c r="BI119" s="14">
        <v>815.33</v>
      </c>
      <c r="BJ119" s="14">
        <v>257.86</v>
      </c>
      <c r="BK119" s="14">
        <v>0</v>
      </c>
      <c r="BL119" s="14">
        <v>1447.07</v>
      </c>
      <c r="BM119" s="14">
        <v>0</v>
      </c>
      <c r="BN119" s="14">
        <v>0</v>
      </c>
      <c r="BO119" s="14">
        <v>0</v>
      </c>
      <c r="BP119" s="14">
        <v>1704.93</v>
      </c>
      <c r="BQ119" s="1"/>
    </row>
    <row r="120" spans="1:69" x14ac:dyDescent="0.25">
      <c r="A120" s="2" t="s">
        <v>249</v>
      </c>
      <c r="B120" s="1" t="s">
        <v>250</v>
      </c>
      <c r="C120" s="39">
        <v>10997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400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815</v>
      </c>
      <c r="R120" s="14">
        <v>0</v>
      </c>
      <c r="S120" s="14">
        <v>0</v>
      </c>
      <c r="T120" s="14">
        <v>496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13074.67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1473.77</v>
      </c>
      <c r="AI120" s="14">
        <v>0</v>
      </c>
      <c r="AJ120" s="14">
        <v>1473.77</v>
      </c>
      <c r="AK120" s="14">
        <v>0</v>
      </c>
      <c r="AL120" s="14">
        <v>0</v>
      </c>
      <c r="AM120" s="14">
        <v>109.98</v>
      </c>
      <c r="AN120" s="14">
        <v>0</v>
      </c>
      <c r="AO120" s="14">
        <v>0</v>
      </c>
      <c r="AP120" s="14">
        <v>0</v>
      </c>
      <c r="AQ120" s="14">
        <v>1264.6600000000001</v>
      </c>
      <c r="AR120" s="14">
        <v>3666</v>
      </c>
      <c r="AS120" s="14">
        <v>0</v>
      </c>
      <c r="AT120" s="14">
        <v>0</v>
      </c>
      <c r="AU120" s="14">
        <v>0</v>
      </c>
      <c r="AV120" s="14">
        <v>0</v>
      </c>
      <c r="AW120" s="15">
        <v>-0.24</v>
      </c>
      <c r="AX120" s="14">
        <v>0</v>
      </c>
      <c r="AY120" s="14">
        <v>100</v>
      </c>
      <c r="AZ120" s="14">
        <v>0</v>
      </c>
      <c r="BA120" s="14">
        <v>0</v>
      </c>
      <c r="BB120" s="14">
        <v>0</v>
      </c>
      <c r="BC120" s="14">
        <v>0</v>
      </c>
      <c r="BD120" s="14">
        <v>0</v>
      </c>
      <c r="BE120" s="14">
        <v>6614.17</v>
      </c>
      <c r="BF120" s="14">
        <v>6460.5</v>
      </c>
      <c r="BG120" s="14">
        <v>0</v>
      </c>
      <c r="BH120" s="14">
        <v>0</v>
      </c>
      <c r="BI120" s="14">
        <v>833.86</v>
      </c>
      <c r="BJ120" s="14">
        <v>270.86</v>
      </c>
      <c r="BK120" s="14">
        <v>0</v>
      </c>
      <c r="BL120" s="14">
        <v>1497.46</v>
      </c>
      <c r="BM120" s="14">
        <v>0</v>
      </c>
      <c r="BN120" s="14">
        <v>0</v>
      </c>
      <c r="BO120" s="14">
        <v>0</v>
      </c>
      <c r="BP120" s="14">
        <v>1768.32</v>
      </c>
      <c r="BQ120" s="1"/>
    </row>
    <row r="121" spans="1:69" x14ac:dyDescent="0.25">
      <c r="A121" s="2" t="s">
        <v>251</v>
      </c>
      <c r="B121" s="1" t="s">
        <v>252</v>
      </c>
      <c r="C121" s="39">
        <v>10469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400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788</v>
      </c>
      <c r="R121" s="14">
        <v>0</v>
      </c>
      <c r="S121" s="14">
        <v>0</v>
      </c>
      <c r="T121" s="14">
        <v>468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12474.07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1345.47</v>
      </c>
      <c r="AI121" s="14">
        <v>0</v>
      </c>
      <c r="AJ121" s="14">
        <v>1345.47</v>
      </c>
      <c r="AK121" s="14">
        <v>0</v>
      </c>
      <c r="AL121" s="14">
        <v>0</v>
      </c>
      <c r="AM121" s="14">
        <v>104.7</v>
      </c>
      <c r="AN121" s="14">
        <v>0</v>
      </c>
      <c r="AO121" s="14">
        <v>0</v>
      </c>
      <c r="AP121" s="14">
        <v>0</v>
      </c>
      <c r="AQ121" s="14">
        <v>1203.94</v>
      </c>
      <c r="AR121" s="14">
        <v>5234</v>
      </c>
      <c r="AS121" s="14">
        <v>0</v>
      </c>
      <c r="AT121" s="14">
        <v>0</v>
      </c>
      <c r="AU121" s="14">
        <v>0</v>
      </c>
      <c r="AV121" s="14">
        <v>0</v>
      </c>
      <c r="AW121" s="15">
        <v>-0.04</v>
      </c>
      <c r="AX121" s="14">
        <v>0</v>
      </c>
      <c r="AY121" s="14">
        <v>100</v>
      </c>
      <c r="AZ121" s="14">
        <v>0</v>
      </c>
      <c r="BA121" s="14">
        <v>0</v>
      </c>
      <c r="BB121" s="14">
        <v>0</v>
      </c>
      <c r="BC121" s="14">
        <v>0</v>
      </c>
      <c r="BD121" s="14">
        <v>0</v>
      </c>
      <c r="BE121" s="14">
        <v>7988.07</v>
      </c>
      <c r="BF121" s="14">
        <v>4486</v>
      </c>
      <c r="BG121" s="14">
        <v>0</v>
      </c>
      <c r="BH121" s="14">
        <v>0</v>
      </c>
      <c r="BI121" s="14">
        <v>815.33</v>
      </c>
      <c r="BJ121" s="14">
        <v>257.86</v>
      </c>
      <c r="BK121" s="14">
        <v>0</v>
      </c>
      <c r="BL121" s="14">
        <v>1447.07</v>
      </c>
      <c r="BM121" s="14">
        <v>0</v>
      </c>
      <c r="BN121" s="14">
        <v>0</v>
      </c>
      <c r="BO121" s="14">
        <v>0</v>
      </c>
      <c r="BP121" s="14">
        <v>1704.93</v>
      </c>
      <c r="BQ121" s="1"/>
    </row>
    <row r="122" spans="1:69" x14ac:dyDescent="0.25">
      <c r="A122" s="2" t="s">
        <v>253</v>
      </c>
      <c r="B122" s="1" t="s">
        <v>254</v>
      </c>
      <c r="C122" s="41">
        <v>15675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200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1128</v>
      </c>
      <c r="R122" s="14">
        <v>0</v>
      </c>
      <c r="S122" s="14">
        <v>0</v>
      </c>
      <c r="T122" s="14">
        <v>703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18228.5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2574.62</v>
      </c>
      <c r="AI122" s="14">
        <v>0</v>
      </c>
      <c r="AJ122" s="14">
        <v>2574.62</v>
      </c>
      <c r="AK122" s="14">
        <v>0</v>
      </c>
      <c r="AL122" s="14">
        <v>0</v>
      </c>
      <c r="AM122" s="14">
        <v>0</v>
      </c>
      <c r="AN122" s="14">
        <v>0</v>
      </c>
      <c r="AO122" s="14">
        <v>0</v>
      </c>
      <c r="AP122" s="14">
        <v>0</v>
      </c>
      <c r="AQ122" s="14">
        <v>1802.62</v>
      </c>
      <c r="AR122" s="14">
        <v>0</v>
      </c>
      <c r="AS122" s="14">
        <v>0</v>
      </c>
      <c r="AT122" s="14">
        <v>0</v>
      </c>
      <c r="AU122" s="14">
        <v>0</v>
      </c>
      <c r="AV122" s="14">
        <v>0</v>
      </c>
      <c r="AW122" s="15">
        <v>-0.24</v>
      </c>
      <c r="AX122" s="14">
        <v>0</v>
      </c>
      <c r="AY122" s="14">
        <v>0</v>
      </c>
      <c r="AZ122" s="14">
        <v>0</v>
      </c>
      <c r="BA122" s="14">
        <v>0</v>
      </c>
      <c r="BB122" s="14">
        <v>0</v>
      </c>
      <c r="BC122" s="14">
        <v>0</v>
      </c>
      <c r="BD122" s="14">
        <v>0</v>
      </c>
      <c r="BE122" s="14">
        <v>4377</v>
      </c>
      <c r="BF122" s="14">
        <v>13851.5</v>
      </c>
      <c r="BG122" s="14">
        <v>0</v>
      </c>
      <c r="BH122" s="14">
        <v>0</v>
      </c>
      <c r="BI122" s="14">
        <v>998.07</v>
      </c>
      <c r="BJ122" s="14">
        <v>386.09</v>
      </c>
      <c r="BK122" s="14">
        <v>0</v>
      </c>
      <c r="BL122" s="14">
        <v>1943.98</v>
      </c>
      <c r="BM122" s="14">
        <v>0</v>
      </c>
      <c r="BN122" s="14">
        <v>0</v>
      </c>
      <c r="BO122" s="14">
        <v>0</v>
      </c>
      <c r="BP122" s="14">
        <v>2330.0700000000002</v>
      </c>
      <c r="BQ122" s="1"/>
    </row>
    <row r="123" spans="1:69" x14ac:dyDescent="0.25">
      <c r="A123" s="2" t="s">
        <v>255</v>
      </c>
      <c r="B123" s="1" t="s">
        <v>256</v>
      </c>
      <c r="C123" s="39">
        <v>10079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400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737</v>
      </c>
      <c r="R123" s="14">
        <v>0</v>
      </c>
      <c r="S123" s="14">
        <v>0</v>
      </c>
      <c r="T123" s="14">
        <v>455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12007.07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1253.99</v>
      </c>
      <c r="AI123" s="14">
        <v>0</v>
      </c>
      <c r="AJ123" s="14">
        <v>1253.99</v>
      </c>
      <c r="AK123" s="14">
        <v>0</v>
      </c>
      <c r="AL123" s="14">
        <v>0</v>
      </c>
      <c r="AM123" s="14">
        <v>0</v>
      </c>
      <c r="AN123" s="14">
        <v>0</v>
      </c>
      <c r="AO123" s="14">
        <v>0</v>
      </c>
      <c r="AP123" s="14">
        <v>0</v>
      </c>
      <c r="AQ123" s="14">
        <v>1159.0999999999999</v>
      </c>
      <c r="AR123" s="14">
        <v>0</v>
      </c>
      <c r="AS123" s="14">
        <v>0</v>
      </c>
      <c r="AT123" s="14">
        <v>0</v>
      </c>
      <c r="AU123" s="14">
        <v>0</v>
      </c>
      <c r="AV123" s="14">
        <v>0</v>
      </c>
      <c r="AW123" s="15">
        <v>-0.02</v>
      </c>
      <c r="AX123" s="14">
        <v>0</v>
      </c>
      <c r="AY123" s="14">
        <v>0</v>
      </c>
      <c r="AZ123" s="14">
        <v>0</v>
      </c>
      <c r="BA123" s="14">
        <v>0</v>
      </c>
      <c r="BB123" s="14">
        <v>0</v>
      </c>
      <c r="BC123" s="14">
        <v>0</v>
      </c>
      <c r="BD123" s="14">
        <v>0</v>
      </c>
      <c r="BE123" s="14">
        <v>2413.0700000000002</v>
      </c>
      <c r="BF123" s="14">
        <v>9594</v>
      </c>
      <c r="BG123" s="14">
        <v>0</v>
      </c>
      <c r="BH123" s="14">
        <v>0</v>
      </c>
      <c r="BI123" s="14">
        <v>801.55</v>
      </c>
      <c r="BJ123" s="14">
        <v>248.18</v>
      </c>
      <c r="BK123" s="14">
        <v>0</v>
      </c>
      <c r="BL123" s="14">
        <v>1409.6</v>
      </c>
      <c r="BM123" s="14">
        <v>0</v>
      </c>
      <c r="BN123" s="14">
        <v>0</v>
      </c>
      <c r="BO123" s="14">
        <v>0</v>
      </c>
      <c r="BP123" s="14">
        <v>1657.78</v>
      </c>
      <c r="BQ123" s="1"/>
    </row>
    <row r="124" spans="1:69" x14ac:dyDescent="0.25">
      <c r="A124" s="17" t="s">
        <v>101</v>
      </c>
      <c r="B124" s="7"/>
      <c r="C124" s="7" t="s">
        <v>102</v>
      </c>
      <c r="D124" s="7" t="s">
        <v>102</v>
      </c>
      <c r="E124" s="7" t="s">
        <v>102</v>
      </c>
      <c r="F124" s="7" t="s">
        <v>102</v>
      </c>
      <c r="G124" s="7" t="s">
        <v>102</v>
      </c>
      <c r="H124" s="7" t="s">
        <v>102</v>
      </c>
      <c r="I124" s="7" t="s">
        <v>102</v>
      </c>
      <c r="J124" s="7" t="s">
        <v>102</v>
      </c>
      <c r="K124" s="7" t="s">
        <v>102</v>
      </c>
      <c r="L124" s="7" t="s">
        <v>102</v>
      </c>
      <c r="M124" s="7" t="s">
        <v>102</v>
      </c>
      <c r="N124" s="7" t="s">
        <v>102</v>
      </c>
      <c r="O124" s="7" t="s">
        <v>102</v>
      </c>
      <c r="P124" s="7" t="s">
        <v>102</v>
      </c>
      <c r="Q124" s="7" t="s">
        <v>102</v>
      </c>
      <c r="R124" s="7" t="s">
        <v>102</v>
      </c>
      <c r="S124" s="7" t="s">
        <v>102</v>
      </c>
      <c r="T124" s="7" t="s">
        <v>102</v>
      </c>
      <c r="U124" s="7" t="s">
        <v>102</v>
      </c>
      <c r="V124" s="7" t="s">
        <v>102</v>
      </c>
      <c r="W124" s="7" t="s">
        <v>102</v>
      </c>
      <c r="X124" s="7" t="s">
        <v>102</v>
      </c>
      <c r="Y124" s="7" t="s">
        <v>102</v>
      </c>
      <c r="Z124" s="7" t="s">
        <v>102</v>
      </c>
      <c r="AA124" s="7" t="s">
        <v>102</v>
      </c>
      <c r="AB124" s="7" t="s">
        <v>102</v>
      </c>
      <c r="AC124" s="7" t="s">
        <v>102</v>
      </c>
      <c r="AD124" s="7" t="s">
        <v>102</v>
      </c>
      <c r="AE124" s="7" t="s">
        <v>102</v>
      </c>
      <c r="AF124" s="7" t="s">
        <v>102</v>
      </c>
      <c r="AG124" s="7" t="s">
        <v>102</v>
      </c>
      <c r="AH124" s="7" t="s">
        <v>102</v>
      </c>
      <c r="AI124" s="7" t="s">
        <v>102</v>
      </c>
      <c r="AJ124" s="7" t="s">
        <v>102</v>
      </c>
      <c r="AK124" s="7" t="s">
        <v>102</v>
      </c>
      <c r="AL124" s="7" t="s">
        <v>102</v>
      </c>
      <c r="AM124" s="7" t="s">
        <v>102</v>
      </c>
      <c r="AN124" s="7" t="s">
        <v>102</v>
      </c>
      <c r="AO124" s="7" t="s">
        <v>102</v>
      </c>
      <c r="AP124" s="7" t="s">
        <v>102</v>
      </c>
      <c r="AQ124" s="7" t="s">
        <v>102</v>
      </c>
      <c r="AR124" s="7" t="s">
        <v>102</v>
      </c>
      <c r="AS124" s="7" t="s">
        <v>102</v>
      </c>
      <c r="AT124" s="7" t="s">
        <v>102</v>
      </c>
      <c r="AU124" s="7" t="s">
        <v>102</v>
      </c>
      <c r="AV124" s="7" t="s">
        <v>102</v>
      </c>
      <c r="AW124" s="7" t="s">
        <v>102</v>
      </c>
      <c r="AX124" s="7" t="s">
        <v>102</v>
      </c>
      <c r="AY124" s="7" t="s">
        <v>102</v>
      </c>
      <c r="AZ124" s="7" t="s">
        <v>102</v>
      </c>
      <c r="BA124" s="7" t="s">
        <v>102</v>
      </c>
      <c r="BB124" s="7" t="s">
        <v>102</v>
      </c>
      <c r="BC124" s="7" t="s">
        <v>102</v>
      </c>
      <c r="BD124" s="7" t="s">
        <v>102</v>
      </c>
      <c r="BE124" s="7" t="s">
        <v>102</v>
      </c>
      <c r="BF124" s="7" t="s">
        <v>102</v>
      </c>
      <c r="BG124" s="7" t="s">
        <v>102</v>
      </c>
      <c r="BH124" s="7" t="s">
        <v>102</v>
      </c>
      <c r="BI124" s="7" t="s">
        <v>102</v>
      </c>
      <c r="BJ124" s="7" t="s">
        <v>102</v>
      </c>
      <c r="BK124" s="7" t="s">
        <v>102</v>
      </c>
      <c r="BL124" s="7" t="s">
        <v>102</v>
      </c>
      <c r="BM124" s="7" t="s">
        <v>102</v>
      </c>
      <c r="BN124" s="7" t="s">
        <v>102</v>
      </c>
      <c r="BO124" s="7" t="s">
        <v>102</v>
      </c>
      <c r="BP124" s="7" t="s">
        <v>102</v>
      </c>
      <c r="BQ124" s="7"/>
    </row>
    <row r="125" spans="1:69" x14ac:dyDescent="0.25">
      <c r="A125" s="2"/>
      <c r="B125" s="1"/>
      <c r="C125" s="19">
        <f>SUM(C99:C124)</f>
        <v>270712.5</v>
      </c>
      <c r="D125" s="19">
        <v>0</v>
      </c>
      <c r="E125" s="19">
        <v>0</v>
      </c>
      <c r="F125" s="19">
        <v>0</v>
      </c>
      <c r="G125" s="19">
        <v>0</v>
      </c>
      <c r="H125" s="19">
        <v>5513.37</v>
      </c>
      <c r="I125" s="19">
        <v>0</v>
      </c>
      <c r="J125" s="19">
        <v>0</v>
      </c>
      <c r="K125" s="19">
        <v>8000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19994</v>
      </c>
      <c r="R125" s="19">
        <v>0</v>
      </c>
      <c r="S125" s="19">
        <v>0</v>
      </c>
      <c r="T125" s="19">
        <v>12178.22</v>
      </c>
      <c r="U125" s="19">
        <v>8165.22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332854.87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37629.72</v>
      </c>
      <c r="AI125" s="19">
        <v>0</v>
      </c>
      <c r="AJ125" s="19">
        <v>37629.72</v>
      </c>
      <c r="AK125" s="19">
        <v>0</v>
      </c>
      <c r="AL125" s="19">
        <v>0</v>
      </c>
      <c r="AM125" s="19">
        <v>2321.2600000000002</v>
      </c>
      <c r="AN125" s="19">
        <v>0</v>
      </c>
      <c r="AO125" s="19">
        <v>4039.72</v>
      </c>
      <c r="AP125" s="19">
        <v>0</v>
      </c>
      <c r="AQ125" s="19">
        <v>31131.98</v>
      </c>
      <c r="AR125" s="19">
        <v>45532.13</v>
      </c>
      <c r="AS125" s="19">
        <v>16935.22</v>
      </c>
      <c r="AT125" s="19">
        <v>0</v>
      </c>
      <c r="AU125" s="19">
        <v>2620.1999999999998</v>
      </c>
      <c r="AV125" s="19">
        <v>5088.1000000000004</v>
      </c>
      <c r="AW125" s="20">
        <v>-1.39</v>
      </c>
      <c r="AX125" s="19">
        <v>0</v>
      </c>
      <c r="AY125" s="19">
        <v>2200</v>
      </c>
      <c r="AZ125" s="19">
        <v>0</v>
      </c>
      <c r="BA125" s="19">
        <v>4959.1499999999996</v>
      </c>
      <c r="BB125" s="19">
        <v>0</v>
      </c>
      <c r="BC125" s="19">
        <v>2723.78</v>
      </c>
      <c r="BD125" s="19">
        <v>0</v>
      </c>
      <c r="BE125" s="19">
        <v>155179.87</v>
      </c>
      <c r="BF125" s="19">
        <v>177675</v>
      </c>
      <c r="BG125" s="19">
        <v>0</v>
      </c>
      <c r="BH125" s="19">
        <v>0</v>
      </c>
      <c r="BI125" s="19">
        <v>20698.7</v>
      </c>
      <c r="BJ125" s="19">
        <v>6650.98</v>
      </c>
      <c r="BK125" s="19">
        <v>0</v>
      </c>
      <c r="BL125" s="19">
        <v>36993.53</v>
      </c>
      <c r="BM125" s="19">
        <v>0</v>
      </c>
      <c r="BN125" s="19">
        <v>0</v>
      </c>
      <c r="BO125" s="19">
        <v>0</v>
      </c>
      <c r="BP125" s="19">
        <v>43644.51</v>
      </c>
      <c r="BQ125" s="1"/>
    </row>
    <row r="126" spans="1:69" x14ac:dyDescent="0.2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</row>
    <row r="127" spans="1:69" x14ac:dyDescent="0.25">
      <c r="A127" s="12" t="s">
        <v>257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</row>
    <row r="128" spans="1:69" x14ac:dyDescent="0.25">
      <c r="A128" s="2" t="s">
        <v>258</v>
      </c>
      <c r="B128" s="1" t="s">
        <v>259</v>
      </c>
      <c r="C128" s="37">
        <v>10838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400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802</v>
      </c>
      <c r="R128" s="14">
        <v>0</v>
      </c>
      <c r="S128" s="14">
        <v>0</v>
      </c>
      <c r="T128" s="14">
        <v>482</v>
      </c>
      <c r="U128" s="14">
        <v>616.79999999999995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13500.17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1564.66</v>
      </c>
      <c r="AI128" s="14">
        <v>0</v>
      </c>
      <c r="AJ128" s="14">
        <v>1564.66</v>
      </c>
      <c r="AK128" s="14">
        <v>0</v>
      </c>
      <c r="AL128" s="14">
        <v>0</v>
      </c>
      <c r="AM128" s="14">
        <v>108.38</v>
      </c>
      <c r="AN128" s="14">
        <v>0</v>
      </c>
      <c r="AO128" s="14">
        <v>0</v>
      </c>
      <c r="AP128" s="14">
        <v>0</v>
      </c>
      <c r="AQ128" s="14">
        <v>1246.3800000000001</v>
      </c>
      <c r="AR128" s="14">
        <v>1946</v>
      </c>
      <c r="AS128" s="14">
        <v>3634.64</v>
      </c>
      <c r="AT128" s="14">
        <v>0</v>
      </c>
      <c r="AU128" s="14">
        <v>0</v>
      </c>
      <c r="AV128" s="14">
        <v>0</v>
      </c>
      <c r="AW128" s="14">
        <v>0.11</v>
      </c>
      <c r="AX128" s="14">
        <v>0</v>
      </c>
      <c r="AY128" s="14">
        <v>100</v>
      </c>
      <c r="AZ128" s="14">
        <v>0</v>
      </c>
      <c r="BA128" s="14">
        <v>0</v>
      </c>
      <c r="BB128" s="14">
        <v>0</v>
      </c>
      <c r="BC128" s="14">
        <v>0</v>
      </c>
      <c r="BD128" s="14">
        <v>0</v>
      </c>
      <c r="BE128" s="14">
        <v>8600.17</v>
      </c>
      <c r="BF128" s="14">
        <v>4900</v>
      </c>
      <c r="BG128" s="14">
        <v>0</v>
      </c>
      <c r="BH128" s="14">
        <v>0</v>
      </c>
      <c r="BI128" s="14">
        <v>828.28</v>
      </c>
      <c r="BJ128" s="14">
        <v>266.95</v>
      </c>
      <c r="BK128" s="14">
        <v>0</v>
      </c>
      <c r="BL128" s="14">
        <v>1482.3</v>
      </c>
      <c r="BM128" s="14">
        <v>0</v>
      </c>
      <c r="BN128" s="14">
        <v>0</v>
      </c>
      <c r="BO128" s="14">
        <v>0</v>
      </c>
      <c r="BP128" s="14">
        <v>1749.25</v>
      </c>
      <c r="BQ128" s="1"/>
    </row>
    <row r="129" spans="1:69" x14ac:dyDescent="0.25">
      <c r="A129" s="2" t="s">
        <v>260</v>
      </c>
      <c r="B129" s="1" t="s">
        <v>261</v>
      </c>
      <c r="C129" s="39">
        <v>10079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400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737</v>
      </c>
      <c r="R129" s="14">
        <v>0</v>
      </c>
      <c r="S129" s="14">
        <v>0</v>
      </c>
      <c r="T129" s="14">
        <v>455</v>
      </c>
      <c r="U129" s="14">
        <v>513.4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12520.47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1355.39</v>
      </c>
      <c r="AI129" s="14">
        <v>0</v>
      </c>
      <c r="AJ129" s="14">
        <v>1355.39</v>
      </c>
      <c r="AK129" s="14">
        <v>0</v>
      </c>
      <c r="AL129" s="14">
        <v>0</v>
      </c>
      <c r="AM129" s="14">
        <v>100.8</v>
      </c>
      <c r="AN129" s="14">
        <v>0</v>
      </c>
      <c r="AO129" s="14">
        <v>0</v>
      </c>
      <c r="AP129" s="14">
        <v>0</v>
      </c>
      <c r="AQ129" s="14">
        <v>1159.08</v>
      </c>
      <c r="AR129" s="14">
        <v>2321.42</v>
      </c>
      <c r="AS129" s="14">
        <v>0</v>
      </c>
      <c r="AT129" s="14">
        <v>0</v>
      </c>
      <c r="AU129" s="14">
        <v>0</v>
      </c>
      <c r="AV129" s="14">
        <v>0</v>
      </c>
      <c r="AW129" s="15">
        <v>-0.22</v>
      </c>
      <c r="AX129" s="14">
        <v>0</v>
      </c>
      <c r="AY129" s="14">
        <v>100</v>
      </c>
      <c r="AZ129" s="14">
        <v>0</v>
      </c>
      <c r="BA129" s="14">
        <v>0</v>
      </c>
      <c r="BB129" s="14">
        <v>0</v>
      </c>
      <c r="BC129" s="14">
        <v>0</v>
      </c>
      <c r="BD129" s="14">
        <v>0</v>
      </c>
      <c r="BE129" s="14">
        <v>5036.47</v>
      </c>
      <c r="BF129" s="14">
        <v>7484</v>
      </c>
      <c r="BG129" s="14">
        <v>0</v>
      </c>
      <c r="BH129" s="14">
        <v>0</v>
      </c>
      <c r="BI129" s="14">
        <v>801.65</v>
      </c>
      <c r="BJ129" s="14">
        <v>248.25</v>
      </c>
      <c r="BK129" s="14">
        <v>0</v>
      </c>
      <c r="BL129" s="14">
        <v>1409.87</v>
      </c>
      <c r="BM129" s="14">
        <v>0</v>
      </c>
      <c r="BN129" s="14">
        <v>0</v>
      </c>
      <c r="BO129" s="14">
        <v>0</v>
      </c>
      <c r="BP129" s="14">
        <v>1658.12</v>
      </c>
      <c r="BQ129" s="1"/>
    </row>
    <row r="130" spans="1:69" x14ac:dyDescent="0.25">
      <c r="A130" s="2" t="s">
        <v>262</v>
      </c>
      <c r="B130" s="1" t="s">
        <v>263</v>
      </c>
      <c r="C130" s="39">
        <v>10079</v>
      </c>
      <c r="D130" s="14">
        <v>0</v>
      </c>
      <c r="E130" s="14">
        <v>0</v>
      </c>
      <c r="F130" s="14">
        <v>0</v>
      </c>
      <c r="G130" s="14">
        <v>0</v>
      </c>
      <c r="H130" s="14">
        <v>671.94</v>
      </c>
      <c r="I130" s="14">
        <v>0</v>
      </c>
      <c r="J130" s="14">
        <v>0</v>
      </c>
      <c r="K130" s="14">
        <v>200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737</v>
      </c>
      <c r="R130" s="14">
        <v>0</v>
      </c>
      <c r="S130" s="14">
        <v>0</v>
      </c>
      <c r="T130" s="14">
        <v>455</v>
      </c>
      <c r="U130" s="14">
        <v>616.79999999999995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13095.81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1406.52</v>
      </c>
      <c r="AI130" s="14">
        <v>0</v>
      </c>
      <c r="AJ130" s="14">
        <v>1406.52</v>
      </c>
      <c r="AK130" s="14">
        <v>0</v>
      </c>
      <c r="AL130" s="14">
        <v>0</v>
      </c>
      <c r="AM130" s="14">
        <v>100.8</v>
      </c>
      <c r="AN130" s="14">
        <v>0</v>
      </c>
      <c r="AO130" s="14">
        <v>0</v>
      </c>
      <c r="AP130" s="14">
        <v>0</v>
      </c>
      <c r="AQ130" s="14">
        <v>1159.08</v>
      </c>
      <c r="AR130" s="14">
        <v>0</v>
      </c>
      <c r="AS130" s="14">
        <v>0</v>
      </c>
      <c r="AT130" s="14">
        <v>0</v>
      </c>
      <c r="AU130" s="14">
        <v>0</v>
      </c>
      <c r="AV130" s="14">
        <v>0</v>
      </c>
      <c r="AW130" s="15">
        <v>-0.09</v>
      </c>
      <c r="AX130" s="14">
        <v>0</v>
      </c>
      <c r="AY130" s="14">
        <v>100</v>
      </c>
      <c r="AZ130" s="14">
        <v>0</v>
      </c>
      <c r="BA130" s="14">
        <v>0</v>
      </c>
      <c r="BB130" s="14">
        <v>0</v>
      </c>
      <c r="BC130" s="14">
        <v>0</v>
      </c>
      <c r="BD130" s="14">
        <v>0</v>
      </c>
      <c r="BE130" s="14">
        <v>2766.31</v>
      </c>
      <c r="BF130" s="14">
        <v>10329.5</v>
      </c>
      <c r="BG130" s="14">
        <v>0</v>
      </c>
      <c r="BH130" s="14">
        <v>0</v>
      </c>
      <c r="BI130" s="14">
        <v>801.65</v>
      </c>
      <c r="BJ130" s="14">
        <v>248.25</v>
      </c>
      <c r="BK130" s="14">
        <v>0</v>
      </c>
      <c r="BL130" s="14">
        <v>1409.87</v>
      </c>
      <c r="BM130" s="14">
        <v>0</v>
      </c>
      <c r="BN130" s="14">
        <v>0</v>
      </c>
      <c r="BO130" s="14">
        <v>0</v>
      </c>
      <c r="BP130" s="14">
        <v>1658.12</v>
      </c>
      <c r="BQ130" s="1"/>
    </row>
    <row r="131" spans="1:69" x14ac:dyDescent="0.25">
      <c r="A131" s="2" t="s">
        <v>264</v>
      </c>
      <c r="B131" s="1" t="s">
        <v>265</v>
      </c>
      <c r="C131" s="39">
        <v>10079</v>
      </c>
      <c r="D131" s="14">
        <v>0</v>
      </c>
      <c r="E131" s="14">
        <v>0</v>
      </c>
      <c r="F131" s="14">
        <v>0</v>
      </c>
      <c r="G131" s="14">
        <v>0</v>
      </c>
      <c r="H131" s="14">
        <v>671.94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737</v>
      </c>
      <c r="R131" s="14">
        <v>0</v>
      </c>
      <c r="S131" s="14">
        <v>0</v>
      </c>
      <c r="T131" s="14">
        <v>455</v>
      </c>
      <c r="U131" s="14">
        <v>616.79999999999995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12895.81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1363.8</v>
      </c>
      <c r="AI131" s="14">
        <v>0</v>
      </c>
      <c r="AJ131" s="14">
        <v>1363.8</v>
      </c>
      <c r="AK131" s="14">
        <v>0</v>
      </c>
      <c r="AL131" s="14">
        <v>0</v>
      </c>
      <c r="AM131" s="14">
        <v>100.8</v>
      </c>
      <c r="AN131" s="14">
        <v>0</v>
      </c>
      <c r="AO131" s="14">
        <v>654.4</v>
      </c>
      <c r="AP131" s="14">
        <v>0</v>
      </c>
      <c r="AQ131" s="14">
        <v>1159.08</v>
      </c>
      <c r="AR131" s="14">
        <v>3360</v>
      </c>
      <c r="AS131" s="14">
        <v>0</v>
      </c>
      <c r="AT131" s="14">
        <v>0</v>
      </c>
      <c r="AU131" s="14">
        <v>0</v>
      </c>
      <c r="AV131" s="14">
        <v>0</v>
      </c>
      <c r="AW131" s="14">
        <v>0.09</v>
      </c>
      <c r="AX131" s="14">
        <v>0</v>
      </c>
      <c r="AY131" s="14">
        <v>100</v>
      </c>
      <c r="AZ131" s="14">
        <v>0</v>
      </c>
      <c r="BA131" s="14">
        <v>0</v>
      </c>
      <c r="BB131" s="14">
        <v>0</v>
      </c>
      <c r="BC131" s="14">
        <v>1104.6400000000001</v>
      </c>
      <c r="BD131" s="14">
        <v>0</v>
      </c>
      <c r="BE131" s="14">
        <v>7842.81</v>
      </c>
      <c r="BF131" s="14">
        <v>5053</v>
      </c>
      <c r="BG131" s="14">
        <v>0</v>
      </c>
      <c r="BH131" s="14">
        <v>0</v>
      </c>
      <c r="BI131" s="14">
        <v>801.65</v>
      </c>
      <c r="BJ131" s="14">
        <v>248.25</v>
      </c>
      <c r="BK131" s="14">
        <v>0</v>
      </c>
      <c r="BL131" s="14">
        <v>1409.87</v>
      </c>
      <c r="BM131" s="14">
        <v>0</v>
      </c>
      <c r="BN131" s="14">
        <v>0</v>
      </c>
      <c r="BO131" s="14">
        <v>0</v>
      </c>
      <c r="BP131" s="14">
        <v>1658.12</v>
      </c>
      <c r="BQ131" s="1"/>
    </row>
    <row r="132" spans="1:69" x14ac:dyDescent="0.25">
      <c r="A132" s="2" t="s">
        <v>266</v>
      </c>
      <c r="B132" s="1" t="s">
        <v>267</v>
      </c>
      <c r="C132" s="39">
        <v>10079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400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737</v>
      </c>
      <c r="R132" s="14">
        <v>0</v>
      </c>
      <c r="S132" s="14">
        <v>0</v>
      </c>
      <c r="T132" s="14">
        <v>455</v>
      </c>
      <c r="U132" s="14">
        <v>616.79999999999995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12623.87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1377.47</v>
      </c>
      <c r="AI132" s="14">
        <v>0</v>
      </c>
      <c r="AJ132" s="14">
        <v>1377.47</v>
      </c>
      <c r="AK132" s="14">
        <v>0</v>
      </c>
      <c r="AL132" s="14">
        <v>0</v>
      </c>
      <c r="AM132" s="14">
        <v>100.8</v>
      </c>
      <c r="AN132" s="14">
        <v>0</v>
      </c>
      <c r="AO132" s="14">
        <v>0</v>
      </c>
      <c r="AP132" s="14">
        <v>0</v>
      </c>
      <c r="AQ132" s="14">
        <v>1159.08</v>
      </c>
      <c r="AR132" s="14">
        <v>3160</v>
      </c>
      <c r="AS132" s="14">
        <v>0</v>
      </c>
      <c r="AT132" s="14">
        <v>0</v>
      </c>
      <c r="AU132" s="14">
        <v>0</v>
      </c>
      <c r="AV132" s="14">
        <v>0</v>
      </c>
      <c r="AW132" s="14">
        <v>0.02</v>
      </c>
      <c r="AX132" s="14">
        <v>0</v>
      </c>
      <c r="AY132" s="14">
        <v>100</v>
      </c>
      <c r="AZ132" s="14">
        <v>0</v>
      </c>
      <c r="BA132" s="14">
        <v>0</v>
      </c>
      <c r="BB132" s="14">
        <v>0</v>
      </c>
      <c r="BC132" s="14">
        <v>0</v>
      </c>
      <c r="BD132" s="14">
        <v>0</v>
      </c>
      <c r="BE132" s="14">
        <v>5897.37</v>
      </c>
      <c r="BF132" s="14">
        <v>6726.5</v>
      </c>
      <c r="BG132" s="14">
        <v>0</v>
      </c>
      <c r="BH132" s="14">
        <v>0</v>
      </c>
      <c r="BI132" s="14">
        <v>801.65</v>
      </c>
      <c r="BJ132" s="14">
        <v>248.25</v>
      </c>
      <c r="BK132" s="14">
        <v>0</v>
      </c>
      <c r="BL132" s="14">
        <v>1409.87</v>
      </c>
      <c r="BM132" s="14">
        <v>0</v>
      </c>
      <c r="BN132" s="14">
        <v>0</v>
      </c>
      <c r="BO132" s="14">
        <v>0</v>
      </c>
      <c r="BP132" s="14">
        <v>1658.12</v>
      </c>
      <c r="BQ132" s="1"/>
    </row>
    <row r="133" spans="1:69" x14ac:dyDescent="0.25">
      <c r="A133" s="2" t="s">
        <v>268</v>
      </c>
      <c r="B133" s="1" t="s">
        <v>269</v>
      </c>
      <c r="C133" s="39">
        <v>10079</v>
      </c>
      <c r="D133" s="14">
        <v>0</v>
      </c>
      <c r="E133" s="14">
        <v>0</v>
      </c>
      <c r="F133" s="14">
        <v>0</v>
      </c>
      <c r="G133" s="14">
        <v>0</v>
      </c>
      <c r="H133" s="14">
        <v>671.94</v>
      </c>
      <c r="I133" s="14">
        <v>0</v>
      </c>
      <c r="J133" s="14">
        <v>0</v>
      </c>
      <c r="K133" s="14">
        <v>400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737</v>
      </c>
      <c r="R133" s="14">
        <v>0</v>
      </c>
      <c r="S133" s="14">
        <v>0</v>
      </c>
      <c r="T133" s="14">
        <v>455</v>
      </c>
      <c r="U133" s="14">
        <v>513.4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13192.41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1427.16</v>
      </c>
      <c r="AI133" s="14">
        <v>0</v>
      </c>
      <c r="AJ133" s="14">
        <v>1427.16</v>
      </c>
      <c r="AK133" s="14">
        <v>0</v>
      </c>
      <c r="AL133" s="14">
        <v>0</v>
      </c>
      <c r="AM133" s="14">
        <v>100.8</v>
      </c>
      <c r="AN133" s="14">
        <v>0</v>
      </c>
      <c r="AO133" s="14">
        <v>1400</v>
      </c>
      <c r="AP133" s="14">
        <v>0</v>
      </c>
      <c r="AQ133" s="14">
        <v>1159.08</v>
      </c>
      <c r="AR133" s="14">
        <v>1500</v>
      </c>
      <c r="AS133" s="14">
        <v>3705.68</v>
      </c>
      <c r="AT133" s="14">
        <v>0</v>
      </c>
      <c r="AU133" s="14">
        <v>0</v>
      </c>
      <c r="AV133" s="14">
        <v>0</v>
      </c>
      <c r="AW133" s="15">
        <v>-0.28999999999999998</v>
      </c>
      <c r="AX133" s="14">
        <v>0</v>
      </c>
      <c r="AY133" s="14">
        <v>100</v>
      </c>
      <c r="AZ133" s="14">
        <v>0</v>
      </c>
      <c r="BA133" s="14">
        <v>0</v>
      </c>
      <c r="BB133" s="14">
        <v>0</v>
      </c>
      <c r="BC133" s="14">
        <v>1199.98</v>
      </c>
      <c r="BD133" s="14">
        <v>0</v>
      </c>
      <c r="BE133" s="14">
        <v>10592.41</v>
      </c>
      <c r="BF133" s="14">
        <v>2600</v>
      </c>
      <c r="BG133" s="14">
        <v>0</v>
      </c>
      <c r="BH133" s="14">
        <v>0</v>
      </c>
      <c r="BI133" s="14">
        <v>801.65</v>
      </c>
      <c r="BJ133" s="14">
        <v>248.25</v>
      </c>
      <c r="BK133" s="14">
        <v>0</v>
      </c>
      <c r="BL133" s="14">
        <v>1409.87</v>
      </c>
      <c r="BM133" s="14">
        <v>0</v>
      </c>
      <c r="BN133" s="14">
        <v>0</v>
      </c>
      <c r="BO133" s="14">
        <v>0</v>
      </c>
      <c r="BP133" s="14">
        <v>1658.12</v>
      </c>
      <c r="BQ133" s="1"/>
    </row>
    <row r="134" spans="1:69" x14ac:dyDescent="0.25">
      <c r="A134" s="2" t="s">
        <v>270</v>
      </c>
      <c r="B134" s="1" t="s">
        <v>271</v>
      </c>
      <c r="C134" s="39">
        <v>10079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2748.23</v>
      </c>
      <c r="N134" s="14">
        <v>1106.3599999999999</v>
      </c>
      <c r="O134" s="14">
        <v>2713.02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6567.61</v>
      </c>
      <c r="AB134" s="14">
        <v>0</v>
      </c>
      <c r="AC134" s="14">
        <v>0</v>
      </c>
      <c r="AD134" s="14">
        <v>3.09</v>
      </c>
      <c r="AE134" s="14">
        <v>0</v>
      </c>
      <c r="AF134" s="15">
        <v>-145.38</v>
      </c>
      <c r="AG134" s="14">
        <v>0</v>
      </c>
      <c r="AH134" s="14">
        <v>177.68</v>
      </c>
      <c r="AI134" s="14">
        <v>0</v>
      </c>
      <c r="AJ134" s="14">
        <v>32.299999999999997</v>
      </c>
      <c r="AK134" s="14">
        <v>0</v>
      </c>
      <c r="AL134" s="14">
        <v>0</v>
      </c>
      <c r="AM134" s="14">
        <v>0</v>
      </c>
      <c r="AN134" s="14">
        <v>0</v>
      </c>
      <c r="AO134" s="14">
        <v>0</v>
      </c>
      <c r="AP134" s="14">
        <v>0</v>
      </c>
      <c r="AQ134" s="14">
        <v>0</v>
      </c>
      <c r="AR134" s="14">
        <v>0</v>
      </c>
      <c r="AS134" s="14">
        <v>0</v>
      </c>
      <c r="AT134" s="14">
        <v>0</v>
      </c>
      <c r="AU134" s="14">
        <v>0</v>
      </c>
      <c r="AV134" s="14">
        <v>0</v>
      </c>
      <c r="AW134" s="15">
        <v>-0.19</v>
      </c>
      <c r="AX134" s="14">
        <v>0</v>
      </c>
      <c r="AY134" s="14">
        <v>0</v>
      </c>
      <c r="AZ134" s="14">
        <v>0</v>
      </c>
      <c r="BA134" s="14">
        <v>0</v>
      </c>
      <c r="BB134" s="14">
        <v>0</v>
      </c>
      <c r="BC134" s="14">
        <v>0</v>
      </c>
      <c r="BD134" s="14">
        <v>0</v>
      </c>
      <c r="BE134" s="14">
        <v>32.11</v>
      </c>
      <c r="BF134" s="14">
        <v>6535.5</v>
      </c>
      <c r="BG134" s="14">
        <v>0</v>
      </c>
      <c r="BH134" s="14">
        <v>0</v>
      </c>
      <c r="BI134" s="14">
        <v>25.86</v>
      </c>
      <c r="BJ134" s="14">
        <v>0</v>
      </c>
      <c r="BK134" s="14">
        <v>0</v>
      </c>
      <c r="BL134" s="14">
        <v>25.86</v>
      </c>
      <c r="BM134" s="14">
        <v>0</v>
      </c>
      <c r="BN134" s="14">
        <v>0</v>
      </c>
      <c r="BO134" s="14">
        <v>0</v>
      </c>
      <c r="BP134" s="14">
        <v>25.86</v>
      </c>
      <c r="BQ134" s="1"/>
    </row>
    <row r="135" spans="1:69" x14ac:dyDescent="0.25">
      <c r="A135" s="2" t="s">
        <v>272</v>
      </c>
      <c r="B135" s="1" t="s">
        <v>273</v>
      </c>
      <c r="C135" s="39">
        <v>10079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737</v>
      </c>
      <c r="R135" s="14">
        <v>0</v>
      </c>
      <c r="S135" s="14">
        <v>0</v>
      </c>
      <c r="T135" s="14">
        <v>455</v>
      </c>
      <c r="U135" s="14">
        <v>513.4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12100.87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1270.79</v>
      </c>
      <c r="AI135" s="14">
        <v>0</v>
      </c>
      <c r="AJ135" s="14">
        <v>1270.79</v>
      </c>
      <c r="AK135" s="14">
        <v>0</v>
      </c>
      <c r="AL135" s="14">
        <v>0</v>
      </c>
      <c r="AM135" s="14">
        <v>100.8</v>
      </c>
      <c r="AN135" s="14">
        <v>0</v>
      </c>
      <c r="AO135" s="14">
        <v>2138.58</v>
      </c>
      <c r="AP135" s="14">
        <v>0</v>
      </c>
      <c r="AQ135" s="14">
        <v>1159.08</v>
      </c>
      <c r="AR135" s="14">
        <v>976</v>
      </c>
      <c r="AS135" s="14">
        <v>4253.8999999999996</v>
      </c>
      <c r="AT135" s="14">
        <v>0</v>
      </c>
      <c r="AU135" s="14">
        <v>0</v>
      </c>
      <c r="AV135" s="14">
        <v>0</v>
      </c>
      <c r="AW135" s="14">
        <v>0.24</v>
      </c>
      <c r="AX135" s="14">
        <v>0</v>
      </c>
      <c r="AY135" s="14">
        <v>100</v>
      </c>
      <c r="AZ135" s="14">
        <v>0</v>
      </c>
      <c r="BA135" s="14">
        <v>0</v>
      </c>
      <c r="BB135" s="14">
        <v>0</v>
      </c>
      <c r="BC135" s="14">
        <v>675.48</v>
      </c>
      <c r="BD135" s="14">
        <v>0</v>
      </c>
      <c r="BE135" s="14">
        <v>10674.87</v>
      </c>
      <c r="BF135" s="14">
        <v>1426</v>
      </c>
      <c r="BG135" s="14">
        <v>0</v>
      </c>
      <c r="BH135" s="14">
        <v>0</v>
      </c>
      <c r="BI135" s="14">
        <v>801.65</v>
      </c>
      <c r="BJ135" s="14">
        <v>248.25</v>
      </c>
      <c r="BK135" s="14">
        <v>0</v>
      </c>
      <c r="BL135" s="14">
        <v>1409.87</v>
      </c>
      <c r="BM135" s="14">
        <v>0</v>
      </c>
      <c r="BN135" s="14">
        <v>0</v>
      </c>
      <c r="BO135" s="14">
        <v>0</v>
      </c>
      <c r="BP135" s="14">
        <v>1658.12</v>
      </c>
      <c r="BQ135" s="1"/>
    </row>
    <row r="136" spans="1:69" x14ac:dyDescent="0.25">
      <c r="A136" s="2" t="s">
        <v>274</v>
      </c>
      <c r="B136" s="1" t="s">
        <v>275</v>
      </c>
      <c r="C136" s="39">
        <v>10838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200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802</v>
      </c>
      <c r="R136" s="14">
        <v>0</v>
      </c>
      <c r="S136" s="14">
        <v>1083.81</v>
      </c>
      <c r="T136" s="14">
        <v>433.84</v>
      </c>
      <c r="U136" s="14">
        <v>513.4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13148.61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1283.52</v>
      </c>
      <c r="AI136" s="14">
        <v>0</v>
      </c>
      <c r="AJ136" s="14">
        <v>1283.52</v>
      </c>
      <c r="AK136" s="14">
        <v>0</v>
      </c>
      <c r="AL136" s="14">
        <v>0</v>
      </c>
      <c r="AM136" s="14">
        <v>108.38</v>
      </c>
      <c r="AN136" s="14">
        <v>0</v>
      </c>
      <c r="AO136" s="14">
        <v>0</v>
      </c>
      <c r="AP136" s="14">
        <v>0</v>
      </c>
      <c r="AQ136" s="14">
        <v>1246.3800000000001</v>
      </c>
      <c r="AR136" s="14">
        <v>0</v>
      </c>
      <c r="AS136" s="14">
        <v>5562.48</v>
      </c>
      <c r="AT136" s="14">
        <v>0</v>
      </c>
      <c r="AU136" s="14">
        <v>0</v>
      </c>
      <c r="AV136" s="14">
        <v>0</v>
      </c>
      <c r="AW136" s="15">
        <v>-0.15</v>
      </c>
      <c r="AX136" s="14">
        <v>0</v>
      </c>
      <c r="AY136" s="14">
        <v>100</v>
      </c>
      <c r="AZ136" s="14">
        <v>0</v>
      </c>
      <c r="BA136" s="14">
        <v>0</v>
      </c>
      <c r="BB136" s="14">
        <v>0</v>
      </c>
      <c r="BC136" s="14">
        <v>0</v>
      </c>
      <c r="BD136" s="14">
        <v>0</v>
      </c>
      <c r="BE136" s="14">
        <v>8300.61</v>
      </c>
      <c r="BF136" s="14">
        <v>4848</v>
      </c>
      <c r="BG136" s="14">
        <v>0</v>
      </c>
      <c r="BH136" s="14">
        <v>0</v>
      </c>
      <c r="BI136" s="14">
        <v>748.13</v>
      </c>
      <c r="BJ136" s="14">
        <v>266.95</v>
      </c>
      <c r="BK136" s="14">
        <v>0</v>
      </c>
      <c r="BL136" s="14">
        <v>1338.86</v>
      </c>
      <c r="BM136" s="14">
        <v>0</v>
      </c>
      <c r="BN136" s="14">
        <v>0</v>
      </c>
      <c r="BO136" s="14">
        <v>0</v>
      </c>
      <c r="BP136" s="14">
        <v>1605.81</v>
      </c>
      <c r="BQ136" s="1"/>
    </row>
    <row r="137" spans="1:69" x14ac:dyDescent="0.25">
      <c r="A137" s="2" t="s">
        <v>276</v>
      </c>
      <c r="B137" s="1" t="s">
        <v>277</v>
      </c>
      <c r="C137" s="39">
        <v>10079</v>
      </c>
      <c r="D137" s="14">
        <v>0</v>
      </c>
      <c r="E137" s="14">
        <v>0</v>
      </c>
      <c r="F137" s="14">
        <v>0</v>
      </c>
      <c r="G137" s="14">
        <v>0</v>
      </c>
      <c r="H137" s="14">
        <v>671.94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737</v>
      </c>
      <c r="R137" s="14">
        <v>0</v>
      </c>
      <c r="S137" s="14">
        <v>0</v>
      </c>
      <c r="T137" s="14">
        <v>455</v>
      </c>
      <c r="U137" s="14">
        <v>410.72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12677.13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1320.02</v>
      </c>
      <c r="AI137" s="14">
        <v>0</v>
      </c>
      <c r="AJ137" s="14">
        <v>1320.02</v>
      </c>
      <c r="AK137" s="14">
        <v>0</v>
      </c>
      <c r="AL137" s="14">
        <v>0</v>
      </c>
      <c r="AM137" s="14">
        <v>100.8</v>
      </c>
      <c r="AN137" s="14">
        <v>0</v>
      </c>
      <c r="AO137" s="14">
        <v>0</v>
      </c>
      <c r="AP137" s="14">
        <v>0</v>
      </c>
      <c r="AQ137" s="14">
        <v>1159.08</v>
      </c>
      <c r="AR137" s="14">
        <v>868</v>
      </c>
      <c r="AS137" s="14">
        <v>4172.3599999999997</v>
      </c>
      <c r="AT137" s="14">
        <v>0</v>
      </c>
      <c r="AU137" s="14">
        <v>0</v>
      </c>
      <c r="AV137" s="14">
        <v>0</v>
      </c>
      <c r="AW137" s="15">
        <v>-0.13</v>
      </c>
      <c r="AX137" s="14">
        <v>0</v>
      </c>
      <c r="AY137" s="14">
        <v>100</v>
      </c>
      <c r="AZ137" s="14">
        <v>0</v>
      </c>
      <c r="BA137" s="14">
        <v>0</v>
      </c>
      <c r="BB137" s="14">
        <v>0</v>
      </c>
      <c r="BC137" s="14">
        <v>0</v>
      </c>
      <c r="BD137" s="14">
        <v>0</v>
      </c>
      <c r="BE137" s="14">
        <v>7720.13</v>
      </c>
      <c r="BF137" s="14">
        <v>4957</v>
      </c>
      <c r="BG137" s="14">
        <v>0</v>
      </c>
      <c r="BH137" s="14">
        <v>0</v>
      </c>
      <c r="BI137" s="14">
        <v>801.65</v>
      </c>
      <c r="BJ137" s="14">
        <v>248.25</v>
      </c>
      <c r="BK137" s="14">
        <v>0</v>
      </c>
      <c r="BL137" s="14">
        <v>1409.87</v>
      </c>
      <c r="BM137" s="14">
        <v>0</v>
      </c>
      <c r="BN137" s="14">
        <v>0</v>
      </c>
      <c r="BO137" s="14">
        <v>0</v>
      </c>
      <c r="BP137" s="14">
        <v>1658.12</v>
      </c>
      <c r="BQ137" s="1"/>
    </row>
    <row r="138" spans="1:69" x14ac:dyDescent="0.25">
      <c r="A138" s="2" t="s">
        <v>278</v>
      </c>
      <c r="B138" s="1" t="s">
        <v>279</v>
      </c>
      <c r="C138" s="39">
        <v>10079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200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737</v>
      </c>
      <c r="R138" s="14">
        <v>0</v>
      </c>
      <c r="S138" s="14">
        <v>0</v>
      </c>
      <c r="T138" s="14">
        <v>455</v>
      </c>
      <c r="U138" s="14">
        <v>308.04000000000002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12115.11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1275.53</v>
      </c>
      <c r="AI138" s="14">
        <v>0</v>
      </c>
      <c r="AJ138" s="14">
        <v>1275.53</v>
      </c>
      <c r="AK138" s="14">
        <v>0</v>
      </c>
      <c r="AL138" s="14">
        <v>0</v>
      </c>
      <c r="AM138" s="14">
        <v>100.8</v>
      </c>
      <c r="AN138" s="14">
        <v>0</v>
      </c>
      <c r="AO138" s="14">
        <v>1621.62</v>
      </c>
      <c r="AP138" s="14">
        <v>0</v>
      </c>
      <c r="AQ138" s="14">
        <v>1159.08</v>
      </c>
      <c r="AR138" s="14">
        <v>3360</v>
      </c>
      <c r="AS138" s="14">
        <v>0</v>
      </c>
      <c r="AT138" s="14">
        <v>0</v>
      </c>
      <c r="AU138" s="14">
        <v>0</v>
      </c>
      <c r="AV138" s="14">
        <v>0</v>
      </c>
      <c r="AW138" s="15">
        <v>-0.06</v>
      </c>
      <c r="AX138" s="14">
        <v>0</v>
      </c>
      <c r="AY138" s="14">
        <v>100</v>
      </c>
      <c r="AZ138" s="14">
        <v>0</v>
      </c>
      <c r="BA138" s="14">
        <v>0</v>
      </c>
      <c r="BB138" s="14">
        <v>0</v>
      </c>
      <c r="BC138" s="14">
        <v>1104.6400000000001</v>
      </c>
      <c r="BD138" s="14">
        <v>0</v>
      </c>
      <c r="BE138" s="14">
        <v>8721.61</v>
      </c>
      <c r="BF138" s="14">
        <v>3393.5</v>
      </c>
      <c r="BG138" s="14">
        <v>0</v>
      </c>
      <c r="BH138" s="14">
        <v>0</v>
      </c>
      <c r="BI138" s="14">
        <v>801.65</v>
      </c>
      <c r="BJ138" s="14">
        <v>248.25</v>
      </c>
      <c r="BK138" s="14">
        <v>0</v>
      </c>
      <c r="BL138" s="14">
        <v>1409.87</v>
      </c>
      <c r="BM138" s="14">
        <v>0</v>
      </c>
      <c r="BN138" s="14">
        <v>0</v>
      </c>
      <c r="BO138" s="14">
        <v>0</v>
      </c>
      <c r="BP138" s="14">
        <v>1658.12</v>
      </c>
      <c r="BQ138" s="1"/>
    </row>
    <row r="139" spans="1:69" x14ac:dyDescent="0.25">
      <c r="A139" s="2" t="s">
        <v>280</v>
      </c>
      <c r="B139" s="1" t="s">
        <v>281</v>
      </c>
      <c r="C139" s="39">
        <v>10079</v>
      </c>
      <c r="D139" s="14">
        <v>0</v>
      </c>
      <c r="E139" s="14">
        <v>0</v>
      </c>
      <c r="F139" s="14">
        <v>0</v>
      </c>
      <c r="G139" s="14">
        <v>0</v>
      </c>
      <c r="H139" s="14">
        <v>671.94</v>
      </c>
      <c r="I139" s="14">
        <v>0</v>
      </c>
      <c r="J139" s="14">
        <v>0</v>
      </c>
      <c r="K139" s="14">
        <v>400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737</v>
      </c>
      <c r="R139" s="14">
        <v>0</v>
      </c>
      <c r="S139" s="14">
        <v>0</v>
      </c>
      <c r="T139" s="14">
        <v>455</v>
      </c>
      <c r="U139" s="14">
        <v>308.04000000000002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12987.05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1383.28</v>
      </c>
      <c r="AI139" s="14">
        <v>0</v>
      </c>
      <c r="AJ139" s="14">
        <v>1383.28</v>
      </c>
      <c r="AK139" s="14">
        <v>0</v>
      </c>
      <c r="AL139" s="14">
        <v>0</v>
      </c>
      <c r="AM139" s="14">
        <v>100.8</v>
      </c>
      <c r="AN139" s="14">
        <v>0</v>
      </c>
      <c r="AO139" s="14">
        <v>0</v>
      </c>
      <c r="AP139" s="14">
        <v>0</v>
      </c>
      <c r="AQ139" s="14">
        <v>1159.08</v>
      </c>
      <c r="AR139" s="14">
        <v>3160</v>
      </c>
      <c r="AS139" s="14">
        <v>0</v>
      </c>
      <c r="AT139" s="14">
        <v>0</v>
      </c>
      <c r="AU139" s="14">
        <v>0</v>
      </c>
      <c r="AV139" s="14">
        <v>0</v>
      </c>
      <c r="AW139" s="15">
        <v>-0.11</v>
      </c>
      <c r="AX139" s="14">
        <v>0</v>
      </c>
      <c r="AY139" s="14">
        <v>100</v>
      </c>
      <c r="AZ139" s="14">
        <v>0</v>
      </c>
      <c r="BA139" s="14">
        <v>0</v>
      </c>
      <c r="BB139" s="14">
        <v>0</v>
      </c>
      <c r="BC139" s="14">
        <v>0</v>
      </c>
      <c r="BD139" s="14">
        <v>0</v>
      </c>
      <c r="BE139" s="14">
        <v>5903.05</v>
      </c>
      <c r="BF139" s="14">
        <v>7084</v>
      </c>
      <c r="BG139" s="14">
        <v>0</v>
      </c>
      <c r="BH139" s="14">
        <v>0</v>
      </c>
      <c r="BI139" s="14">
        <v>801.65</v>
      </c>
      <c r="BJ139" s="14">
        <v>248.25</v>
      </c>
      <c r="BK139" s="14">
        <v>0</v>
      </c>
      <c r="BL139" s="14">
        <v>1409.87</v>
      </c>
      <c r="BM139" s="14">
        <v>0</v>
      </c>
      <c r="BN139" s="14">
        <v>0</v>
      </c>
      <c r="BO139" s="14">
        <v>0</v>
      </c>
      <c r="BP139" s="14">
        <v>1658.12</v>
      </c>
      <c r="BQ139" s="1"/>
    </row>
    <row r="140" spans="1:69" x14ac:dyDescent="0.25">
      <c r="A140" s="2" t="s">
        <v>282</v>
      </c>
      <c r="B140" s="1" t="s">
        <v>283</v>
      </c>
      <c r="C140" s="39">
        <v>10079</v>
      </c>
      <c r="D140" s="14">
        <v>0</v>
      </c>
      <c r="E140" s="14">
        <v>0</v>
      </c>
      <c r="F140" s="14">
        <v>0</v>
      </c>
      <c r="G140" s="14">
        <v>0</v>
      </c>
      <c r="H140" s="14">
        <v>671.94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737</v>
      </c>
      <c r="R140" s="14">
        <v>0</v>
      </c>
      <c r="S140" s="14">
        <v>0</v>
      </c>
      <c r="T140" s="14">
        <v>455</v>
      </c>
      <c r="U140" s="14">
        <v>308.04000000000002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12587.05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1302.54</v>
      </c>
      <c r="AI140" s="14">
        <v>0</v>
      </c>
      <c r="AJ140" s="14">
        <v>1302.54</v>
      </c>
      <c r="AK140" s="14">
        <v>0</v>
      </c>
      <c r="AL140" s="14">
        <v>0</v>
      </c>
      <c r="AM140" s="14">
        <v>100.8</v>
      </c>
      <c r="AN140" s="14">
        <v>0</v>
      </c>
      <c r="AO140" s="14">
        <v>0</v>
      </c>
      <c r="AP140" s="14">
        <v>0</v>
      </c>
      <c r="AQ140" s="14">
        <v>1159.08</v>
      </c>
      <c r="AR140" s="14">
        <v>593</v>
      </c>
      <c r="AS140" s="14">
        <v>3963.32</v>
      </c>
      <c r="AT140" s="14">
        <v>0</v>
      </c>
      <c r="AU140" s="14">
        <v>0</v>
      </c>
      <c r="AV140" s="14">
        <v>0</v>
      </c>
      <c r="AW140" s="15">
        <v>-0.19</v>
      </c>
      <c r="AX140" s="14">
        <v>0</v>
      </c>
      <c r="AY140" s="14">
        <v>100</v>
      </c>
      <c r="AZ140" s="14">
        <v>0</v>
      </c>
      <c r="BA140" s="14">
        <v>0</v>
      </c>
      <c r="BB140" s="14">
        <v>0</v>
      </c>
      <c r="BC140" s="14">
        <v>0</v>
      </c>
      <c r="BD140" s="14">
        <v>0</v>
      </c>
      <c r="BE140" s="14">
        <v>7218.55</v>
      </c>
      <c r="BF140" s="14">
        <v>5368.5</v>
      </c>
      <c r="BG140" s="14">
        <v>0</v>
      </c>
      <c r="BH140" s="14">
        <v>0</v>
      </c>
      <c r="BI140" s="14">
        <v>801.65</v>
      </c>
      <c r="BJ140" s="14">
        <v>248.25</v>
      </c>
      <c r="BK140" s="14">
        <v>0</v>
      </c>
      <c r="BL140" s="14">
        <v>1409.87</v>
      </c>
      <c r="BM140" s="14">
        <v>0</v>
      </c>
      <c r="BN140" s="14">
        <v>0</v>
      </c>
      <c r="BO140" s="14">
        <v>0</v>
      </c>
      <c r="BP140" s="14">
        <v>1658.12</v>
      </c>
      <c r="BQ140" s="1"/>
    </row>
    <row r="141" spans="1:69" x14ac:dyDescent="0.25">
      <c r="A141" s="2" t="s">
        <v>284</v>
      </c>
      <c r="B141" s="1" t="s">
        <v>285</v>
      </c>
      <c r="C141" s="39">
        <v>10838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200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802</v>
      </c>
      <c r="R141" s="14">
        <v>0</v>
      </c>
      <c r="S141" s="14">
        <v>0</v>
      </c>
      <c r="T141" s="14">
        <v>482</v>
      </c>
      <c r="U141" s="14">
        <v>308.04000000000002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12991.41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1455.98</v>
      </c>
      <c r="AI141" s="14">
        <v>0</v>
      </c>
      <c r="AJ141" s="14">
        <v>1455.98</v>
      </c>
      <c r="AK141" s="14">
        <v>0</v>
      </c>
      <c r="AL141" s="14">
        <v>0</v>
      </c>
      <c r="AM141" s="14">
        <v>108.38</v>
      </c>
      <c r="AN141" s="14">
        <v>0</v>
      </c>
      <c r="AO141" s="14">
        <v>0</v>
      </c>
      <c r="AP141" s="14">
        <v>0</v>
      </c>
      <c r="AQ141" s="14">
        <v>1246.3800000000001</v>
      </c>
      <c r="AR141" s="14">
        <v>3614</v>
      </c>
      <c r="AS141" s="14">
        <v>0</v>
      </c>
      <c r="AT141" s="14">
        <v>0</v>
      </c>
      <c r="AU141" s="14">
        <v>0</v>
      </c>
      <c r="AV141" s="14">
        <v>0</v>
      </c>
      <c r="AW141" s="14">
        <v>0.17</v>
      </c>
      <c r="AX141" s="14">
        <v>0</v>
      </c>
      <c r="AY141" s="14">
        <v>100</v>
      </c>
      <c r="AZ141" s="14">
        <v>0</v>
      </c>
      <c r="BA141" s="14">
        <v>0</v>
      </c>
      <c r="BB141" s="14">
        <v>0</v>
      </c>
      <c r="BC141" s="14">
        <v>0</v>
      </c>
      <c r="BD141" s="14">
        <v>0</v>
      </c>
      <c r="BE141" s="14">
        <v>6524.91</v>
      </c>
      <c r="BF141" s="14">
        <v>6466.5</v>
      </c>
      <c r="BG141" s="14">
        <v>0</v>
      </c>
      <c r="BH141" s="14">
        <v>0</v>
      </c>
      <c r="BI141" s="14">
        <v>828.28</v>
      </c>
      <c r="BJ141" s="14">
        <v>266.95</v>
      </c>
      <c r="BK141" s="14">
        <v>0</v>
      </c>
      <c r="BL141" s="14">
        <v>1482.3</v>
      </c>
      <c r="BM141" s="14">
        <v>0</v>
      </c>
      <c r="BN141" s="14">
        <v>0</v>
      </c>
      <c r="BO141" s="14">
        <v>0</v>
      </c>
      <c r="BP141" s="14">
        <v>1749.25</v>
      </c>
      <c r="BQ141" s="1"/>
    </row>
    <row r="142" spans="1:69" x14ac:dyDescent="0.25">
      <c r="A142" s="2" t="s">
        <v>286</v>
      </c>
      <c r="B142" s="1" t="s">
        <v>287</v>
      </c>
      <c r="C142" s="39">
        <v>10079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200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737</v>
      </c>
      <c r="R142" s="14">
        <v>0</v>
      </c>
      <c r="S142" s="14">
        <v>0</v>
      </c>
      <c r="T142" s="14">
        <v>455</v>
      </c>
      <c r="U142" s="14">
        <v>205.36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12012.43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1255.3699999999999</v>
      </c>
      <c r="AI142" s="14">
        <v>0</v>
      </c>
      <c r="AJ142" s="14">
        <v>1255.3699999999999</v>
      </c>
      <c r="AK142" s="14">
        <v>0</v>
      </c>
      <c r="AL142" s="14">
        <v>0</v>
      </c>
      <c r="AM142" s="14">
        <v>100.8</v>
      </c>
      <c r="AN142" s="14">
        <v>0</v>
      </c>
      <c r="AO142" s="14">
        <v>0</v>
      </c>
      <c r="AP142" s="14">
        <v>0</v>
      </c>
      <c r="AQ142" s="14">
        <v>1159.08</v>
      </c>
      <c r="AR142" s="14">
        <v>5040</v>
      </c>
      <c r="AS142" s="14">
        <v>0</v>
      </c>
      <c r="AT142" s="14">
        <v>0</v>
      </c>
      <c r="AU142" s="14">
        <v>0</v>
      </c>
      <c r="AV142" s="14">
        <v>0</v>
      </c>
      <c r="AW142" s="14">
        <v>0.18</v>
      </c>
      <c r="AX142" s="14">
        <v>0</v>
      </c>
      <c r="AY142" s="14">
        <v>100</v>
      </c>
      <c r="AZ142" s="14">
        <v>0</v>
      </c>
      <c r="BA142" s="14">
        <v>0</v>
      </c>
      <c r="BB142" s="14">
        <v>0</v>
      </c>
      <c r="BC142" s="14">
        <v>0</v>
      </c>
      <c r="BD142" s="14">
        <v>0</v>
      </c>
      <c r="BE142" s="14">
        <v>7655.43</v>
      </c>
      <c r="BF142" s="14">
        <v>4357</v>
      </c>
      <c r="BG142" s="14">
        <v>0</v>
      </c>
      <c r="BH142" s="14">
        <v>0</v>
      </c>
      <c r="BI142" s="14">
        <v>801.65</v>
      </c>
      <c r="BJ142" s="14">
        <v>248.25</v>
      </c>
      <c r="BK142" s="14">
        <v>0</v>
      </c>
      <c r="BL142" s="14">
        <v>1409.87</v>
      </c>
      <c r="BM142" s="14">
        <v>0</v>
      </c>
      <c r="BN142" s="14">
        <v>0</v>
      </c>
      <c r="BO142" s="14">
        <v>0</v>
      </c>
      <c r="BP142" s="14">
        <v>1658.12</v>
      </c>
      <c r="BQ142" s="1"/>
    </row>
    <row r="143" spans="1:69" x14ac:dyDescent="0.25">
      <c r="A143" s="2" t="s">
        <v>288</v>
      </c>
      <c r="B143" s="1" t="s">
        <v>289</v>
      </c>
      <c r="C143" s="39">
        <v>10838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802</v>
      </c>
      <c r="R143" s="14">
        <v>0</v>
      </c>
      <c r="S143" s="14">
        <v>0</v>
      </c>
      <c r="T143" s="14">
        <v>482</v>
      </c>
      <c r="U143" s="14">
        <v>205.36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12688.73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1391.32</v>
      </c>
      <c r="AI143" s="14">
        <v>0</v>
      </c>
      <c r="AJ143" s="14">
        <v>1391.32</v>
      </c>
      <c r="AK143" s="14">
        <v>0</v>
      </c>
      <c r="AL143" s="14">
        <v>0</v>
      </c>
      <c r="AM143" s="14">
        <v>108.38</v>
      </c>
      <c r="AN143" s="14">
        <v>0</v>
      </c>
      <c r="AO143" s="14">
        <v>0</v>
      </c>
      <c r="AP143" s="14">
        <v>0</v>
      </c>
      <c r="AQ143" s="14">
        <v>1246.3800000000001</v>
      </c>
      <c r="AR143" s="14">
        <v>3614</v>
      </c>
      <c r="AS143" s="14">
        <v>0</v>
      </c>
      <c r="AT143" s="14">
        <v>0</v>
      </c>
      <c r="AU143" s="14">
        <v>0</v>
      </c>
      <c r="AV143" s="14">
        <v>0</v>
      </c>
      <c r="AW143" s="14">
        <v>0.15</v>
      </c>
      <c r="AX143" s="14">
        <v>0</v>
      </c>
      <c r="AY143" s="14">
        <v>100</v>
      </c>
      <c r="AZ143" s="14">
        <v>0</v>
      </c>
      <c r="BA143" s="14">
        <v>0</v>
      </c>
      <c r="BB143" s="14">
        <v>0</v>
      </c>
      <c r="BC143" s="14">
        <v>0</v>
      </c>
      <c r="BD143" s="14">
        <v>0</v>
      </c>
      <c r="BE143" s="14">
        <v>6460.23</v>
      </c>
      <c r="BF143" s="14">
        <v>6228.5</v>
      </c>
      <c r="BG143" s="14">
        <v>0</v>
      </c>
      <c r="BH143" s="14">
        <v>0</v>
      </c>
      <c r="BI143" s="14">
        <v>828.28</v>
      </c>
      <c r="BJ143" s="14">
        <v>266.95</v>
      </c>
      <c r="BK143" s="14">
        <v>0</v>
      </c>
      <c r="BL143" s="14">
        <v>1482.3</v>
      </c>
      <c r="BM143" s="14">
        <v>0</v>
      </c>
      <c r="BN143" s="14">
        <v>0</v>
      </c>
      <c r="BO143" s="14">
        <v>0</v>
      </c>
      <c r="BP143" s="14">
        <v>1749.25</v>
      </c>
      <c r="BQ143" s="1"/>
    </row>
    <row r="144" spans="1:69" x14ac:dyDescent="0.25">
      <c r="A144" s="2" t="s">
        <v>290</v>
      </c>
      <c r="B144" s="1" t="s">
        <v>291</v>
      </c>
      <c r="C144" s="39">
        <v>10079</v>
      </c>
      <c r="D144" s="14">
        <v>0</v>
      </c>
      <c r="E144" s="14">
        <v>0</v>
      </c>
      <c r="F144" s="14">
        <v>0</v>
      </c>
      <c r="G144" s="14">
        <v>0</v>
      </c>
      <c r="H144" s="14">
        <v>671.94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737</v>
      </c>
      <c r="R144" s="14">
        <v>0</v>
      </c>
      <c r="S144" s="14">
        <v>0</v>
      </c>
      <c r="T144" s="14">
        <v>455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12267.11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1240.3800000000001</v>
      </c>
      <c r="AI144" s="14">
        <v>0</v>
      </c>
      <c r="AJ144" s="14">
        <v>1240.3800000000001</v>
      </c>
      <c r="AK144" s="14">
        <v>0</v>
      </c>
      <c r="AL144" s="14">
        <v>0</v>
      </c>
      <c r="AM144" s="14">
        <v>100.8</v>
      </c>
      <c r="AN144" s="14">
        <v>0</v>
      </c>
      <c r="AO144" s="14">
        <v>0</v>
      </c>
      <c r="AP144" s="14">
        <v>0</v>
      </c>
      <c r="AQ144" s="14">
        <v>1159.08</v>
      </c>
      <c r="AR144" s="14">
        <v>3360</v>
      </c>
      <c r="AS144" s="14">
        <v>0</v>
      </c>
      <c r="AT144" s="14">
        <v>0</v>
      </c>
      <c r="AU144" s="14">
        <v>0</v>
      </c>
      <c r="AV144" s="14">
        <v>0</v>
      </c>
      <c r="AW144" s="15">
        <v>-0.09</v>
      </c>
      <c r="AX144" s="14">
        <v>0</v>
      </c>
      <c r="AY144" s="14">
        <v>100</v>
      </c>
      <c r="AZ144" s="14">
        <v>0</v>
      </c>
      <c r="BA144" s="14">
        <v>0</v>
      </c>
      <c r="BB144" s="14">
        <v>0</v>
      </c>
      <c r="BC144" s="14">
        <v>1350.94</v>
      </c>
      <c r="BD144" s="14">
        <v>0</v>
      </c>
      <c r="BE144" s="14">
        <v>7311.11</v>
      </c>
      <c r="BF144" s="14">
        <v>4956</v>
      </c>
      <c r="BG144" s="14">
        <v>0</v>
      </c>
      <c r="BH144" s="14">
        <v>0</v>
      </c>
      <c r="BI144" s="14">
        <v>801.65</v>
      </c>
      <c r="BJ144" s="14">
        <v>248.25</v>
      </c>
      <c r="BK144" s="14">
        <v>0</v>
      </c>
      <c r="BL144" s="14">
        <v>1409.87</v>
      </c>
      <c r="BM144" s="14">
        <v>0</v>
      </c>
      <c r="BN144" s="14">
        <v>0</v>
      </c>
      <c r="BO144" s="14">
        <v>0</v>
      </c>
      <c r="BP144" s="14">
        <v>1658.12</v>
      </c>
      <c r="BQ144" s="1"/>
    </row>
    <row r="145" spans="1:69" x14ac:dyDescent="0.25">
      <c r="A145" s="2" t="s">
        <v>292</v>
      </c>
      <c r="B145" s="1" t="s">
        <v>293</v>
      </c>
      <c r="C145" s="39">
        <v>10079</v>
      </c>
      <c r="D145" s="14">
        <v>0</v>
      </c>
      <c r="E145" s="14">
        <v>0</v>
      </c>
      <c r="F145" s="14">
        <v>0</v>
      </c>
      <c r="G145" s="14">
        <v>0</v>
      </c>
      <c r="H145" s="14">
        <v>671.94</v>
      </c>
      <c r="I145" s="14">
        <v>0</v>
      </c>
      <c r="J145" s="14">
        <v>0</v>
      </c>
      <c r="K145" s="14">
        <v>400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737</v>
      </c>
      <c r="R145" s="14">
        <v>0</v>
      </c>
      <c r="S145" s="14">
        <v>0</v>
      </c>
      <c r="T145" s="14">
        <v>455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12679.01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1320.6</v>
      </c>
      <c r="AI145" s="14">
        <v>0</v>
      </c>
      <c r="AJ145" s="14">
        <v>1320.6</v>
      </c>
      <c r="AK145" s="14">
        <v>0</v>
      </c>
      <c r="AL145" s="14">
        <v>0</v>
      </c>
      <c r="AM145" s="14">
        <v>100.8</v>
      </c>
      <c r="AN145" s="14">
        <v>0</v>
      </c>
      <c r="AO145" s="14">
        <v>0</v>
      </c>
      <c r="AP145" s="14">
        <v>0</v>
      </c>
      <c r="AQ145" s="14">
        <v>1159.08</v>
      </c>
      <c r="AR145" s="14">
        <v>2634</v>
      </c>
      <c r="AS145" s="14">
        <v>0</v>
      </c>
      <c r="AT145" s="14">
        <v>0</v>
      </c>
      <c r="AU145" s="14">
        <v>0</v>
      </c>
      <c r="AV145" s="14">
        <v>0</v>
      </c>
      <c r="AW145" s="14">
        <v>0.03</v>
      </c>
      <c r="AX145" s="14">
        <v>0</v>
      </c>
      <c r="AY145" s="14">
        <v>100</v>
      </c>
      <c r="AZ145" s="14">
        <v>0</v>
      </c>
      <c r="BA145" s="14">
        <v>0</v>
      </c>
      <c r="BB145" s="14">
        <v>0</v>
      </c>
      <c r="BC145" s="14">
        <v>0</v>
      </c>
      <c r="BD145" s="14">
        <v>0</v>
      </c>
      <c r="BE145" s="14">
        <v>5314.51</v>
      </c>
      <c r="BF145" s="14">
        <v>7364.5</v>
      </c>
      <c r="BG145" s="14">
        <v>0</v>
      </c>
      <c r="BH145" s="14">
        <v>0</v>
      </c>
      <c r="BI145" s="14">
        <v>801.65</v>
      </c>
      <c r="BJ145" s="14">
        <v>248.25</v>
      </c>
      <c r="BK145" s="14">
        <v>0</v>
      </c>
      <c r="BL145" s="14">
        <v>1409.87</v>
      </c>
      <c r="BM145" s="14">
        <v>0</v>
      </c>
      <c r="BN145" s="14">
        <v>0</v>
      </c>
      <c r="BO145" s="14">
        <v>0</v>
      </c>
      <c r="BP145" s="14">
        <v>1658.12</v>
      </c>
      <c r="BQ145" s="1"/>
    </row>
    <row r="146" spans="1:69" x14ac:dyDescent="0.25">
      <c r="A146" s="2" t="s">
        <v>294</v>
      </c>
      <c r="B146" s="1" t="s">
        <v>295</v>
      </c>
      <c r="C146" s="42">
        <v>12406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941</v>
      </c>
      <c r="R146" s="14">
        <v>0</v>
      </c>
      <c r="S146" s="14">
        <v>0</v>
      </c>
      <c r="T146" s="14">
        <v>645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14405.43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1758.02</v>
      </c>
      <c r="AI146" s="14">
        <v>0</v>
      </c>
      <c r="AJ146" s="14">
        <v>1758.02</v>
      </c>
      <c r="AK146" s="14">
        <v>0</v>
      </c>
      <c r="AL146" s="14">
        <v>0</v>
      </c>
      <c r="AM146" s="14">
        <v>0</v>
      </c>
      <c r="AN146" s="14">
        <v>0</v>
      </c>
      <c r="AO146" s="14">
        <v>0</v>
      </c>
      <c r="AP146" s="14">
        <v>0</v>
      </c>
      <c r="AQ146" s="14">
        <v>1426.7</v>
      </c>
      <c r="AR146" s="14">
        <v>1702</v>
      </c>
      <c r="AS146" s="14">
        <v>0</v>
      </c>
      <c r="AT146" s="14">
        <v>0</v>
      </c>
      <c r="AU146" s="14">
        <v>0</v>
      </c>
      <c r="AV146" s="14">
        <v>0</v>
      </c>
      <c r="AW146" s="14">
        <v>0.21</v>
      </c>
      <c r="AX146" s="14">
        <v>0</v>
      </c>
      <c r="AY146" s="14">
        <v>0</v>
      </c>
      <c r="AZ146" s="14">
        <v>0</v>
      </c>
      <c r="BA146" s="14">
        <v>0</v>
      </c>
      <c r="BB146" s="14">
        <v>0</v>
      </c>
      <c r="BC146" s="14">
        <v>0</v>
      </c>
      <c r="BD146" s="14">
        <v>0</v>
      </c>
      <c r="BE146" s="14">
        <v>4886.93</v>
      </c>
      <c r="BF146" s="14">
        <v>9518.5</v>
      </c>
      <c r="BG146" s="14">
        <v>0</v>
      </c>
      <c r="BH146" s="14">
        <v>0</v>
      </c>
      <c r="BI146" s="14">
        <v>883.32</v>
      </c>
      <c r="BJ146" s="14">
        <v>305.56</v>
      </c>
      <c r="BK146" s="14">
        <v>0</v>
      </c>
      <c r="BL146" s="14">
        <v>1631.96</v>
      </c>
      <c r="BM146" s="14">
        <v>0</v>
      </c>
      <c r="BN146" s="14">
        <v>0</v>
      </c>
      <c r="BO146" s="14">
        <v>0</v>
      </c>
      <c r="BP146" s="14">
        <v>1937.52</v>
      </c>
      <c r="BQ146" s="1"/>
    </row>
    <row r="147" spans="1:69" x14ac:dyDescent="0.25">
      <c r="A147" s="2" t="s">
        <v>296</v>
      </c>
      <c r="B147" s="1" t="s">
        <v>297</v>
      </c>
      <c r="C147" s="39">
        <v>10079</v>
      </c>
      <c r="D147" s="14">
        <v>0</v>
      </c>
      <c r="E147" s="14">
        <v>0</v>
      </c>
      <c r="F147" s="14">
        <v>0</v>
      </c>
      <c r="G147" s="14">
        <v>0</v>
      </c>
      <c r="H147" s="14">
        <v>671.94</v>
      </c>
      <c r="I147" s="14">
        <v>0</v>
      </c>
      <c r="J147" s="14">
        <v>0</v>
      </c>
      <c r="K147" s="14">
        <v>400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816</v>
      </c>
      <c r="R147" s="14">
        <v>0</v>
      </c>
      <c r="S147" s="14">
        <v>0</v>
      </c>
      <c r="T147" s="14">
        <v>227.5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12530.51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1293.99</v>
      </c>
      <c r="AI147" s="14">
        <v>0</v>
      </c>
      <c r="AJ147" s="14">
        <v>1293.99</v>
      </c>
      <c r="AK147" s="14">
        <v>0</v>
      </c>
      <c r="AL147" s="14">
        <v>0</v>
      </c>
      <c r="AM147" s="14">
        <v>124.56</v>
      </c>
      <c r="AN147" s="14">
        <v>0</v>
      </c>
      <c r="AO147" s="14">
        <v>0</v>
      </c>
      <c r="AP147" s="14">
        <v>0</v>
      </c>
      <c r="AQ147" s="14">
        <v>1432.44</v>
      </c>
      <c r="AR147" s="14">
        <v>0</v>
      </c>
      <c r="AS147" s="14">
        <v>0</v>
      </c>
      <c r="AT147" s="14">
        <v>3336.9</v>
      </c>
      <c r="AU147" s="14">
        <v>0</v>
      </c>
      <c r="AV147" s="14">
        <v>0</v>
      </c>
      <c r="AW147" s="14">
        <v>0.12</v>
      </c>
      <c r="AX147" s="14">
        <v>0</v>
      </c>
      <c r="AY147" s="14">
        <v>100</v>
      </c>
      <c r="AZ147" s="14">
        <v>0</v>
      </c>
      <c r="BA147" s="14">
        <v>0</v>
      </c>
      <c r="BB147" s="14">
        <v>0</v>
      </c>
      <c r="BC147" s="14">
        <v>0</v>
      </c>
      <c r="BD147" s="14">
        <v>0</v>
      </c>
      <c r="BE147" s="14">
        <v>6288.01</v>
      </c>
      <c r="BF147" s="14">
        <v>6242.5</v>
      </c>
      <c r="BG147" s="14">
        <v>0</v>
      </c>
      <c r="BH147" s="14">
        <v>0</v>
      </c>
      <c r="BI147" s="14">
        <v>801.65</v>
      </c>
      <c r="BJ147" s="14">
        <v>248.25</v>
      </c>
      <c r="BK147" s="14">
        <v>0</v>
      </c>
      <c r="BL147" s="14">
        <v>1409.87</v>
      </c>
      <c r="BM147" s="14">
        <v>0</v>
      </c>
      <c r="BN147" s="14">
        <v>0</v>
      </c>
      <c r="BO147" s="14">
        <v>0</v>
      </c>
      <c r="BP147" s="14">
        <v>1658.12</v>
      </c>
      <c r="BQ147" s="1"/>
    </row>
    <row r="148" spans="1:69" x14ac:dyDescent="0.25">
      <c r="A148" s="17" t="s">
        <v>101</v>
      </c>
      <c r="B148" s="7"/>
      <c r="C148" s="7" t="s">
        <v>102</v>
      </c>
      <c r="D148" s="7" t="s">
        <v>102</v>
      </c>
      <c r="E148" s="7" t="s">
        <v>102</v>
      </c>
      <c r="F148" s="7" t="s">
        <v>102</v>
      </c>
      <c r="G148" s="7" t="s">
        <v>102</v>
      </c>
      <c r="H148" s="7" t="s">
        <v>102</v>
      </c>
      <c r="I148" s="7" t="s">
        <v>102</v>
      </c>
      <c r="J148" s="7" t="s">
        <v>102</v>
      </c>
      <c r="K148" s="7" t="s">
        <v>102</v>
      </c>
      <c r="L148" s="7" t="s">
        <v>102</v>
      </c>
      <c r="M148" s="7" t="s">
        <v>102</v>
      </c>
      <c r="N148" s="7" t="s">
        <v>102</v>
      </c>
      <c r="O148" s="7" t="s">
        <v>102</v>
      </c>
      <c r="P148" s="7" t="s">
        <v>102</v>
      </c>
      <c r="Q148" s="7" t="s">
        <v>102</v>
      </c>
      <c r="R148" s="7" t="s">
        <v>102</v>
      </c>
      <c r="S148" s="7" t="s">
        <v>102</v>
      </c>
      <c r="T148" s="7" t="s">
        <v>102</v>
      </c>
      <c r="U148" s="7" t="s">
        <v>102</v>
      </c>
      <c r="V148" s="7" t="s">
        <v>102</v>
      </c>
      <c r="W148" s="7" t="s">
        <v>102</v>
      </c>
      <c r="X148" s="7" t="s">
        <v>102</v>
      </c>
      <c r="Y148" s="7" t="s">
        <v>102</v>
      </c>
      <c r="Z148" s="7" t="s">
        <v>102</v>
      </c>
      <c r="AA148" s="7" t="s">
        <v>102</v>
      </c>
      <c r="AB148" s="7" t="s">
        <v>102</v>
      </c>
      <c r="AC148" s="7" t="s">
        <v>102</v>
      </c>
      <c r="AD148" s="7" t="s">
        <v>102</v>
      </c>
      <c r="AE148" s="7" t="s">
        <v>102</v>
      </c>
      <c r="AF148" s="7" t="s">
        <v>102</v>
      </c>
      <c r="AG148" s="7" t="s">
        <v>102</v>
      </c>
      <c r="AH148" s="7" t="s">
        <v>102</v>
      </c>
      <c r="AI148" s="7" t="s">
        <v>102</v>
      </c>
      <c r="AJ148" s="7" t="s">
        <v>102</v>
      </c>
      <c r="AK148" s="7" t="s">
        <v>102</v>
      </c>
      <c r="AL148" s="7" t="s">
        <v>102</v>
      </c>
      <c r="AM148" s="7" t="s">
        <v>102</v>
      </c>
      <c r="AN148" s="7" t="s">
        <v>102</v>
      </c>
      <c r="AO148" s="7" t="s">
        <v>102</v>
      </c>
      <c r="AP148" s="7" t="s">
        <v>102</v>
      </c>
      <c r="AQ148" s="7" t="s">
        <v>102</v>
      </c>
      <c r="AR148" s="7" t="s">
        <v>102</v>
      </c>
      <c r="AS148" s="7" t="s">
        <v>102</v>
      </c>
      <c r="AT148" s="7" t="s">
        <v>102</v>
      </c>
      <c r="AU148" s="7" t="s">
        <v>102</v>
      </c>
      <c r="AV148" s="7" t="s">
        <v>102</v>
      </c>
      <c r="AW148" s="7" t="s">
        <v>102</v>
      </c>
      <c r="AX148" s="7" t="s">
        <v>102</v>
      </c>
      <c r="AY148" s="7" t="s">
        <v>102</v>
      </c>
      <c r="AZ148" s="7" t="s">
        <v>102</v>
      </c>
      <c r="BA148" s="7" t="s">
        <v>102</v>
      </c>
      <c r="BB148" s="7" t="s">
        <v>102</v>
      </c>
      <c r="BC148" s="7" t="s">
        <v>102</v>
      </c>
      <c r="BD148" s="7" t="s">
        <v>102</v>
      </c>
      <c r="BE148" s="7" t="s">
        <v>102</v>
      </c>
      <c r="BF148" s="7" t="s">
        <v>102</v>
      </c>
      <c r="BG148" s="7" t="s">
        <v>102</v>
      </c>
      <c r="BH148" s="7" t="s">
        <v>102</v>
      </c>
      <c r="BI148" s="7" t="s">
        <v>102</v>
      </c>
      <c r="BJ148" s="7" t="s">
        <v>102</v>
      </c>
      <c r="BK148" s="7" t="s">
        <v>102</v>
      </c>
      <c r="BL148" s="7" t="s">
        <v>102</v>
      </c>
      <c r="BM148" s="7" t="s">
        <v>102</v>
      </c>
      <c r="BN148" s="7" t="s">
        <v>102</v>
      </c>
      <c r="BO148" s="7" t="s">
        <v>102</v>
      </c>
      <c r="BP148" s="7" t="s">
        <v>102</v>
      </c>
      <c r="BQ148" s="7"/>
    </row>
    <row r="149" spans="1:69" x14ac:dyDescent="0.25">
      <c r="A149" s="2"/>
      <c r="B149" s="1"/>
      <c r="C149" s="19">
        <f>SUM(C128:C148)</f>
        <v>206943</v>
      </c>
      <c r="D149" s="19">
        <v>0</v>
      </c>
      <c r="E149" s="19">
        <v>0</v>
      </c>
      <c r="F149" s="19">
        <v>0</v>
      </c>
      <c r="G149" s="19">
        <v>0</v>
      </c>
      <c r="H149" s="19">
        <v>6047.46</v>
      </c>
      <c r="I149" s="19">
        <v>0</v>
      </c>
      <c r="J149" s="19">
        <v>0</v>
      </c>
      <c r="K149" s="19">
        <v>3800</v>
      </c>
      <c r="L149" s="19">
        <v>0</v>
      </c>
      <c r="M149" s="19">
        <v>2748.23</v>
      </c>
      <c r="N149" s="19">
        <v>1106.3599999999999</v>
      </c>
      <c r="O149" s="19">
        <v>2713.02</v>
      </c>
      <c r="P149" s="19">
        <v>0</v>
      </c>
      <c r="Q149" s="19">
        <v>14546</v>
      </c>
      <c r="R149" s="19">
        <v>0</v>
      </c>
      <c r="S149" s="19">
        <v>1083.81</v>
      </c>
      <c r="T149" s="19">
        <v>8667.34</v>
      </c>
      <c r="U149" s="19">
        <v>6574.4</v>
      </c>
      <c r="V149" s="19">
        <v>0</v>
      </c>
      <c r="W149" s="19">
        <v>0</v>
      </c>
      <c r="X149" s="19">
        <v>0</v>
      </c>
      <c r="Y149" s="19">
        <v>0</v>
      </c>
      <c r="Z149" s="19">
        <v>0</v>
      </c>
      <c r="AA149" s="19">
        <v>249586.6</v>
      </c>
      <c r="AB149" s="19">
        <v>0</v>
      </c>
      <c r="AC149" s="19">
        <v>0</v>
      </c>
      <c r="AD149" s="19">
        <v>3.09</v>
      </c>
      <c r="AE149" s="19">
        <v>0</v>
      </c>
      <c r="AF149" s="20">
        <v>-145.38</v>
      </c>
      <c r="AG149" s="19">
        <v>0</v>
      </c>
      <c r="AH149" s="19">
        <v>26224.02</v>
      </c>
      <c r="AI149" s="19">
        <v>0</v>
      </c>
      <c r="AJ149" s="19">
        <v>26078.639999999999</v>
      </c>
      <c r="AK149" s="19">
        <v>0</v>
      </c>
      <c r="AL149" s="19">
        <v>0</v>
      </c>
      <c r="AM149" s="19">
        <v>1868.48</v>
      </c>
      <c r="AN149" s="19">
        <v>0</v>
      </c>
      <c r="AO149" s="19">
        <v>5814.6</v>
      </c>
      <c r="AP149" s="19">
        <v>0</v>
      </c>
      <c r="AQ149" s="19">
        <v>22912.7</v>
      </c>
      <c r="AR149" s="19">
        <v>41208.42</v>
      </c>
      <c r="AS149" s="19">
        <v>25292.38</v>
      </c>
      <c r="AT149" s="19">
        <v>3336.9</v>
      </c>
      <c r="AU149" s="19">
        <v>0</v>
      </c>
      <c r="AV149" s="19">
        <v>0</v>
      </c>
      <c r="AW149" s="20">
        <v>-0.2</v>
      </c>
      <c r="AX149" s="19">
        <v>0</v>
      </c>
      <c r="AY149" s="19">
        <v>1800</v>
      </c>
      <c r="AZ149" s="19">
        <v>0</v>
      </c>
      <c r="BA149" s="19">
        <v>0</v>
      </c>
      <c r="BB149" s="19">
        <v>0</v>
      </c>
      <c r="BC149" s="19">
        <v>5435.68</v>
      </c>
      <c r="BD149" s="19">
        <v>0</v>
      </c>
      <c r="BE149" s="19">
        <v>133747.6</v>
      </c>
      <c r="BF149" s="19">
        <v>115839</v>
      </c>
      <c r="BG149" s="19">
        <v>0</v>
      </c>
      <c r="BH149" s="19">
        <v>0</v>
      </c>
      <c r="BI149" s="19">
        <v>15365.25</v>
      </c>
      <c r="BJ149" s="19">
        <v>4848.8599999999997</v>
      </c>
      <c r="BK149" s="19">
        <v>0</v>
      </c>
      <c r="BL149" s="19">
        <v>27181.759999999998</v>
      </c>
      <c r="BM149" s="19">
        <v>0</v>
      </c>
      <c r="BN149" s="19">
        <v>0</v>
      </c>
      <c r="BO149" s="19">
        <v>0</v>
      </c>
      <c r="BP149" s="19">
        <v>32030.62</v>
      </c>
      <c r="BQ149" s="1"/>
    </row>
    <row r="150" spans="1:69" x14ac:dyDescent="0.2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</row>
    <row r="151" spans="1:69" x14ac:dyDescent="0.25">
      <c r="A151" s="12" t="s">
        <v>298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</row>
    <row r="152" spans="1:69" x14ac:dyDescent="0.25">
      <c r="A152" s="2" t="s">
        <v>299</v>
      </c>
      <c r="B152" s="1" t="s">
        <v>300</v>
      </c>
      <c r="C152" s="39">
        <v>12406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400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941</v>
      </c>
      <c r="R152" s="14">
        <v>0</v>
      </c>
      <c r="S152" s="14">
        <v>0</v>
      </c>
      <c r="T152" s="14">
        <v>645</v>
      </c>
      <c r="U152" s="14">
        <v>513.4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15318.83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1953.12</v>
      </c>
      <c r="AI152" s="14">
        <v>0</v>
      </c>
      <c r="AJ152" s="14">
        <v>1953.12</v>
      </c>
      <c r="AK152" s="14">
        <v>0</v>
      </c>
      <c r="AL152" s="14">
        <v>0</v>
      </c>
      <c r="AM152" s="14">
        <v>0</v>
      </c>
      <c r="AN152" s="14">
        <v>0</v>
      </c>
      <c r="AO152" s="14">
        <v>0</v>
      </c>
      <c r="AP152" s="14">
        <v>0</v>
      </c>
      <c r="AQ152" s="14">
        <v>1426.7</v>
      </c>
      <c r="AR152" s="14">
        <v>0</v>
      </c>
      <c r="AS152" s="14">
        <v>6501.56</v>
      </c>
      <c r="AT152" s="14">
        <v>0</v>
      </c>
      <c r="AU152" s="14">
        <v>0</v>
      </c>
      <c r="AV152" s="14">
        <v>0</v>
      </c>
      <c r="AW152" s="15">
        <v>-0.05</v>
      </c>
      <c r="AX152" s="14">
        <v>0</v>
      </c>
      <c r="AY152" s="14">
        <v>0</v>
      </c>
      <c r="AZ152" s="14">
        <v>0</v>
      </c>
      <c r="BA152" s="14">
        <v>0</v>
      </c>
      <c r="BB152" s="14">
        <v>0</v>
      </c>
      <c r="BC152" s="14">
        <v>0</v>
      </c>
      <c r="BD152" s="14">
        <v>0</v>
      </c>
      <c r="BE152" s="14">
        <v>9881.33</v>
      </c>
      <c r="BF152" s="14">
        <v>5437.5</v>
      </c>
      <c r="BG152" s="14">
        <v>0</v>
      </c>
      <c r="BH152" s="14">
        <v>0</v>
      </c>
      <c r="BI152" s="14">
        <v>883.32</v>
      </c>
      <c r="BJ152" s="14">
        <v>305.56</v>
      </c>
      <c r="BK152" s="14">
        <v>0</v>
      </c>
      <c r="BL152" s="14">
        <v>1631.96</v>
      </c>
      <c r="BM152" s="14">
        <v>0</v>
      </c>
      <c r="BN152" s="14">
        <v>0</v>
      </c>
      <c r="BO152" s="14">
        <v>0</v>
      </c>
      <c r="BP152" s="14">
        <v>1937.52</v>
      </c>
      <c r="BQ152" s="1"/>
    </row>
    <row r="153" spans="1:69" x14ac:dyDescent="0.25">
      <c r="A153" s="2" t="s">
        <v>301</v>
      </c>
      <c r="B153" s="1" t="s">
        <v>302</v>
      </c>
      <c r="C153" s="39">
        <v>10469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400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788</v>
      </c>
      <c r="R153" s="14">
        <v>0</v>
      </c>
      <c r="S153" s="14">
        <v>0</v>
      </c>
      <c r="T153" s="14">
        <v>468</v>
      </c>
      <c r="U153" s="14">
        <v>410.72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12884.79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1433.21</v>
      </c>
      <c r="AI153" s="14">
        <v>0</v>
      </c>
      <c r="AJ153" s="14">
        <v>1433.21</v>
      </c>
      <c r="AK153" s="14">
        <v>0</v>
      </c>
      <c r="AL153" s="14">
        <v>0</v>
      </c>
      <c r="AM153" s="14">
        <v>0</v>
      </c>
      <c r="AN153" s="14">
        <v>0</v>
      </c>
      <c r="AO153" s="14">
        <v>0</v>
      </c>
      <c r="AP153" s="14">
        <v>0</v>
      </c>
      <c r="AQ153" s="14">
        <v>1203.94</v>
      </c>
      <c r="AR153" s="14">
        <v>2812</v>
      </c>
      <c r="AS153" s="14">
        <v>2535.7800000000002</v>
      </c>
      <c r="AT153" s="14">
        <v>0</v>
      </c>
      <c r="AU153" s="14">
        <v>0</v>
      </c>
      <c r="AV153" s="14">
        <v>0</v>
      </c>
      <c r="AW153" s="15">
        <v>-0.14000000000000001</v>
      </c>
      <c r="AX153" s="14">
        <v>0</v>
      </c>
      <c r="AY153" s="14">
        <v>0</v>
      </c>
      <c r="AZ153" s="14">
        <v>0</v>
      </c>
      <c r="BA153" s="14">
        <v>0</v>
      </c>
      <c r="BB153" s="14">
        <v>0</v>
      </c>
      <c r="BC153" s="14">
        <v>0</v>
      </c>
      <c r="BD153" s="14">
        <v>0</v>
      </c>
      <c r="BE153" s="14">
        <v>7984.79</v>
      </c>
      <c r="BF153" s="14">
        <v>4900</v>
      </c>
      <c r="BG153" s="14">
        <v>0</v>
      </c>
      <c r="BH153" s="14">
        <v>0</v>
      </c>
      <c r="BI153" s="14">
        <v>815.33</v>
      </c>
      <c r="BJ153" s="14">
        <v>257.86</v>
      </c>
      <c r="BK153" s="14">
        <v>0</v>
      </c>
      <c r="BL153" s="14">
        <v>1447.07</v>
      </c>
      <c r="BM153" s="14">
        <v>0</v>
      </c>
      <c r="BN153" s="14">
        <v>0</v>
      </c>
      <c r="BO153" s="14">
        <v>0</v>
      </c>
      <c r="BP153" s="14">
        <v>1704.93</v>
      </c>
      <c r="BQ153" s="1"/>
    </row>
    <row r="154" spans="1:69" x14ac:dyDescent="0.25">
      <c r="A154" s="2" t="s">
        <v>303</v>
      </c>
      <c r="B154" s="1" t="s">
        <v>304</v>
      </c>
      <c r="C154" s="27">
        <v>10469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200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788</v>
      </c>
      <c r="R154" s="14">
        <v>0</v>
      </c>
      <c r="S154" s="14">
        <v>0</v>
      </c>
      <c r="T154" s="14">
        <v>468</v>
      </c>
      <c r="U154" s="14">
        <v>410.72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12684.06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1390.33</v>
      </c>
      <c r="AI154" s="14">
        <v>0</v>
      </c>
      <c r="AJ154" s="14">
        <v>1390.33</v>
      </c>
      <c r="AK154" s="14">
        <v>0</v>
      </c>
      <c r="AL154" s="14">
        <v>0</v>
      </c>
      <c r="AM154" s="14">
        <v>0</v>
      </c>
      <c r="AN154" s="14">
        <v>0</v>
      </c>
      <c r="AO154" s="14">
        <v>0</v>
      </c>
      <c r="AP154" s="14">
        <v>0</v>
      </c>
      <c r="AQ154" s="14">
        <v>1203.94</v>
      </c>
      <c r="AR154" s="14">
        <v>3490</v>
      </c>
      <c r="AS154" s="14">
        <v>0</v>
      </c>
      <c r="AT154" s="14">
        <v>0</v>
      </c>
      <c r="AU154" s="14">
        <v>0</v>
      </c>
      <c r="AV154" s="14">
        <v>0</v>
      </c>
      <c r="AW154" s="14">
        <v>0.28999999999999998</v>
      </c>
      <c r="AX154" s="14">
        <v>0</v>
      </c>
      <c r="AY154" s="14">
        <v>0</v>
      </c>
      <c r="AZ154" s="14">
        <v>0</v>
      </c>
      <c r="BA154" s="14">
        <v>0</v>
      </c>
      <c r="BB154" s="14">
        <v>0</v>
      </c>
      <c r="BC154" s="14">
        <v>0</v>
      </c>
      <c r="BD154" s="14">
        <v>0</v>
      </c>
      <c r="BE154" s="14">
        <v>6084.56</v>
      </c>
      <c r="BF154" s="14">
        <v>6599.5</v>
      </c>
      <c r="BG154" s="14">
        <v>0</v>
      </c>
      <c r="BH154" s="14">
        <v>0</v>
      </c>
      <c r="BI154" s="14">
        <v>815.33</v>
      </c>
      <c r="BJ154" s="14">
        <v>257.86</v>
      </c>
      <c r="BK154" s="14">
        <v>0</v>
      </c>
      <c r="BL154" s="14">
        <v>1447.07</v>
      </c>
      <c r="BM154" s="14">
        <v>0</v>
      </c>
      <c r="BN154" s="14">
        <v>0</v>
      </c>
      <c r="BO154" s="14">
        <v>0</v>
      </c>
      <c r="BP154" s="14">
        <v>1704.93</v>
      </c>
      <c r="BQ154" s="1"/>
    </row>
    <row r="155" spans="1:69" x14ac:dyDescent="0.25">
      <c r="A155" s="2" t="s">
        <v>305</v>
      </c>
      <c r="B155" s="1" t="s">
        <v>306</v>
      </c>
      <c r="C155" s="39">
        <v>10469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400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788</v>
      </c>
      <c r="R155" s="14">
        <v>0</v>
      </c>
      <c r="S155" s="14">
        <v>0</v>
      </c>
      <c r="T155" s="14">
        <v>468</v>
      </c>
      <c r="U155" s="14">
        <v>205.36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12679.43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1389.35</v>
      </c>
      <c r="AI155" s="14">
        <v>0</v>
      </c>
      <c r="AJ155" s="14">
        <v>1389.35</v>
      </c>
      <c r="AK155" s="14">
        <v>0</v>
      </c>
      <c r="AL155" s="14">
        <v>0</v>
      </c>
      <c r="AM155" s="14">
        <v>0</v>
      </c>
      <c r="AN155" s="14">
        <v>0</v>
      </c>
      <c r="AO155" s="14">
        <v>0</v>
      </c>
      <c r="AP155" s="14">
        <v>0</v>
      </c>
      <c r="AQ155" s="14">
        <v>1203.94</v>
      </c>
      <c r="AR155" s="14">
        <v>3490</v>
      </c>
      <c r="AS155" s="14">
        <v>0</v>
      </c>
      <c r="AT155" s="14">
        <v>0</v>
      </c>
      <c r="AU155" s="14">
        <v>0</v>
      </c>
      <c r="AV155" s="14">
        <v>0</v>
      </c>
      <c r="AW155" s="14">
        <v>0.18</v>
      </c>
      <c r="AX155" s="14">
        <v>0</v>
      </c>
      <c r="AY155" s="14">
        <v>0</v>
      </c>
      <c r="AZ155" s="14">
        <v>0</v>
      </c>
      <c r="BA155" s="14">
        <v>0</v>
      </c>
      <c r="BB155" s="14">
        <v>0</v>
      </c>
      <c r="BC155" s="14">
        <v>1656.96</v>
      </c>
      <c r="BD155" s="14">
        <v>0</v>
      </c>
      <c r="BE155" s="14">
        <v>7740.43</v>
      </c>
      <c r="BF155" s="14">
        <v>4939</v>
      </c>
      <c r="BG155" s="14">
        <v>0</v>
      </c>
      <c r="BH155" s="14">
        <v>0</v>
      </c>
      <c r="BI155" s="14">
        <v>815.33</v>
      </c>
      <c r="BJ155" s="14">
        <v>257.86</v>
      </c>
      <c r="BK155" s="14">
        <v>0</v>
      </c>
      <c r="BL155" s="14">
        <v>1447.07</v>
      </c>
      <c r="BM155" s="14">
        <v>0</v>
      </c>
      <c r="BN155" s="14">
        <v>0</v>
      </c>
      <c r="BO155" s="14">
        <v>0</v>
      </c>
      <c r="BP155" s="14">
        <v>1704.93</v>
      </c>
      <c r="BQ155" s="1"/>
    </row>
    <row r="156" spans="1:69" x14ac:dyDescent="0.25">
      <c r="A156" s="2" t="s">
        <v>307</v>
      </c>
      <c r="B156" s="1" t="s">
        <v>308</v>
      </c>
      <c r="C156" s="39">
        <v>10469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400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788</v>
      </c>
      <c r="R156" s="14">
        <v>0</v>
      </c>
      <c r="S156" s="14">
        <v>0</v>
      </c>
      <c r="T156" s="14">
        <v>468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14">
        <v>12474.07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1345.47</v>
      </c>
      <c r="AI156" s="14">
        <v>0</v>
      </c>
      <c r="AJ156" s="14">
        <v>1345.47</v>
      </c>
      <c r="AK156" s="14">
        <v>0</v>
      </c>
      <c r="AL156" s="14">
        <v>0</v>
      </c>
      <c r="AM156" s="14">
        <v>0</v>
      </c>
      <c r="AN156" s="14">
        <v>0</v>
      </c>
      <c r="AO156" s="14">
        <v>0</v>
      </c>
      <c r="AP156" s="14">
        <v>0</v>
      </c>
      <c r="AQ156" s="14">
        <v>1203.94</v>
      </c>
      <c r="AR156" s="14">
        <v>0</v>
      </c>
      <c r="AS156" s="14">
        <v>0</v>
      </c>
      <c r="AT156" s="14">
        <v>0</v>
      </c>
      <c r="AU156" s="14">
        <v>0</v>
      </c>
      <c r="AV156" s="14">
        <v>0</v>
      </c>
      <c r="AW156" s="14">
        <v>0.16</v>
      </c>
      <c r="AX156" s="14">
        <v>0</v>
      </c>
      <c r="AY156" s="14">
        <v>0</v>
      </c>
      <c r="AZ156" s="14">
        <v>0</v>
      </c>
      <c r="BA156" s="14">
        <v>0</v>
      </c>
      <c r="BB156" s="14">
        <v>0</v>
      </c>
      <c r="BC156" s="14">
        <v>0</v>
      </c>
      <c r="BD156" s="14">
        <v>0</v>
      </c>
      <c r="BE156" s="14">
        <v>2549.5700000000002</v>
      </c>
      <c r="BF156" s="14">
        <v>9924.5</v>
      </c>
      <c r="BG156" s="14">
        <v>0</v>
      </c>
      <c r="BH156" s="14">
        <v>0</v>
      </c>
      <c r="BI156" s="14">
        <v>815.33</v>
      </c>
      <c r="BJ156" s="14">
        <v>257.86</v>
      </c>
      <c r="BK156" s="14">
        <v>0</v>
      </c>
      <c r="BL156" s="14">
        <v>1447.07</v>
      </c>
      <c r="BM156" s="14">
        <v>0</v>
      </c>
      <c r="BN156" s="14">
        <v>0</v>
      </c>
      <c r="BO156" s="14">
        <v>0</v>
      </c>
      <c r="BP156" s="14">
        <v>1704.93</v>
      </c>
      <c r="BQ156" s="1"/>
    </row>
    <row r="157" spans="1:69" x14ac:dyDescent="0.25">
      <c r="A157" s="2" t="s">
        <v>309</v>
      </c>
      <c r="B157" s="1" t="s">
        <v>310</v>
      </c>
      <c r="C157" s="27">
        <v>10469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200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788</v>
      </c>
      <c r="R157" s="14">
        <v>0</v>
      </c>
      <c r="S157" s="14">
        <v>1046.9100000000001</v>
      </c>
      <c r="T157" s="14">
        <v>424.19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12230.26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1114.1099999999999</v>
      </c>
      <c r="AI157" s="14">
        <v>0</v>
      </c>
      <c r="AJ157" s="14">
        <v>1114.1099999999999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0</v>
      </c>
      <c r="AQ157" s="14">
        <v>1203.94</v>
      </c>
      <c r="AR157" s="14">
        <v>2158</v>
      </c>
      <c r="AS157" s="14">
        <v>0</v>
      </c>
      <c r="AT157" s="14">
        <v>0</v>
      </c>
      <c r="AU157" s="14">
        <v>0</v>
      </c>
      <c r="AV157" s="14">
        <v>0</v>
      </c>
      <c r="AW157" s="14">
        <v>0.21</v>
      </c>
      <c r="AX157" s="14">
        <v>0</v>
      </c>
      <c r="AY157" s="14">
        <v>0</v>
      </c>
      <c r="AZ157" s="14">
        <v>0</v>
      </c>
      <c r="BA157" s="14">
        <v>0</v>
      </c>
      <c r="BB157" s="14">
        <v>0</v>
      </c>
      <c r="BC157" s="14">
        <v>0</v>
      </c>
      <c r="BD157" s="14">
        <v>0</v>
      </c>
      <c r="BE157" s="14">
        <v>4476.26</v>
      </c>
      <c r="BF157" s="14">
        <v>7754</v>
      </c>
      <c r="BG157" s="14">
        <v>0</v>
      </c>
      <c r="BH157" s="14">
        <v>0</v>
      </c>
      <c r="BI157" s="14">
        <v>736.43</v>
      </c>
      <c r="BJ157" s="14">
        <v>257.86</v>
      </c>
      <c r="BK157" s="14">
        <v>0</v>
      </c>
      <c r="BL157" s="14">
        <v>1307.04</v>
      </c>
      <c r="BM157" s="14">
        <v>0</v>
      </c>
      <c r="BN157" s="14">
        <v>0</v>
      </c>
      <c r="BO157" s="14">
        <v>0</v>
      </c>
      <c r="BP157" s="14">
        <v>1564.9</v>
      </c>
      <c r="BQ157" s="1"/>
    </row>
    <row r="158" spans="1:69" x14ac:dyDescent="0.25">
      <c r="A158" s="17" t="s">
        <v>101</v>
      </c>
      <c r="B158" s="7"/>
      <c r="C158" s="7" t="s">
        <v>102</v>
      </c>
      <c r="D158" s="7" t="s">
        <v>102</v>
      </c>
      <c r="E158" s="7" t="s">
        <v>102</v>
      </c>
      <c r="F158" s="7" t="s">
        <v>102</v>
      </c>
      <c r="G158" s="7" t="s">
        <v>102</v>
      </c>
      <c r="H158" s="7" t="s">
        <v>102</v>
      </c>
      <c r="I158" s="7" t="s">
        <v>102</v>
      </c>
      <c r="J158" s="7" t="s">
        <v>102</v>
      </c>
      <c r="K158" s="7" t="s">
        <v>102</v>
      </c>
      <c r="L158" s="7" t="s">
        <v>102</v>
      </c>
      <c r="M158" s="7" t="s">
        <v>102</v>
      </c>
      <c r="N158" s="7" t="s">
        <v>102</v>
      </c>
      <c r="O158" s="7" t="s">
        <v>102</v>
      </c>
      <c r="P158" s="7" t="s">
        <v>102</v>
      </c>
      <c r="Q158" s="7" t="s">
        <v>102</v>
      </c>
      <c r="R158" s="7" t="s">
        <v>102</v>
      </c>
      <c r="S158" s="7" t="s">
        <v>102</v>
      </c>
      <c r="T158" s="7" t="s">
        <v>102</v>
      </c>
      <c r="U158" s="7" t="s">
        <v>102</v>
      </c>
      <c r="V158" s="7" t="s">
        <v>102</v>
      </c>
      <c r="W158" s="7" t="s">
        <v>102</v>
      </c>
      <c r="X158" s="7" t="s">
        <v>102</v>
      </c>
      <c r="Y158" s="7" t="s">
        <v>102</v>
      </c>
      <c r="Z158" s="7" t="s">
        <v>102</v>
      </c>
      <c r="AA158" s="7" t="s">
        <v>102</v>
      </c>
      <c r="AB158" s="7" t="s">
        <v>102</v>
      </c>
      <c r="AC158" s="7" t="s">
        <v>102</v>
      </c>
      <c r="AD158" s="7" t="s">
        <v>102</v>
      </c>
      <c r="AE158" s="7" t="s">
        <v>102</v>
      </c>
      <c r="AF158" s="7" t="s">
        <v>102</v>
      </c>
      <c r="AG158" s="7" t="s">
        <v>102</v>
      </c>
      <c r="AH158" s="7" t="s">
        <v>102</v>
      </c>
      <c r="AI158" s="7" t="s">
        <v>102</v>
      </c>
      <c r="AJ158" s="7" t="s">
        <v>102</v>
      </c>
      <c r="AK158" s="7" t="s">
        <v>102</v>
      </c>
      <c r="AL158" s="7" t="s">
        <v>102</v>
      </c>
      <c r="AM158" s="7" t="s">
        <v>102</v>
      </c>
      <c r="AN158" s="7" t="s">
        <v>102</v>
      </c>
      <c r="AO158" s="7" t="s">
        <v>102</v>
      </c>
      <c r="AP158" s="7" t="s">
        <v>102</v>
      </c>
      <c r="AQ158" s="7" t="s">
        <v>102</v>
      </c>
      <c r="AR158" s="7" t="s">
        <v>102</v>
      </c>
      <c r="AS158" s="7" t="s">
        <v>102</v>
      </c>
      <c r="AT158" s="7" t="s">
        <v>102</v>
      </c>
      <c r="AU158" s="7" t="s">
        <v>102</v>
      </c>
      <c r="AV158" s="7" t="s">
        <v>102</v>
      </c>
      <c r="AW158" s="7" t="s">
        <v>102</v>
      </c>
      <c r="AX158" s="7" t="s">
        <v>102</v>
      </c>
      <c r="AY158" s="7" t="s">
        <v>102</v>
      </c>
      <c r="AZ158" s="7" t="s">
        <v>102</v>
      </c>
      <c r="BA158" s="7" t="s">
        <v>102</v>
      </c>
      <c r="BB158" s="7" t="s">
        <v>102</v>
      </c>
      <c r="BC158" s="7" t="s">
        <v>102</v>
      </c>
      <c r="BD158" s="7" t="s">
        <v>102</v>
      </c>
      <c r="BE158" s="7" t="s">
        <v>102</v>
      </c>
      <c r="BF158" s="7" t="s">
        <v>102</v>
      </c>
      <c r="BG158" s="7" t="s">
        <v>102</v>
      </c>
      <c r="BH158" s="7" t="s">
        <v>102</v>
      </c>
      <c r="BI158" s="7" t="s">
        <v>102</v>
      </c>
      <c r="BJ158" s="7" t="s">
        <v>102</v>
      </c>
      <c r="BK158" s="7" t="s">
        <v>102</v>
      </c>
      <c r="BL158" s="7" t="s">
        <v>102</v>
      </c>
      <c r="BM158" s="7" t="s">
        <v>102</v>
      </c>
      <c r="BN158" s="7" t="s">
        <v>102</v>
      </c>
      <c r="BO158" s="7" t="s">
        <v>102</v>
      </c>
      <c r="BP158" s="7" t="s">
        <v>102</v>
      </c>
      <c r="BQ158" s="7"/>
    </row>
    <row r="159" spans="1:69" x14ac:dyDescent="0.25">
      <c r="A159" s="2"/>
      <c r="B159" s="1"/>
      <c r="C159" s="19">
        <f>SUM(C152:C158)</f>
        <v>64751</v>
      </c>
      <c r="D159" s="19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2000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4881</v>
      </c>
      <c r="R159" s="19">
        <v>0</v>
      </c>
      <c r="S159" s="19">
        <v>1046.9100000000001</v>
      </c>
      <c r="T159" s="19">
        <v>2941.19</v>
      </c>
      <c r="U159" s="19">
        <v>1540.2</v>
      </c>
      <c r="V159" s="19">
        <v>0</v>
      </c>
      <c r="W159" s="19">
        <v>0</v>
      </c>
      <c r="X159" s="19">
        <v>0</v>
      </c>
      <c r="Y159" s="19">
        <v>0</v>
      </c>
      <c r="Z159" s="19">
        <v>0</v>
      </c>
      <c r="AA159" s="19">
        <v>78271.44</v>
      </c>
      <c r="AB159" s="19">
        <v>0</v>
      </c>
      <c r="AC159" s="19">
        <v>0</v>
      </c>
      <c r="AD159" s="19">
        <v>0</v>
      </c>
      <c r="AE159" s="19">
        <v>0</v>
      </c>
      <c r="AF159" s="19">
        <v>0</v>
      </c>
      <c r="AG159" s="19">
        <v>0</v>
      </c>
      <c r="AH159" s="19">
        <v>8625.59</v>
      </c>
      <c r="AI159" s="19">
        <v>0</v>
      </c>
      <c r="AJ159" s="19">
        <v>8625.59</v>
      </c>
      <c r="AK159" s="19">
        <v>0</v>
      </c>
      <c r="AL159" s="19">
        <v>0</v>
      </c>
      <c r="AM159" s="19">
        <v>0</v>
      </c>
      <c r="AN159" s="19">
        <v>0</v>
      </c>
      <c r="AO159" s="19">
        <v>0</v>
      </c>
      <c r="AP159" s="19">
        <v>0</v>
      </c>
      <c r="AQ159" s="19">
        <v>7446.4</v>
      </c>
      <c r="AR159" s="19">
        <v>11950</v>
      </c>
      <c r="AS159" s="19">
        <v>9037.34</v>
      </c>
      <c r="AT159" s="19">
        <v>0</v>
      </c>
      <c r="AU159" s="19">
        <v>0</v>
      </c>
      <c r="AV159" s="19">
        <v>0</v>
      </c>
      <c r="AW159" s="19">
        <v>0.65</v>
      </c>
      <c r="AX159" s="19">
        <v>0</v>
      </c>
      <c r="AY159" s="19">
        <v>0</v>
      </c>
      <c r="AZ159" s="19">
        <v>0</v>
      </c>
      <c r="BA159" s="19">
        <v>0</v>
      </c>
      <c r="BB159" s="19">
        <v>0</v>
      </c>
      <c r="BC159" s="19">
        <v>1656.96</v>
      </c>
      <c r="BD159" s="19">
        <v>0</v>
      </c>
      <c r="BE159" s="19">
        <v>38716.94</v>
      </c>
      <c r="BF159" s="19">
        <v>39554.5</v>
      </c>
      <c r="BG159" s="19">
        <v>0</v>
      </c>
      <c r="BH159" s="19">
        <v>0</v>
      </c>
      <c r="BI159" s="19">
        <v>4881.07</v>
      </c>
      <c r="BJ159" s="19">
        <v>1594.86</v>
      </c>
      <c r="BK159" s="19">
        <v>0</v>
      </c>
      <c r="BL159" s="19">
        <v>8727.2800000000007</v>
      </c>
      <c r="BM159" s="19">
        <v>0</v>
      </c>
      <c r="BN159" s="19">
        <v>0</v>
      </c>
      <c r="BO159" s="19">
        <v>0</v>
      </c>
      <c r="BP159" s="19">
        <v>10322.14</v>
      </c>
      <c r="BQ159" s="1"/>
    </row>
    <row r="160" spans="1:69" x14ac:dyDescent="0.2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</row>
    <row r="161" spans="1:69" x14ac:dyDescent="0.25">
      <c r="A161" s="12" t="s">
        <v>311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</row>
    <row r="162" spans="1:69" x14ac:dyDescent="0.25">
      <c r="A162" s="2" t="s">
        <v>312</v>
      </c>
      <c r="B162" s="1" t="s">
        <v>313</v>
      </c>
      <c r="C162" s="39">
        <v>12406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200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941</v>
      </c>
      <c r="R162" s="14">
        <v>0</v>
      </c>
      <c r="S162" s="14">
        <v>0</v>
      </c>
      <c r="T162" s="14">
        <v>645</v>
      </c>
      <c r="U162" s="14">
        <v>308.04000000000002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14">
        <v>14913.47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1866.54</v>
      </c>
      <c r="AI162" s="14">
        <v>0</v>
      </c>
      <c r="AJ162" s="14">
        <v>1866.54</v>
      </c>
      <c r="AK162" s="14">
        <v>0</v>
      </c>
      <c r="AL162" s="14">
        <v>0</v>
      </c>
      <c r="AM162" s="14">
        <v>0</v>
      </c>
      <c r="AN162" s="14">
        <v>0</v>
      </c>
      <c r="AO162" s="14">
        <v>0</v>
      </c>
      <c r="AP162" s="14">
        <v>0</v>
      </c>
      <c r="AQ162" s="14">
        <v>1426.66</v>
      </c>
      <c r="AR162" s="14">
        <v>4136</v>
      </c>
      <c r="AS162" s="14">
        <v>0</v>
      </c>
      <c r="AT162" s="14">
        <v>0</v>
      </c>
      <c r="AU162" s="14">
        <v>0</v>
      </c>
      <c r="AV162" s="14">
        <v>0</v>
      </c>
      <c r="AW162" s="14">
        <v>0.27</v>
      </c>
      <c r="AX162" s="14">
        <v>0</v>
      </c>
      <c r="AY162" s="14">
        <v>0</v>
      </c>
      <c r="AZ162" s="14">
        <v>0</v>
      </c>
      <c r="BA162" s="14">
        <v>0</v>
      </c>
      <c r="BB162" s="14">
        <v>0</v>
      </c>
      <c r="BC162" s="14">
        <v>0</v>
      </c>
      <c r="BD162" s="14">
        <v>0</v>
      </c>
      <c r="BE162" s="14">
        <v>7429.47</v>
      </c>
      <c r="BF162" s="14">
        <v>7484</v>
      </c>
      <c r="BG162" s="14">
        <v>0</v>
      </c>
      <c r="BH162" s="14">
        <v>0</v>
      </c>
      <c r="BI162" s="14">
        <v>883.32</v>
      </c>
      <c r="BJ162" s="14">
        <v>305.56</v>
      </c>
      <c r="BK162" s="14">
        <v>0</v>
      </c>
      <c r="BL162" s="14">
        <v>1631.96</v>
      </c>
      <c r="BM162" s="14">
        <v>0</v>
      </c>
      <c r="BN162" s="14">
        <v>0</v>
      </c>
      <c r="BO162" s="14">
        <v>0</v>
      </c>
      <c r="BP162" s="14">
        <v>1937.52</v>
      </c>
      <c r="BQ162" s="1"/>
    </row>
    <row r="163" spans="1:69" x14ac:dyDescent="0.25">
      <c r="A163" s="2" t="s">
        <v>314</v>
      </c>
      <c r="B163" s="1" t="s">
        <v>315</v>
      </c>
      <c r="C163" s="39">
        <v>10469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400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788</v>
      </c>
      <c r="R163" s="14">
        <v>0</v>
      </c>
      <c r="S163" s="14">
        <v>0</v>
      </c>
      <c r="T163" s="14">
        <v>468</v>
      </c>
      <c r="U163" s="14">
        <v>205.36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12679.43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1389.35</v>
      </c>
      <c r="AI163" s="14">
        <v>0</v>
      </c>
      <c r="AJ163" s="14">
        <v>1389.35</v>
      </c>
      <c r="AK163" s="14">
        <v>0</v>
      </c>
      <c r="AL163" s="14">
        <v>0</v>
      </c>
      <c r="AM163" s="14">
        <v>104.7</v>
      </c>
      <c r="AN163" s="14">
        <v>0</v>
      </c>
      <c r="AO163" s="14">
        <v>1904.74</v>
      </c>
      <c r="AP163" s="14">
        <v>0</v>
      </c>
      <c r="AQ163" s="14">
        <v>1203.94</v>
      </c>
      <c r="AR163" s="14">
        <v>3490</v>
      </c>
      <c r="AS163" s="14">
        <v>0</v>
      </c>
      <c r="AT163" s="14">
        <v>0</v>
      </c>
      <c r="AU163" s="14">
        <v>0</v>
      </c>
      <c r="AV163" s="14">
        <v>0</v>
      </c>
      <c r="AW163" s="15">
        <v>-0.12</v>
      </c>
      <c r="AX163" s="14">
        <v>0</v>
      </c>
      <c r="AY163" s="14">
        <v>100</v>
      </c>
      <c r="AZ163" s="14">
        <v>0</v>
      </c>
      <c r="BA163" s="14">
        <v>0</v>
      </c>
      <c r="BB163" s="14">
        <v>0</v>
      </c>
      <c r="BC163" s="14">
        <v>552.32000000000005</v>
      </c>
      <c r="BD163" s="14">
        <v>0</v>
      </c>
      <c r="BE163" s="14">
        <v>8744.93</v>
      </c>
      <c r="BF163" s="14">
        <v>3934.5</v>
      </c>
      <c r="BG163" s="14">
        <v>0</v>
      </c>
      <c r="BH163" s="14">
        <v>0</v>
      </c>
      <c r="BI163" s="14">
        <v>815.33</v>
      </c>
      <c r="BJ163" s="14">
        <v>257.86</v>
      </c>
      <c r="BK163" s="14">
        <v>0</v>
      </c>
      <c r="BL163" s="14">
        <v>1447.07</v>
      </c>
      <c r="BM163" s="14">
        <v>0</v>
      </c>
      <c r="BN163" s="14">
        <v>0</v>
      </c>
      <c r="BO163" s="14">
        <v>0</v>
      </c>
      <c r="BP163" s="14">
        <v>1704.93</v>
      </c>
      <c r="BQ163" s="1"/>
    </row>
    <row r="164" spans="1:69" x14ac:dyDescent="0.25">
      <c r="A164" s="2" t="s">
        <v>316</v>
      </c>
      <c r="B164" s="1" t="s">
        <v>317</v>
      </c>
      <c r="C164" s="39">
        <v>10469</v>
      </c>
      <c r="D164" s="14">
        <v>0</v>
      </c>
      <c r="E164" s="14">
        <v>0</v>
      </c>
      <c r="F164" s="14">
        <v>0</v>
      </c>
      <c r="G164" s="14">
        <v>0</v>
      </c>
      <c r="H164" s="14">
        <v>697.94</v>
      </c>
      <c r="I164" s="14">
        <v>0</v>
      </c>
      <c r="J164" s="14">
        <v>0</v>
      </c>
      <c r="K164" s="14">
        <v>400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788</v>
      </c>
      <c r="R164" s="14">
        <v>0</v>
      </c>
      <c r="S164" s="14">
        <v>0</v>
      </c>
      <c r="T164" s="14">
        <v>468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13172.01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1420.01</v>
      </c>
      <c r="AI164" s="14">
        <v>0</v>
      </c>
      <c r="AJ164" s="14">
        <v>1420.01</v>
      </c>
      <c r="AK164" s="14">
        <v>0</v>
      </c>
      <c r="AL164" s="14">
        <v>0</v>
      </c>
      <c r="AM164" s="14">
        <v>104.7</v>
      </c>
      <c r="AN164" s="14">
        <v>0</v>
      </c>
      <c r="AO164" s="14">
        <v>0</v>
      </c>
      <c r="AP164" s="14">
        <v>0</v>
      </c>
      <c r="AQ164" s="14">
        <v>1203.94</v>
      </c>
      <c r="AR164" s="14">
        <v>1932.38</v>
      </c>
      <c r="AS164" s="14">
        <v>0</v>
      </c>
      <c r="AT164" s="14">
        <v>0</v>
      </c>
      <c r="AU164" s="14">
        <v>0</v>
      </c>
      <c r="AV164" s="14">
        <v>0</v>
      </c>
      <c r="AW164" s="14">
        <v>0.12</v>
      </c>
      <c r="AX164" s="14">
        <v>0</v>
      </c>
      <c r="AY164" s="14">
        <v>100</v>
      </c>
      <c r="AZ164" s="14">
        <v>0</v>
      </c>
      <c r="BA164" s="14">
        <v>0</v>
      </c>
      <c r="BB164" s="14">
        <v>0</v>
      </c>
      <c r="BC164" s="14">
        <v>764.86</v>
      </c>
      <c r="BD164" s="14">
        <v>0</v>
      </c>
      <c r="BE164" s="14">
        <v>5526.01</v>
      </c>
      <c r="BF164" s="14">
        <v>7646</v>
      </c>
      <c r="BG164" s="14">
        <v>0</v>
      </c>
      <c r="BH164" s="14">
        <v>0</v>
      </c>
      <c r="BI164" s="14">
        <v>815.33</v>
      </c>
      <c r="BJ164" s="14">
        <v>257.86</v>
      </c>
      <c r="BK164" s="14">
        <v>0</v>
      </c>
      <c r="BL164" s="14">
        <v>1447.07</v>
      </c>
      <c r="BM164" s="14">
        <v>0</v>
      </c>
      <c r="BN164" s="14">
        <v>0</v>
      </c>
      <c r="BO164" s="14">
        <v>0</v>
      </c>
      <c r="BP164" s="14">
        <v>1704.93</v>
      </c>
      <c r="BQ164" s="1"/>
    </row>
    <row r="165" spans="1:69" x14ac:dyDescent="0.25">
      <c r="A165" s="2" t="s">
        <v>318</v>
      </c>
      <c r="B165" s="1" t="s">
        <v>319</v>
      </c>
      <c r="C165" s="39">
        <v>10469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788</v>
      </c>
      <c r="R165" s="14">
        <v>0</v>
      </c>
      <c r="S165" s="14">
        <v>0</v>
      </c>
      <c r="T165" s="14">
        <v>468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12061.71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1263.78</v>
      </c>
      <c r="AI165" s="14">
        <v>0</v>
      </c>
      <c r="AJ165" s="14">
        <v>1263.78</v>
      </c>
      <c r="AK165" s="14">
        <v>0</v>
      </c>
      <c r="AL165" s="14">
        <v>0</v>
      </c>
      <c r="AM165" s="14">
        <v>0</v>
      </c>
      <c r="AN165" s="14">
        <v>0</v>
      </c>
      <c r="AO165" s="14">
        <v>0</v>
      </c>
      <c r="AP165" s="14">
        <v>0</v>
      </c>
      <c r="AQ165" s="14">
        <v>1203.94</v>
      </c>
      <c r="AR165" s="14">
        <v>0</v>
      </c>
      <c r="AS165" s="14">
        <v>0</v>
      </c>
      <c r="AT165" s="14">
        <v>0</v>
      </c>
      <c r="AU165" s="14">
        <v>0</v>
      </c>
      <c r="AV165" s="14">
        <v>0</v>
      </c>
      <c r="AW165" s="15">
        <v>-0.01</v>
      </c>
      <c r="AX165" s="14">
        <v>0</v>
      </c>
      <c r="AY165" s="14">
        <v>0</v>
      </c>
      <c r="AZ165" s="14">
        <v>0</v>
      </c>
      <c r="BA165" s="14">
        <v>0</v>
      </c>
      <c r="BB165" s="14">
        <v>0</v>
      </c>
      <c r="BC165" s="14">
        <v>0</v>
      </c>
      <c r="BD165" s="14">
        <v>0</v>
      </c>
      <c r="BE165" s="14">
        <v>2467.71</v>
      </c>
      <c r="BF165" s="14">
        <v>9594</v>
      </c>
      <c r="BG165" s="14">
        <v>0</v>
      </c>
      <c r="BH165" s="14">
        <v>0</v>
      </c>
      <c r="BI165" s="14">
        <v>815.33</v>
      </c>
      <c r="BJ165" s="14">
        <v>257.86</v>
      </c>
      <c r="BK165" s="14">
        <v>0</v>
      </c>
      <c r="BL165" s="14">
        <v>1447.07</v>
      </c>
      <c r="BM165" s="14">
        <v>0</v>
      </c>
      <c r="BN165" s="14">
        <v>0</v>
      </c>
      <c r="BO165" s="14">
        <v>0</v>
      </c>
      <c r="BP165" s="14">
        <v>1704.93</v>
      </c>
      <c r="BQ165" s="1"/>
    </row>
    <row r="166" spans="1:69" x14ac:dyDescent="0.25">
      <c r="A166" s="17" t="s">
        <v>101</v>
      </c>
      <c r="B166" s="7"/>
      <c r="C166" s="7" t="s">
        <v>102</v>
      </c>
      <c r="D166" s="7" t="s">
        <v>102</v>
      </c>
      <c r="E166" s="7" t="s">
        <v>102</v>
      </c>
      <c r="F166" s="7" t="s">
        <v>102</v>
      </c>
      <c r="G166" s="7" t="s">
        <v>102</v>
      </c>
      <c r="H166" s="7" t="s">
        <v>102</v>
      </c>
      <c r="I166" s="7" t="s">
        <v>102</v>
      </c>
      <c r="J166" s="7" t="s">
        <v>102</v>
      </c>
      <c r="K166" s="7" t="s">
        <v>102</v>
      </c>
      <c r="L166" s="7" t="s">
        <v>102</v>
      </c>
      <c r="M166" s="7" t="s">
        <v>102</v>
      </c>
      <c r="N166" s="7" t="s">
        <v>102</v>
      </c>
      <c r="O166" s="7" t="s">
        <v>102</v>
      </c>
      <c r="P166" s="7" t="s">
        <v>102</v>
      </c>
      <c r="Q166" s="7" t="s">
        <v>102</v>
      </c>
      <c r="R166" s="7" t="s">
        <v>102</v>
      </c>
      <c r="S166" s="7" t="s">
        <v>102</v>
      </c>
      <c r="T166" s="7" t="s">
        <v>102</v>
      </c>
      <c r="U166" s="7" t="s">
        <v>102</v>
      </c>
      <c r="V166" s="7" t="s">
        <v>102</v>
      </c>
      <c r="W166" s="7" t="s">
        <v>102</v>
      </c>
      <c r="X166" s="7" t="s">
        <v>102</v>
      </c>
      <c r="Y166" s="7" t="s">
        <v>102</v>
      </c>
      <c r="Z166" s="7" t="s">
        <v>102</v>
      </c>
      <c r="AA166" s="7" t="s">
        <v>102</v>
      </c>
      <c r="AB166" s="7" t="s">
        <v>102</v>
      </c>
      <c r="AC166" s="7" t="s">
        <v>102</v>
      </c>
      <c r="AD166" s="7" t="s">
        <v>102</v>
      </c>
      <c r="AE166" s="7" t="s">
        <v>102</v>
      </c>
      <c r="AF166" s="7" t="s">
        <v>102</v>
      </c>
      <c r="AG166" s="7" t="s">
        <v>102</v>
      </c>
      <c r="AH166" s="7" t="s">
        <v>102</v>
      </c>
      <c r="AI166" s="7" t="s">
        <v>102</v>
      </c>
      <c r="AJ166" s="7" t="s">
        <v>102</v>
      </c>
      <c r="AK166" s="7" t="s">
        <v>102</v>
      </c>
      <c r="AL166" s="7" t="s">
        <v>102</v>
      </c>
      <c r="AM166" s="7" t="s">
        <v>102</v>
      </c>
      <c r="AN166" s="7" t="s">
        <v>102</v>
      </c>
      <c r="AO166" s="7" t="s">
        <v>102</v>
      </c>
      <c r="AP166" s="7" t="s">
        <v>102</v>
      </c>
      <c r="AQ166" s="7" t="s">
        <v>102</v>
      </c>
      <c r="AR166" s="7" t="s">
        <v>102</v>
      </c>
      <c r="AS166" s="7" t="s">
        <v>102</v>
      </c>
      <c r="AT166" s="7" t="s">
        <v>102</v>
      </c>
      <c r="AU166" s="7" t="s">
        <v>102</v>
      </c>
      <c r="AV166" s="7" t="s">
        <v>102</v>
      </c>
      <c r="AW166" s="7" t="s">
        <v>102</v>
      </c>
      <c r="AX166" s="7" t="s">
        <v>102</v>
      </c>
      <c r="AY166" s="7" t="s">
        <v>102</v>
      </c>
      <c r="AZ166" s="7" t="s">
        <v>102</v>
      </c>
      <c r="BA166" s="7" t="s">
        <v>102</v>
      </c>
      <c r="BB166" s="7" t="s">
        <v>102</v>
      </c>
      <c r="BC166" s="7" t="s">
        <v>102</v>
      </c>
      <c r="BD166" s="7" t="s">
        <v>102</v>
      </c>
      <c r="BE166" s="7" t="s">
        <v>102</v>
      </c>
      <c r="BF166" s="7" t="s">
        <v>102</v>
      </c>
      <c r="BG166" s="7" t="s">
        <v>102</v>
      </c>
      <c r="BH166" s="7" t="s">
        <v>102</v>
      </c>
      <c r="BI166" s="7" t="s">
        <v>102</v>
      </c>
      <c r="BJ166" s="7" t="s">
        <v>102</v>
      </c>
      <c r="BK166" s="7" t="s">
        <v>102</v>
      </c>
      <c r="BL166" s="7" t="s">
        <v>102</v>
      </c>
      <c r="BM166" s="7" t="s">
        <v>102</v>
      </c>
      <c r="BN166" s="7" t="s">
        <v>102</v>
      </c>
      <c r="BO166" s="7" t="s">
        <v>102</v>
      </c>
      <c r="BP166" s="7" t="s">
        <v>102</v>
      </c>
      <c r="BQ166" s="7"/>
    </row>
    <row r="167" spans="1:69" x14ac:dyDescent="0.25">
      <c r="A167" s="2"/>
      <c r="B167" s="1"/>
      <c r="C167" s="19">
        <f>SUM(C162:C166)</f>
        <v>43813</v>
      </c>
      <c r="D167" s="19">
        <v>0</v>
      </c>
      <c r="E167" s="19">
        <v>0</v>
      </c>
      <c r="F167" s="19">
        <v>0</v>
      </c>
      <c r="G167" s="19">
        <v>0</v>
      </c>
      <c r="H167" s="19">
        <v>697.94</v>
      </c>
      <c r="I167" s="19">
        <v>0</v>
      </c>
      <c r="J167" s="19">
        <v>0</v>
      </c>
      <c r="K167" s="19">
        <v>1000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3305</v>
      </c>
      <c r="R167" s="19">
        <v>0</v>
      </c>
      <c r="S167" s="19">
        <v>0</v>
      </c>
      <c r="T167" s="19">
        <v>2049</v>
      </c>
      <c r="U167" s="19">
        <v>513.4</v>
      </c>
      <c r="V167" s="19">
        <v>0</v>
      </c>
      <c r="W167" s="19">
        <v>0</v>
      </c>
      <c r="X167" s="19">
        <v>0</v>
      </c>
      <c r="Y167" s="19">
        <v>0</v>
      </c>
      <c r="Z167" s="19">
        <v>0</v>
      </c>
      <c r="AA167" s="19">
        <v>52826.62</v>
      </c>
      <c r="AB167" s="19">
        <v>0</v>
      </c>
      <c r="AC167" s="19">
        <v>0</v>
      </c>
      <c r="AD167" s="19">
        <v>0</v>
      </c>
      <c r="AE167" s="19">
        <v>0</v>
      </c>
      <c r="AF167" s="19">
        <v>0</v>
      </c>
      <c r="AG167" s="19">
        <v>0</v>
      </c>
      <c r="AH167" s="19">
        <v>5939.68</v>
      </c>
      <c r="AI167" s="19">
        <v>0</v>
      </c>
      <c r="AJ167" s="19">
        <v>5939.68</v>
      </c>
      <c r="AK167" s="19">
        <v>0</v>
      </c>
      <c r="AL167" s="19">
        <v>0</v>
      </c>
      <c r="AM167" s="19">
        <v>209.4</v>
      </c>
      <c r="AN167" s="19">
        <v>0</v>
      </c>
      <c r="AO167" s="19">
        <v>1904.74</v>
      </c>
      <c r="AP167" s="19">
        <v>0</v>
      </c>
      <c r="AQ167" s="19">
        <v>5038.4799999999996</v>
      </c>
      <c r="AR167" s="19">
        <v>9558.3799999999992</v>
      </c>
      <c r="AS167" s="19">
        <v>0</v>
      </c>
      <c r="AT167" s="19">
        <v>0</v>
      </c>
      <c r="AU167" s="19">
        <v>0</v>
      </c>
      <c r="AV167" s="19">
        <v>0</v>
      </c>
      <c r="AW167" s="19">
        <v>0.26</v>
      </c>
      <c r="AX167" s="19">
        <v>0</v>
      </c>
      <c r="AY167" s="19">
        <v>200</v>
      </c>
      <c r="AZ167" s="19">
        <v>0</v>
      </c>
      <c r="BA167" s="19">
        <v>0</v>
      </c>
      <c r="BB167" s="19">
        <v>0</v>
      </c>
      <c r="BC167" s="19">
        <v>1317.18</v>
      </c>
      <c r="BD167" s="19">
        <v>0</v>
      </c>
      <c r="BE167" s="19">
        <v>24168.12</v>
      </c>
      <c r="BF167" s="19">
        <v>28658.5</v>
      </c>
      <c r="BG167" s="19">
        <v>0</v>
      </c>
      <c r="BH167" s="19">
        <v>0</v>
      </c>
      <c r="BI167" s="19">
        <v>3329.31</v>
      </c>
      <c r="BJ167" s="19">
        <v>1079.1400000000001</v>
      </c>
      <c r="BK167" s="19">
        <v>0</v>
      </c>
      <c r="BL167" s="19">
        <v>5973.17</v>
      </c>
      <c r="BM167" s="19">
        <v>0</v>
      </c>
      <c r="BN167" s="19">
        <v>0</v>
      </c>
      <c r="BO167" s="19">
        <v>0</v>
      </c>
      <c r="BP167" s="19">
        <v>7052.31</v>
      </c>
      <c r="BQ167" s="1"/>
    </row>
    <row r="168" spans="1:69" x14ac:dyDescent="0.2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</row>
    <row r="169" spans="1:69" x14ac:dyDescent="0.25">
      <c r="A169" s="12" t="s">
        <v>320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</row>
    <row r="170" spans="1:69" x14ac:dyDescent="0.25">
      <c r="A170" s="2" t="s">
        <v>321</v>
      </c>
      <c r="B170" s="1" t="s">
        <v>322</v>
      </c>
      <c r="C170" s="39">
        <v>11925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400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903</v>
      </c>
      <c r="R170" s="14">
        <v>0</v>
      </c>
      <c r="S170" s="14">
        <v>0</v>
      </c>
      <c r="T170" s="14">
        <v>549</v>
      </c>
      <c r="U170" s="14">
        <v>616.79999999999995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14791.3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0</v>
      </c>
      <c r="AH170" s="14">
        <v>1840.44</v>
      </c>
      <c r="AI170" s="14">
        <v>0</v>
      </c>
      <c r="AJ170" s="14">
        <v>1840.44</v>
      </c>
      <c r="AK170" s="14">
        <v>0</v>
      </c>
      <c r="AL170" s="14">
        <v>0</v>
      </c>
      <c r="AM170" s="14">
        <v>119.26</v>
      </c>
      <c r="AN170" s="14">
        <v>0</v>
      </c>
      <c r="AO170" s="14">
        <v>0</v>
      </c>
      <c r="AP170" s="14">
        <v>0</v>
      </c>
      <c r="AQ170" s="14">
        <v>1371.38</v>
      </c>
      <c r="AR170" s="14">
        <v>4841.5</v>
      </c>
      <c r="AS170" s="14">
        <v>0</v>
      </c>
      <c r="AT170" s="14">
        <v>0</v>
      </c>
      <c r="AU170" s="14">
        <v>0</v>
      </c>
      <c r="AV170" s="14">
        <v>0</v>
      </c>
      <c r="AW170" s="14">
        <v>0.22</v>
      </c>
      <c r="AX170" s="14">
        <v>0</v>
      </c>
      <c r="AY170" s="14">
        <v>100</v>
      </c>
      <c r="AZ170" s="14">
        <v>0</v>
      </c>
      <c r="BA170" s="14">
        <v>0</v>
      </c>
      <c r="BB170" s="14">
        <v>0</v>
      </c>
      <c r="BC170" s="14">
        <v>0</v>
      </c>
      <c r="BD170" s="14">
        <v>0</v>
      </c>
      <c r="BE170" s="14">
        <v>8272.7999999999993</v>
      </c>
      <c r="BF170" s="14">
        <v>6518.5</v>
      </c>
      <c r="BG170" s="14">
        <v>0</v>
      </c>
      <c r="BH170" s="14">
        <v>0</v>
      </c>
      <c r="BI170" s="14">
        <v>866.43</v>
      </c>
      <c r="BJ170" s="14">
        <v>293.72000000000003</v>
      </c>
      <c r="BK170" s="14">
        <v>0</v>
      </c>
      <c r="BL170" s="14">
        <v>1586.04</v>
      </c>
      <c r="BM170" s="14">
        <v>0</v>
      </c>
      <c r="BN170" s="14">
        <v>0</v>
      </c>
      <c r="BO170" s="14">
        <v>0</v>
      </c>
      <c r="BP170" s="14">
        <v>1879.76</v>
      </c>
      <c r="BQ170" s="1"/>
    </row>
    <row r="171" spans="1:69" x14ac:dyDescent="0.25">
      <c r="A171" s="2" t="s">
        <v>323</v>
      </c>
      <c r="B171" s="1" t="s">
        <v>324</v>
      </c>
      <c r="C171" s="39">
        <v>10079</v>
      </c>
      <c r="D171" s="14">
        <v>0</v>
      </c>
      <c r="E171" s="14">
        <v>0</v>
      </c>
      <c r="F171" s="14">
        <v>0</v>
      </c>
      <c r="G171" s="14">
        <v>0</v>
      </c>
      <c r="H171" s="14">
        <v>671.94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737</v>
      </c>
      <c r="R171" s="14">
        <v>0</v>
      </c>
      <c r="S171" s="14">
        <v>0</v>
      </c>
      <c r="T171" s="14">
        <v>439.88</v>
      </c>
      <c r="U171" s="14">
        <v>513.4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12441.32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1279.96</v>
      </c>
      <c r="AI171" s="14">
        <v>0</v>
      </c>
      <c r="AJ171" s="14">
        <v>1279.96</v>
      </c>
      <c r="AK171" s="14">
        <v>0</v>
      </c>
      <c r="AL171" s="14">
        <v>0</v>
      </c>
      <c r="AM171" s="14">
        <v>100.8</v>
      </c>
      <c r="AN171" s="14">
        <v>0</v>
      </c>
      <c r="AO171" s="14">
        <v>0</v>
      </c>
      <c r="AP171" s="14">
        <v>0</v>
      </c>
      <c r="AQ171" s="14">
        <v>1159.08</v>
      </c>
      <c r="AR171" s="14">
        <v>0</v>
      </c>
      <c r="AS171" s="14">
        <v>3692.12</v>
      </c>
      <c r="AT171" s="14">
        <v>0</v>
      </c>
      <c r="AU171" s="14">
        <v>0</v>
      </c>
      <c r="AV171" s="14">
        <v>0</v>
      </c>
      <c r="AW171" s="15">
        <v>-0.14000000000000001</v>
      </c>
      <c r="AX171" s="14">
        <v>0</v>
      </c>
      <c r="AY171" s="14">
        <v>100</v>
      </c>
      <c r="AZ171" s="14">
        <v>0</v>
      </c>
      <c r="BA171" s="14">
        <v>0</v>
      </c>
      <c r="BB171" s="14">
        <v>0</v>
      </c>
      <c r="BC171" s="14">
        <v>0</v>
      </c>
      <c r="BD171" s="14">
        <v>0</v>
      </c>
      <c r="BE171" s="14">
        <v>6331.82</v>
      </c>
      <c r="BF171" s="14">
        <v>6109.5</v>
      </c>
      <c r="BG171" s="14">
        <v>0</v>
      </c>
      <c r="BH171" s="14">
        <v>0</v>
      </c>
      <c r="BI171" s="14">
        <v>801.65</v>
      </c>
      <c r="BJ171" s="14">
        <v>240.24</v>
      </c>
      <c r="BK171" s="14">
        <v>0</v>
      </c>
      <c r="BL171" s="14">
        <v>1390.25</v>
      </c>
      <c r="BM171" s="14">
        <v>0</v>
      </c>
      <c r="BN171" s="14">
        <v>0</v>
      </c>
      <c r="BO171" s="14">
        <v>0</v>
      </c>
      <c r="BP171" s="14">
        <v>1630.49</v>
      </c>
      <c r="BQ171" s="1"/>
    </row>
    <row r="172" spans="1:69" x14ac:dyDescent="0.25">
      <c r="A172" s="2" t="s">
        <v>325</v>
      </c>
      <c r="B172" s="1" t="s">
        <v>326</v>
      </c>
      <c r="C172" s="39">
        <v>11925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400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903</v>
      </c>
      <c r="R172" s="14">
        <v>0</v>
      </c>
      <c r="S172" s="14">
        <v>0</v>
      </c>
      <c r="T172" s="14">
        <v>549</v>
      </c>
      <c r="U172" s="14">
        <v>513.4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14687.9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1818.35</v>
      </c>
      <c r="AI172" s="14">
        <v>0</v>
      </c>
      <c r="AJ172" s="14">
        <v>1818.35</v>
      </c>
      <c r="AK172" s="14">
        <v>0</v>
      </c>
      <c r="AL172" s="14">
        <v>0</v>
      </c>
      <c r="AM172" s="14">
        <v>119.26</v>
      </c>
      <c r="AN172" s="14">
        <v>0</v>
      </c>
      <c r="AO172" s="14">
        <v>0</v>
      </c>
      <c r="AP172" s="14">
        <v>0</v>
      </c>
      <c r="AQ172" s="14">
        <v>1371.38</v>
      </c>
      <c r="AR172" s="14">
        <v>0</v>
      </c>
      <c r="AS172" s="14">
        <v>5339.28</v>
      </c>
      <c r="AT172" s="14">
        <v>0</v>
      </c>
      <c r="AU172" s="14">
        <v>0</v>
      </c>
      <c r="AV172" s="14">
        <v>0</v>
      </c>
      <c r="AW172" s="15">
        <v>-0.37</v>
      </c>
      <c r="AX172" s="14">
        <v>0</v>
      </c>
      <c r="AY172" s="14">
        <v>100</v>
      </c>
      <c r="AZ172" s="14">
        <v>0</v>
      </c>
      <c r="BA172" s="14">
        <v>0</v>
      </c>
      <c r="BB172" s="14">
        <v>0</v>
      </c>
      <c r="BC172" s="14">
        <v>0</v>
      </c>
      <c r="BD172" s="14">
        <v>0</v>
      </c>
      <c r="BE172" s="14">
        <v>8747.9</v>
      </c>
      <c r="BF172" s="14">
        <v>5940</v>
      </c>
      <c r="BG172" s="14">
        <v>0</v>
      </c>
      <c r="BH172" s="14">
        <v>0</v>
      </c>
      <c r="BI172" s="14">
        <v>534.32000000000005</v>
      </c>
      <c r="BJ172" s="14">
        <v>0</v>
      </c>
      <c r="BK172" s="14">
        <v>0</v>
      </c>
      <c r="BL172" s="14">
        <v>534.32000000000005</v>
      </c>
      <c r="BM172" s="14">
        <v>0</v>
      </c>
      <c r="BN172" s="14">
        <v>0</v>
      </c>
      <c r="BO172" s="14">
        <v>0</v>
      </c>
      <c r="BP172" s="14">
        <v>534.32000000000005</v>
      </c>
      <c r="BQ172" s="1"/>
    </row>
    <row r="173" spans="1:69" x14ac:dyDescent="0.25">
      <c r="A173" s="2" t="s">
        <v>327</v>
      </c>
      <c r="B173" s="1" t="s">
        <v>328</v>
      </c>
      <c r="C173" s="39">
        <v>11925</v>
      </c>
      <c r="D173" s="14">
        <v>0</v>
      </c>
      <c r="E173" s="14">
        <v>0</v>
      </c>
      <c r="F173" s="14">
        <v>0</v>
      </c>
      <c r="G173" s="14">
        <v>0</v>
      </c>
      <c r="H173" s="14">
        <v>795</v>
      </c>
      <c r="I173" s="14">
        <v>0</v>
      </c>
      <c r="J173" s="14">
        <v>0</v>
      </c>
      <c r="K173" s="14">
        <v>200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903</v>
      </c>
      <c r="R173" s="14">
        <v>0</v>
      </c>
      <c r="S173" s="14">
        <v>0</v>
      </c>
      <c r="T173" s="14">
        <v>549</v>
      </c>
      <c r="U173" s="14">
        <v>513.4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15282.9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1860.54</v>
      </c>
      <c r="AI173" s="14">
        <v>0</v>
      </c>
      <c r="AJ173" s="14">
        <v>1860.54</v>
      </c>
      <c r="AK173" s="14">
        <v>0</v>
      </c>
      <c r="AL173" s="14">
        <v>0</v>
      </c>
      <c r="AM173" s="14">
        <v>119.26</v>
      </c>
      <c r="AN173" s="14">
        <v>0</v>
      </c>
      <c r="AO173" s="14">
        <v>0</v>
      </c>
      <c r="AP173" s="14">
        <v>0</v>
      </c>
      <c r="AQ173" s="14">
        <v>1371.38</v>
      </c>
      <c r="AR173" s="14">
        <v>0</v>
      </c>
      <c r="AS173" s="14">
        <v>0</v>
      </c>
      <c r="AT173" s="14">
        <v>0</v>
      </c>
      <c r="AU173" s="14">
        <v>0</v>
      </c>
      <c r="AV173" s="14">
        <v>0</v>
      </c>
      <c r="AW173" s="14">
        <v>0.22</v>
      </c>
      <c r="AX173" s="14">
        <v>0</v>
      </c>
      <c r="AY173" s="14">
        <v>100</v>
      </c>
      <c r="AZ173" s="14">
        <v>0</v>
      </c>
      <c r="BA173" s="14">
        <v>0</v>
      </c>
      <c r="BB173" s="14">
        <v>0</v>
      </c>
      <c r="BC173" s="14">
        <v>0</v>
      </c>
      <c r="BD173" s="14">
        <v>0</v>
      </c>
      <c r="BE173" s="14">
        <v>3451.4</v>
      </c>
      <c r="BF173" s="14">
        <v>11831.5</v>
      </c>
      <c r="BG173" s="14">
        <v>0</v>
      </c>
      <c r="BH173" s="14">
        <v>0</v>
      </c>
      <c r="BI173" s="14">
        <v>866.43</v>
      </c>
      <c r="BJ173" s="14">
        <v>293.72000000000003</v>
      </c>
      <c r="BK173" s="14">
        <v>0</v>
      </c>
      <c r="BL173" s="14">
        <v>1586.04</v>
      </c>
      <c r="BM173" s="14">
        <v>0</v>
      </c>
      <c r="BN173" s="14">
        <v>0</v>
      </c>
      <c r="BO173" s="14">
        <v>0</v>
      </c>
      <c r="BP173" s="14">
        <v>1879.76</v>
      </c>
      <c r="BQ173" s="1"/>
    </row>
    <row r="174" spans="1:69" x14ac:dyDescent="0.25">
      <c r="A174" s="2" t="s">
        <v>329</v>
      </c>
      <c r="B174" s="1" t="s">
        <v>330</v>
      </c>
      <c r="C174" s="39">
        <v>11925</v>
      </c>
      <c r="D174" s="14">
        <v>0</v>
      </c>
      <c r="E174" s="14">
        <v>0</v>
      </c>
      <c r="F174" s="14">
        <v>0</v>
      </c>
      <c r="G174" s="14">
        <v>0</v>
      </c>
      <c r="H174" s="14">
        <v>795</v>
      </c>
      <c r="I174" s="14">
        <v>0</v>
      </c>
      <c r="J174" s="14">
        <v>0</v>
      </c>
      <c r="K174" s="14">
        <v>400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903</v>
      </c>
      <c r="R174" s="14">
        <v>0</v>
      </c>
      <c r="S174" s="14">
        <v>0</v>
      </c>
      <c r="T174" s="14">
        <v>549</v>
      </c>
      <c r="U174" s="14">
        <v>410.72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15380.22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1881.32</v>
      </c>
      <c r="AI174" s="14">
        <v>0</v>
      </c>
      <c r="AJ174" s="14">
        <v>1881.32</v>
      </c>
      <c r="AK174" s="14">
        <v>0</v>
      </c>
      <c r="AL174" s="14">
        <v>0</v>
      </c>
      <c r="AM174" s="14">
        <v>119.26</v>
      </c>
      <c r="AN174" s="14">
        <v>0</v>
      </c>
      <c r="AO174" s="14">
        <v>0</v>
      </c>
      <c r="AP174" s="14">
        <v>0</v>
      </c>
      <c r="AQ174" s="14">
        <v>1371.38</v>
      </c>
      <c r="AR174" s="14">
        <v>3010</v>
      </c>
      <c r="AS174" s="14">
        <v>3085.64</v>
      </c>
      <c r="AT174" s="14">
        <v>0</v>
      </c>
      <c r="AU174" s="14">
        <v>0</v>
      </c>
      <c r="AV174" s="14">
        <v>0</v>
      </c>
      <c r="AW174" s="15">
        <v>-0.02</v>
      </c>
      <c r="AX174" s="14">
        <v>0</v>
      </c>
      <c r="AY174" s="14">
        <v>100</v>
      </c>
      <c r="AZ174" s="14">
        <v>0</v>
      </c>
      <c r="BA174" s="14">
        <v>0</v>
      </c>
      <c r="BB174" s="14">
        <v>0</v>
      </c>
      <c r="BC174" s="14">
        <v>1104.6400000000001</v>
      </c>
      <c r="BD174" s="14">
        <v>0</v>
      </c>
      <c r="BE174" s="14">
        <v>10672.22</v>
      </c>
      <c r="BF174" s="14">
        <v>4708</v>
      </c>
      <c r="BG174" s="14">
        <v>0</v>
      </c>
      <c r="BH174" s="14">
        <v>0</v>
      </c>
      <c r="BI174" s="14">
        <v>866.43</v>
      </c>
      <c r="BJ174" s="14">
        <v>293.72000000000003</v>
      </c>
      <c r="BK174" s="14">
        <v>0</v>
      </c>
      <c r="BL174" s="14">
        <v>1586.04</v>
      </c>
      <c r="BM174" s="14">
        <v>0</v>
      </c>
      <c r="BN174" s="14">
        <v>0</v>
      </c>
      <c r="BO174" s="14">
        <v>0</v>
      </c>
      <c r="BP174" s="14">
        <v>1879.76</v>
      </c>
      <c r="BQ174" s="1"/>
    </row>
    <row r="175" spans="1:69" x14ac:dyDescent="0.25">
      <c r="A175" s="2" t="s">
        <v>331</v>
      </c>
      <c r="B175" s="1" t="s">
        <v>332</v>
      </c>
      <c r="C175" s="39">
        <v>11925</v>
      </c>
      <c r="D175" s="14">
        <v>0</v>
      </c>
      <c r="E175" s="14">
        <v>0</v>
      </c>
      <c r="F175" s="14">
        <v>0</v>
      </c>
      <c r="G175" s="14">
        <v>0</v>
      </c>
      <c r="H175" s="14">
        <v>795</v>
      </c>
      <c r="I175" s="14">
        <v>0</v>
      </c>
      <c r="J175" s="14">
        <v>0</v>
      </c>
      <c r="K175" s="14">
        <v>200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903</v>
      </c>
      <c r="R175" s="14">
        <v>0</v>
      </c>
      <c r="S175" s="14">
        <v>0</v>
      </c>
      <c r="T175" s="14">
        <v>530.70000000000005</v>
      </c>
      <c r="U175" s="14">
        <v>410.72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14764.42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1749.79</v>
      </c>
      <c r="AI175" s="14">
        <v>0</v>
      </c>
      <c r="AJ175" s="14">
        <v>1749.79</v>
      </c>
      <c r="AK175" s="14">
        <v>0</v>
      </c>
      <c r="AL175" s="14">
        <v>0</v>
      </c>
      <c r="AM175" s="14">
        <v>119.26</v>
      </c>
      <c r="AN175" s="14">
        <v>0</v>
      </c>
      <c r="AO175" s="14">
        <v>1833.32</v>
      </c>
      <c r="AP175" s="14">
        <v>0</v>
      </c>
      <c r="AQ175" s="14">
        <v>1371.38</v>
      </c>
      <c r="AR175" s="14">
        <v>3976</v>
      </c>
      <c r="AS175" s="14">
        <v>0</v>
      </c>
      <c r="AT175" s="14">
        <v>0</v>
      </c>
      <c r="AU175" s="14">
        <v>0</v>
      </c>
      <c r="AV175" s="14">
        <v>0</v>
      </c>
      <c r="AW175" s="14">
        <v>0.05</v>
      </c>
      <c r="AX175" s="14">
        <v>0</v>
      </c>
      <c r="AY175" s="14">
        <v>100</v>
      </c>
      <c r="AZ175" s="14">
        <v>0</v>
      </c>
      <c r="BA175" s="14">
        <v>0</v>
      </c>
      <c r="BB175" s="14">
        <v>0</v>
      </c>
      <c r="BC175" s="14">
        <v>1933.12</v>
      </c>
      <c r="BD175" s="14">
        <v>0</v>
      </c>
      <c r="BE175" s="14">
        <v>11082.92</v>
      </c>
      <c r="BF175" s="14">
        <v>3681.5</v>
      </c>
      <c r="BG175" s="14">
        <v>0</v>
      </c>
      <c r="BH175" s="14">
        <v>0</v>
      </c>
      <c r="BI175" s="14">
        <v>866.43</v>
      </c>
      <c r="BJ175" s="14">
        <v>284.25</v>
      </c>
      <c r="BK175" s="14">
        <v>0</v>
      </c>
      <c r="BL175" s="14">
        <v>1562.83</v>
      </c>
      <c r="BM175" s="14">
        <v>0</v>
      </c>
      <c r="BN175" s="14">
        <v>0</v>
      </c>
      <c r="BO175" s="14">
        <v>0</v>
      </c>
      <c r="BP175" s="14">
        <v>1847.08</v>
      </c>
      <c r="BQ175" s="1"/>
    </row>
    <row r="176" spans="1:69" x14ac:dyDescent="0.25">
      <c r="A176" s="2" t="s">
        <v>333</v>
      </c>
      <c r="B176" s="1" t="s">
        <v>334</v>
      </c>
      <c r="C176" s="39">
        <v>11458</v>
      </c>
      <c r="D176" s="14">
        <v>0</v>
      </c>
      <c r="E176" s="14">
        <v>0</v>
      </c>
      <c r="F176" s="14">
        <v>0</v>
      </c>
      <c r="G176" s="14">
        <v>0</v>
      </c>
      <c r="H176" s="14">
        <v>763.86</v>
      </c>
      <c r="I176" s="14">
        <v>0</v>
      </c>
      <c r="J176" s="14">
        <v>0</v>
      </c>
      <c r="K176" s="14">
        <v>400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915</v>
      </c>
      <c r="R176" s="14">
        <v>0</v>
      </c>
      <c r="S176" s="14">
        <v>0</v>
      </c>
      <c r="T176" s="14">
        <v>616</v>
      </c>
      <c r="U176" s="14">
        <v>410.72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14">
        <v>14945.41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1791.77</v>
      </c>
      <c r="AI176" s="14">
        <v>0</v>
      </c>
      <c r="AJ176" s="14">
        <v>1791.77</v>
      </c>
      <c r="AK176" s="14">
        <v>0</v>
      </c>
      <c r="AL176" s="14">
        <v>0</v>
      </c>
      <c r="AM176" s="14">
        <v>114.58</v>
      </c>
      <c r="AN176" s="14">
        <v>0</v>
      </c>
      <c r="AO176" s="14">
        <v>0</v>
      </c>
      <c r="AP176" s="14">
        <v>0</v>
      </c>
      <c r="AQ176" s="14">
        <v>1317.68</v>
      </c>
      <c r="AR176" s="14">
        <v>3331.52</v>
      </c>
      <c r="AS176" s="14">
        <v>0</v>
      </c>
      <c r="AT176" s="14">
        <v>0</v>
      </c>
      <c r="AU176" s="14">
        <v>0</v>
      </c>
      <c r="AV176" s="14">
        <v>0</v>
      </c>
      <c r="AW176" s="15">
        <v>-0.14000000000000001</v>
      </c>
      <c r="AX176" s="14">
        <v>0</v>
      </c>
      <c r="AY176" s="14">
        <v>100</v>
      </c>
      <c r="AZ176" s="14">
        <v>0</v>
      </c>
      <c r="BA176" s="14">
        <v>0</v>
      </c>
      <c r="BB176" s="14">
        <v>0</v>
      </c>
      <c r="BC176" s="14">
        <v>0</v>
      </c>
      <c r="BD176" s="14">
        <v>0</v>
      </c>
      <c r="BE176" s="14">
        <v>6655.41</v>
      </c>
      <c r="BF176" s="14">
        <v>8290</v>
      </c>
      <c r="BG176" s="14">
        <v>0</v>
      </c>
      <c r="BH176" s="14">
        <v>0</v>
      </c>
      <c r="BI176" s="14">
        <v>850.04</v>
      </c>
      <c r="BJ176" s="14">
        <v>282.22000000000003</v>
      </c>
      <c r="BK176" s="14">
        <v>0</v>
      </c>
      <c r="BL176" s="14">
        <v>1541.48</v>
      </c>
      <c r="BM176" s="14">
        <v>0</v>
      </c>
      <c r="BN176" s="14">
        <v>0</v>
      </c>
      <c r="BO176" s="14">
        <v>0</v>
      </c>
      <c r="BP176" s="14">
        <v>1823.7</v>
      </c>
      <c r="BQ176" s="1"/>
    </row>
    <row r="177" spans="1:69" x14ac:dyDescent="0.25">
      <c r="A177" s="2" t="s">
        <v>335</v>
      </c>
      <c r="B177" s="1" t="s">
        <v>336</v>
      </c>
      <c r="C177" s="39">
        <v>10838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802</v>
      </c>
      <c r="R177" s="14">
        <v>0</v>
      </c>
      <c r="S177" s="14">
        <v>0</v>
      </c>
      <c r="T177" s="14">
        <v>482</v>
      </c>
      <c r="U177" s="14">
        <v>410.72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12834.63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1422.5</v>
      </c>
      <c r="AI177" s="14">
        <v>0</v>
      </c>
      <c r="AJ177" s="14">
        <v>1422.5</v>
      </c>
      <c r="AK177" s="14">
        <v>0</v>
      </c>
      <c r="AL177" s="14">
        <v>0</v>
      </c>
      <c r="AM177" s="14">
        <v>108.38</v>
      </c>
      <c r="AN177" s="14">
        <v>0</v>
      </c>
      <c r="AO177" s="14">
        <v>0</v>
      </c>
      <c r="AP177" s="14">
        <v>0</v>
      </c>
      <c r="AQ177" s="14">
        <v>1246.3800000000001</v>
      </c>
      <c r="AR177" s="14">
        <v>2506</v>
      </c>
      <c r="AS177" s="14">
        <v>3048.82</v>
      </c>
      <c r="AT177" s="14">
        <v>0</v>
      </c>
      <c r="AU177" s="14">
        <v>0</v>
      </c>
      <c r="AV177" s="14">
        <v>0</v>
      </c>
      <c r="AW177" s="14">
        <v>0.25</v>
      </c>
      <c r="AX177" s="14">
        <v>0</v>
      </c>
      <c r="AY177" s="14">
        <v>100</v>
      </c>
      <c r="AZ177" s="14">
        <v>0</v>
      </c>
      <c r="BA177" s="14">
        <v>0</v>
      </c>
      <c r="BB177" s="14">
        <v>0</v>
      </c>
      <c r="BC177" s="14">
        <v>1380.8</v>
      </c>
      <c r="BD177" s="14">
        <v>0</v>
      </c>
      <c r="BE177" s="14">
        <v>9813.1299999999992</v>
      </c>
      <c r="BF177" s="14">
        <v>3021.5</v>
      </c>
      <c r="BG177" s="14">
        <v>0</v>
      </c>
      <c r="BH177" s="14">
        <v>0</v>
      </c>
      <c r="BI177" s="14">
        <v>828.28</v>
      </c>
      <c r="BJ177" s="14">
        <v>266.95</v>
      </c>
      <c r="BK177" s="14">
        <v>0</v>
      </c>
      <c r="BL177" s="14">
        <v>1482.3</v>
      </c>
      <c r="BM177" s="14">
        <v>0</v>
      </c>
      <c r="BN177" s="14">
        <v>0</v>
      </c>
      <c r="BO177" s="14">
        <v>0</v>
      </c>
      <c r="BP177" s="14">
        <v>1749.25</v>
      </c>
      <c r="BQ177" s="1"/>
    </row>
    <row r="178" spans="1:69" x14ac:dyDescent="0.25">
      <c r="A178" s="2" t="s">
        <v>337</v>
      </c>
      <c r="B178" s="1" t="s">
        <v>338</v>
      </c>
      <c r="C178" s="39">
        <v>11925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200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903</v>
      </c>
      <c r="R178" s="14">
        <v>0</v>
      </c>
      <c r="S178" s="14">
        <v>0</v>
      </c>
      <c r="T178" s="14">
        <v>549</v>
      </c>
      <c r="U178" s="14">
        <v>410.72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14">
        <v>14385.22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1753.7</v>
      </c>
      <c r="AI178" s="14">
        <v>0</v>
      </c>
      <c r="AJ178" s="14">
        <v>1753.7</v>
      </c>
      <c r="AK178" s="14">
        <v>0</v>
      </c>
      <c r="AL178" s="14">
        <v>0</v>
      </c>
      <c r="AM178" s="14">
        <v>119.26</v>
      </c>
      <c r="AN178" s="14">
        <v>0</v>
      </c>
      <c r="AO178" s="14">
        <v>0</v>
      </c>
      <c r="AP178" s="14">
        <v>0</v>
      </c>
      <c r="AQ178" s="14">
        <v>1371.38</v>
      </c>
      <c r="AR178" s="14">
        <v>280</v>
      </c>
      <c r="AS178" s="14">
        <v>5925.72</v>
      </c>
      <c r="AT178" s="14">
        <v>0</v>
      </c>
      <c r="AU178" s="14">
        <v>0</v>
      </c>
      <c r="AV178" s="14">
        <v>0</v>
      </c>
      <c r="AW178" s="14">
        <v>0.02</v>
      </c>
      <c r="AX178" s="14">
        <v>0</v>
      </c>
      <c r="AY178" s="14">
        <v>100</v>
      </c>
      <c r="AZ178" s="14">
        <v>0</v>
      </c>
      <c r="BA178" s="14">
        <v>0</v>
      </c>
      <c r="BB178" s="14">
        <v>0</v>
      </c>
      <c r="BC178" s="14">
        <v>1104.6400000000001</v>
      </c>
      <c r="BD178" s="14">
        <v>0</v>
      </c>
      <c r="BE178" s="14">
        <v>10654.72</v>
      </c>
      <c r="BF178" s="14">
        <v>3730.5</v>
      </c>
      <c r="BG178" s="14">
        <v>0</v>
      </c>
      <c r="BH178" s="14">
        <v>0</v>
      </c>
      <c r="BI178" s="14">
        <v>866.43</v>
      </c>
      <c r="BJ178" s="14">
        <v>293.72000000000003</v>
      </c>
      <c r="BK178" s="14">
        <v>0</v>
      </c>
      <c r="BL178" s="14">
        <v>1586.04</v>
      </c>
      <c r="BM178" s="14">
        <v>0</v>
      </c>
      <c r="BN178" s="14">
        <v>0</v>
      </c>
      <c r="BO178" s="14">
        <v>0</v>
      </c>
      <c r="BP178" s="14">
        <v>1879.76</v>
      </c>
      <c r="BQ178" s="1"/>
    </row>
    <row r="179" spans="1:69" x14ac:dyDescent="0.25">
      <c r="A179" s="2" t="s">
        <v>339</v>
      </c>
      <c r="B179" s="1" t="s">
        <v>340</v>
      </c>
      <c r="C179" s="39">
        <v>11458</v>
      </c>
      <c r="D179" s="14">
        <v>0</v>
      </c>
      <c r="E179" s="14">
        <v>0</v>
      </c>
      <c r="F179" s="14">
        <v>0</v>
      </c>
      <c r="G179" s="14">
        <v>0</v>
      </c>
      <c r="H179" s="14">
        <v>763.86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915</v>
      </c>
      <c r="R179" s="14">
        <v>0</v>
      </c>
      <c r="S179" s="14">
        <v>0</v>
      </c>
      <c r="T179" s="14">
        <v>616</v>
      </c>
      <c r="U179" s="14">
        <v>410.72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14532.68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1703.61</v>
      </c>
      <c r="AI179" s="14">
        <v>0</v>
      </c>
      <c r="AJ179" s="14">
        <v>1703.61</v>
      </c>
      <c r="AK179" s="14">
        <v>0</v>
      </c>
      <c r="AL179" s="14">
        <v>0</v>
      </c>
      <c r="AM179" s="14">
        <v>114.58</v>
      </c>
      <c r="AN179" s="14">
        <v>0</v>
      </c>
      <c r="AO179" s="14">
        <v>0</v>
      </c>
      <c r="AP179" s="14">
        <v>0</v>
      </c>
      <c r="AQ179" s="14">
        <v>1317.68</v>
      </c>
      <c r="AR179" s="14">
        <v>2473</v>
      </c>
      <c r="AS179" s="14">
        <v>3189.52</v>
      </c>
      <c r="AT179" s="14">
        <v>0</v>
      </c>
      <c r="AU179" s="14">
        <v>0</v>
      </c>
      <c r="AV179" s="14">
        <v>0</v>
      </c>
      <c r="AW179" s="15">
        <v>-0.21</v>
      </c>
      <c r="AX179" s="14">
        <v>0</v>
      </c>
      <c r="AY179" s="14">
        <v>100</v>
      </c>
      <c r="AZ179" s="14">
        <v>0</v>
      </c>
      <c r="BA179" s="14">
        <v>0</v>
      </c>
      <c r="BB179" s="14">
        <v>0</v>
      </c>
      <c r="BC179" s="14">
        <v>0</v>
      </c>
      <c r="BD179" s="14">
        <v>0</v>
      </c>
      <c r="BE179" s="14">
        <v>8898.18</v>
      </c>
      <c r="BF179" s="14">
        <v>5634.5</v>
      </c>
      <c r="BG179" s="14">
        <v>0</v>
      </c>
      <c r="BH179" s="14">
        <v>0</v>
      </c>
      <c r="BI179" s="14">
        <v>850.04</v>
      </c>
      <c r="BJ179" s="14">
        <v>282.22000000000003</v>
      </c>
      <c r="BK179" s="14">
        <v>0</v>
      </c>
      <c r="BL179" s="14">
        <v>1541.48</v>
      </c>
      <c r="BM179" s="14">
        <v>0</v>
      </c>
      <c r="BN179" s="14">
        <v>0</v>
      </c>
      <c r="BO179" s="14">
        <v>0</v>
      </c>
      <c r="BP179" s="14">
        <v>1823.7</v>
      </c>
      <c r="BQ179" s="1"/>
    </row>
    <row r="180" spans="1:69" x14ac:dyDescent="0.25">
      <c r="A180" s="2" t="s">
        <v>341</v>
      </c>
      <c r="B180" s="1" t="s">
        <v>342</v>
      </c>
      <c r="C180" s="39">
        <v>11925</v>
      </c>
      <c r="D180" s="14">
        <v>0</v>
      </c>
      <c r="E180" s="14">
        <v>0</v>
      </c>
      <c r="F180" s="14">
        <v>0</v>
      </c>
      <c r="G180" s="14">
        <v>0</v>
      </c>
      <c r="H180" s="14">
        <v>795</v>
      </c>
      <c r="I180" s="14">
        <v>0</v>
      </c>
      <c r="J180" s="14">
        <v>0</v>
      </c>
      <c r="K180" s="14">
        <v>200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903</v>
      </c>
      <c r="R180" s="14">
        <v>0</v>
      </c>
      <c r="S180" s="14">
        <v>795</v>
      </c>
      <c r="T180" s="14">
        <v>514.74</v>
      </c>
      <c r="U180" s="14">
        <v>308.04000000000002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14">
        <v>15043.28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0</v>
      </c>
      <c r="AH180" s="14">
        <v>1639.54</v>
      </c>
      <c r="AI180" s="14">
        <v>0</v>
      </c>
      <c r="AJ180" s="14">
        <v>1639.54</v>
      </c>
      <c r="AK180" s="14">
        <v>0</v>
      </c>
      <c r="AL180" s="14">
        <v>0</v>
      </c>
      <c r="AM180" s="14">
        <v>119.26</v>
      </c>
      <c r="AN180" s="14">
        <v>0</v>
      </c>
      <c r="AO180" s="14">
        <v>0</v>
      </c>
      <c r="AP180" s="14">
        <v>0</v>
      </c>
      <c r="AQ180" s="14">
        <v>1371.38</v>
      </c>
      <c r="AR180" s="14">
        <v>1258</v>
      </c>
      <c r="AS180" s="14">
        <v>4922.5200000000004</v>
      </c>
      <c r="AT180" s="14">
        <v>0</v>
      </c>
      <c r="AU180" s="14">
        <v>0</v>
      </c>
      <c r="AV180" s="14">
        <v>0</v>
      </c>
      <c r="AW180" s="14">
        <v>0.08</v>
      </c>
      <c r="AX180" s="14">
        <v>0</v>
      </c>
      <c r="AY180" s="14">
        <v>100</v>
      </c>
      <c r="AZ180" s="14">
        <v>0</v>
      </c>
      <c r="BA180" s="14">
        <v>0</v>
      </c>
      <c r="BB180" s="14">
        <v>0</v>
      </c>
      <c r="BC180" s="14">
        <v>0</v>
      </c>
      <c r="BD180" s="14">
        <v>0</v>
      </c>
      <c r="BE180" s="14">
        <v>9410.7800000000007</v>
      </c>
      <c r="BF180" s="14">
        <v>5632.5</v>
      </c>
      <c r="BG180" s="14">
        <v>0</v>
      </c>
      <c r="BH180" s="14">
        <v>0</v>
      </c>
      <c r="BI180" s="14">
        <v>810.52</v>
      </c>
      <c r="BJ180" s="14">
        <v>293.72000000000003</v>
      </c>
      <c r="BK180" s="14">
        <v>0</v>
      </c>
      <c r="BL180" s="14">
        <v>1483.71</v>
      </c>
      <c r="BM180" s="14">
        <v>0</v>
      </c>
      <c r="BN180" s="14">
        <v>0</v>
      </c>
      <c r="BO180" s="14">
        <v>0</v>
      </c>
      <c r="BP180" s="14">
        <v>1777.43</v>
      </c>
      <c r="BQ180" s="1"/>
    </row>
    <row r="181" spans="1:69" x14ac:dyDescent="0.25">
      <c r="A181" s="2" t="s">
        <v>343</v>
      </c>
      <c r="B181" s="1" t="s">
        <v>344</v>
      </c>
      <c r="C181" s="39">
        <v>10079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400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737</v>
      </c>
      <c r="R181" s="14">
        <v>0</v>
      </c>
      <c r="S181" s="14">
        <v>0</v>
      </c>
      <c r="T181" s="14">
        <v>455</v>
      </c>
      <c r="U181" s="14">
        <v>308.04000000000002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12315.11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1311.52</v>
      </c>
      <c r="AI181" s="14">
        <v>0</v>
      </c>
      <c r="AJ181" s="14">
        <v>1311.52</v>
      </c>
      <c r="AK181" s="14">
        <v>0</v>
      </c>
      <c r="AL181" s="14">
        <v>0</v>
      </c>
      <c r="AM181" s="14">
        <v>100.8</v>
      </c>
      <c r="AN181" s="14">
        <v>0</v>
      </c>
      <c r="AO181" s="14">
        <v>0</v>
      </c>
      <c r="AP181" s="14">
        <v>0</v>
      </c>
      <c r="AQ181" s="14">
        <v>1159.08</v>
      </c>
      <c r="AR181" s="14">
        <v>0</v>
      </c>
      <c r="AS181" s="14">
        <v>0</v>
      </c>
      <c r="AT181" s="14">
        <v>0</v>
      </c>
      <c r="AU181" s="14">
        <v>0</v>
      </c>
      <c r="AV181" s="14">
        <v>0</v>
      </c>
      <c r="AW181" s="14">
        <v>0.21</v>
      </c>
      <c r="AX181" s="14">
        <v>0</v>
      </c>
      <c r="AY181" s="14">
        <v>100</v>
      </c>
      <c r="AZ181" s="14">
        <v>0</v>
      </c>
      <c r="BA181" s="14">
        <v>0</v>
      </c>
      <c r="BB181" s="14">
        <v>0</v>
      </c>
      <c r="BC181" s="14">
        <v>0</v>
      </c>
      <c r="BD181" s="14">
        <v>0</v>
      </c>
      <c r="BE181" s="14">
        <v>2671.61</v>
      </c>
      <c r="BF181" s="14">
        <v>9643.5</v>
      </c>
      <c r="BG181" s="14">
        <v>0</v>
      </c>
      <c r="BH181" s="14">
        <v>0</v>
      </c>
      <c r="BI181" s="14">
        <v>801.65</v>
      </c>
      <c r="BJ181" s="14">
        <v>248.25</v>
      </c>
      <c r="BK181" s="14">
        <v>0</v>
      </c>
      <c r="BL181" s="14">
        <v>1409.87</v>
      </c>
      <c r="BM181" s="14">
        <v>0</v>
      </c>
      <c r="BN181" s="14">
        <v>0</v>
      </c>
      <c r="BO181" s="14">
        <v>0</v>
      </c>
      <c r="BP181" s="14">
        <v>1658.12</v>
      </c>
      <c r="BQ181" s="1"/>
    </row>
    <row r="182" spans="1:69" x14ac:dyDescent="0.25">
      <c r="A182" s="2" t="s">
        <v>345</v>
      </c>
      <c r="B182" s="1" t="s">
        <v>346</v>
      </c>
      <c r="C182" s="39">
        <v>8593.5</v>
      </c>
      <c r="D182" s="14">
        <v>0</v>
      </c>
      <c r="E182" s="14">
        <v>0</v>
      </c>
      <c r="F182" s="14">
        <v>0</v>
      </c>
      <c r="G182" s="14">
        <v>0</v>
      </c>
      <c r="H182" s="14">
        <v>1145.8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687</v>
      </c>
      <c r="R182" s="14">
        <v>0</v>
      </c>
      <c r="S182" s="14">
        <v>0</v>
      </c>
      <c r="T182" s="14">
        <v>462</v>
      </c>
      <c r="U182" s="14">
        <v>308.04000000000002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11473.24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1082.6099999999999</v>
      </c>
      <c r="AI182" s="14">
        <v>0</v>
      </c>
      <c r="AJ182" s="14">
        <v>1082.6099999999999</v>
      </c>
      <c r="AK182" s="14">
        <v>0</v>
      </c>
      <c r="AL182" s="14">
        <v>0</v>
      </c>
      <c r="AM182" s="14">
        <v>85.94</v>
      </c>
      <c r="AN182" s="15">
        <v>-779.08</v>
      </c>
      <c r="AO182" s="14">
        <v>0</v>
      </c>
      <c r="AP182" s="14">
        <v>0</v>
      </c>
      <c r="AQ182" s="14">
        <v>988.26</v>
      </c>
      <c r="AR182" s="14">
        <v>3062.54</v>
      </c>
      <c r="AS182" s="14">
        <v>0</v>
      </c>
      <c r="AT182" s="14">
        <v>0</v>
      </c>
      <c r="AU182" s="14">
        <v>0</v>
      </c>
      <c r="AV182" s="14">
        <v>0</v>
      </c>
      <c r="AW182" s="14">
        <v>0.47</v>
      </c>
      <c r="AX182" s="14">
        <v>0</v>
      </c>
      <c r="AY182" s="14">
        <v>100</v>
      </c>
      <c r="AZ182" s="14">
        <v>0</v>
      </c>
      <c r="BA182" s="14">
        <v>0</v>
      </c>
      <c r="BB182" s="14">
        <v>0</v>
      </c>
      <c r="BC182" s="14">
        <v>0</v>
      </c>
      <c r="BD182" s="14">
        <v>0</v>
      </c>
      <c r="BE182" s="14">
        <v>4540.74</v>
      </c>
      <c r="BF182" s="14">
        <v>6932.5</v>
      </c>
      <c r="BG182" s="14">
        <v>0</v>
      </c>
      <c r="BH182" s="14">
        <v>0</v>
      </c>
      <c r="BI182" s="14">
        <v>749.51</v>
      </c>
      <c r="BJ182" s="14">
        <v>211.66</v>
      </c>
      <c r="BK182" s="14">
        <v>0</v>
      </c>
      <c r="BL182" s="14">
        <v>1268.08</v>
      </c>
      <c r="BM182" s="14">
        <v>0</v>
      </c>
      <c r="BN182" s="14">
        <v>0</v>
      </c>
      <c r="BO182" s="14">
        <v>0</v>
      </c>
      <c r="BP182" s="14">
        <v>1479.74</v>
      </c>
      <c r="BQ182" s="1"/>
    </row>
    <row r="183" spans="1:69" x14ac:dyDescent="0.25">
      <c r="A183" s="2" t="s">
        <v>347</v>
      </c>
      <c r="B183" s="1" t="s">
        <v>348</v>
      </c>
      <c r="C183" s="39">
        <v>11925</v>
      </c>
      <c r="D183" s="14">
        <v>0</v>
      </c>
      <c r="E183" s="14">
        <v>0</v>
      </c>
      <c r="F183" s="14">
        <v>0</v>
      </c>
      <c r="G183" s="14">
        <v>0</v>
      </c>
      <c r="H183" s="14">
        <v>795</v>
      </c>
      <c r="I183" s="14">
        <v>0</v>
      </c>
      <c r="J183" s="14">
        <v>0</v>
      </c>
      <c r="K183" s="14">
        <v>400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903</v>
      </c>
      <c r="R183" s="14">
        <v>0</v>
      </c>
      <c r="S183" s="14">
        <v>0</v>
      </c>
      <c r="T183" s="14">
        <v>549</v>
      </c>
      <c r="U183" s="14">
        <v>308.04000000000002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15277.54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1859.39</v>
      </c>
      <c r="AI183" s="14">
        <v>0</v>
      </c>
      <c r="AJ183" s="14">
        <v>1859.39</v>
      </c>
      <c r="AK183" s="14">
        <v>0</v>
      </c>
      <c r="AL183" s="14">
        <v>0</v>
      </c>
      <c r="AM183" s="14">
        <v>119.26</v>
      </c>
      <c r="AN183" s="14">
        <v>0</v>
      </c>
      <c r="AO183" s="14">
        <v>0</v>
      </c>
      <c r="AP183" s="14">
        <v>0</v>
      </c>
      <c r="AQ183" s="14">
        <v>1371.38</v>
      </c>
      <c r="AR183" s="14">
        <v>3100</v>
      </c>
      <c r="AS183" s="14">
        <v>0</v>
      </c>
      <c r="AT183" s="14">
        <v>0</v>
      </c>
      <c r="AU183" s="14">
        <v>0</v>
      </c>
      <c r="AV183" s="14">
        <v>0</v>
      </c>
      <c r="AW183" s="14">
        <v>0.01</v>
      </c>
      <c r="AX183" s="14">
        <v>0</v>
      </c>
      <c r="AY183" s="14">
        <v>100</v>
      </c>
      <c r="AZ183" s="14">
        <v>0</v>
      </c>
      <c r="BA183" s="14">
        <v>0</v>
      </c>
      <c r="BB183" s="14">
        <v>0</v>
      </c>
      <c r="BC183" s="14">
        <v>0</v>
      </c>
      <c r="BD183" s="14">
        <v>0</v>
      </c>
      <c r="BE183" s="14">
        <v>6550.04</v>
      </c>
      <c r="BF183" s="14">
        <v>8727.5</v>
      </c>
      <c r="BG183" s="14">
        <v>0</v>
      </c>
      <c r="BH183" s="14">
        <v>0</v>
      </c>
      <c r="BI183" s="14">
        <v>866.43</v>
      </c>
      <c r="BJ183" s="14">
        <v>293.72000000000003</v>
      </c>
      <c r="BK183" s="14">
        <v>0</v>
      </c>
      <c r="BL183" s="14">
        <v>1586.04</v>
      </c>
      <c r="BM183" s="14">
        <v>0</v>
      </c>
      <c r="BN183" s="14">
        <v>0</v>
      </c>
      <c r="BO183" s="14">
        <v>0</v>
      </c>
      <c r="BP183" s="14">
        <v>1879.76</v>
      </c>
      <c r="BQ183" s="1"/>
    </row>
    <row r="184" spans="1:69" x14ac:dyDescent="0.25">
      <c r="A184" s="2" t="s">
        <v>349</v>
      </c>
      <c r="B184" s="1" t="s">
        <v>350</v>
      </c>
      <c r="C184" s="27">
        <v>7066.5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547</v>
      </c>
      <c r="R184" s="14">
        <v>0</v>
      </c>
      <c r="S184" s="14">
        <v>0</v>
      </c>
      <c r="T184" s="14">
        <v>329.45</v>
      </c>
      <c r="U184" s="14">
        <v>308.04000000000002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14">
        <v>8250.99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646.96</v>
      </c>
      <c r="AI184" s="14">
        <v>0</v>
      </c>
      <c r="AJ184" s="14">
        <v>646.96</v>
      </c>
      <c r="AK184" s="14">
        <v>0</v>
      </c>
      <c r="AL184" s="14">
        <v>0</v>
      </c>
      <c r="AM184" s="14">
        <v>0</v>
      </c>
      <c r="AN184" s="14">
        <v>0</v>
      </c>
      <c r="AO184" s="14">
        <v>0</v>
      </c>
      <c r="AP184" s="14">
        <v>0</v>
      </c>
      <c r="AQ184" s="14">
        <v>812.64</v>
      </c>
      <c r="AR184" s="14">
        <v>0</v>
      </c>
      <c r="AS184" s="14">
        <v>0</v>
      </c>
      <c r="AT184" s="14">
        <v>0</v>
      </c>
      <c r="AU184" s="14">
        <v>0</v>
      </c>
      <c r="AV184" s="14">
        <v>0</v>
      </c>
      <c r="AW184" s="15">
        <v>-0.11</v>
      </c>
      <c r="AX184" s="14">
        <v>0</v>
      </c>
      <c r="AY184" s="14">
        <v>0</v>
      </c>
      <c r="AZ184" s="14">
        <v>0</v>
      </c>
      <c r="BA184" s="14">
        <v>0</v>
      </c>
      <c r="BB184" s="14">
        <v>0</v>
      </c>
      <c r="BC184" s="14">
        <v>0</v>
      </c>
      <c r="BD184" s="14">
        <v>0</v>
      </c>
      <c r="BE184" s="14">
        <v>1459.49</v>
      </c>
      <c r="BF184" s="14">
        <v>6791.5</v>
      </c>
      <c r="BG184" s="14">
        <v>0</v>
      </c>
      <c r="BH184" s="14">
        <v>0</v>
      </c>
      <c r="BI184" s="14">
        <v>695.92</v>
      </c>
      <c r="BJ184" s="14">
        <v>168.44</v>
      </c>
      <c r="BK184" s="14">
        <v>0</v>
      </c>
      <c r="BL184" s="14">
        <v>1108.58</v>
      </c>
      <c r="BM184" s="14">
        <v>0</v>
      </c>
      <c r="BN184" s="14">
        <v>0</v>
      </c>
      <c r="BO184" s="14">
        <v>0</v>
      </c>
      <c r="BP184" s="14">
        <v>1277.02</v>
      </c>
      <c r="BQ184" s="1"/>
    </row>
    <row r="185" spans="1:69" x14ac:dyDescent="0.25">
      <c r="A185" s="2" t="s">
        <v>351</v>
      </c>
      <c r="B185" s="1" t="s">
        <v>352</v>
      </c>
      <c r="C185" s="39">
        <v>11925</v>
      </c>
      <c r="D185" s="14">
        <v>0</v>
      </c>
      <c r="E185" s="14">
        <v>0</v>
      </c>
      <c r="F185" s="14">
        <v>0</v>
      </c>
      <c r="G185" s="14">
        <v>0</v>
      </c>
      <c r="H185" s="14">
        <v>795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903</v>
      </c>
      <c r="R185" s="14">
        <v>0</v>
      </c>
      <c r="S185" s="14">
        <v>0</v>
      </c>
      <c r="T185" s="14">
        <v>513.6</v>
      </c>
      <c r="U185" s="14">
        <v>308.04000000000002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14004.07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1587.37</v>
      </c>
      <c r="AI185" s="14">
        <v>0</v>
      </c>
      <c r="AJ185" s="14">
        <v>1587.37</v>
      </c>
      <c r="AK185" s="14">
        <v>0</v>
      </c>
      <c r="AL185" s="14">
        <v>0</v>
      </c>
      <c r="AM185" s="14">
        <v>119.26</v>
      </c>
      <c r="AN185" s="14">
        <v>0</v>
      </c>
      <c r="AO185" s="14">
        <v>686.68</v>
      </c>
      <c r="AP185" s="14">
        <v>0</v>
      </c>
      <c r="AQ185" s="14">
        <v>1371.38</v>
      </c>
      <c r="AR185" s="14">
        <v>908</v>
      </c>
      <c r="AS185" s="14">
        <v>5291.08</v>
      </c>
      <c r="AT185" s="14">
        <v>0</v>
      </c>
      <c r="AU185" s="14">
        <v>0</v>
      </c>
      <c r="AV185" s="14">
        <v>0</v>
      </c>
      <c r="AW185" s="15">
        <v>-0.18</v>
      </c>
      <c r="AX185" s="14">
        <v>0</v>
      </c>
      <c r="AY185" s="14">
        <v>100</v>
      </c>
      <c r="AZ185" s="14">
        <v>0</v>
      </c>
      <c r="BA185" s="14">
        <v>0</v>
      </c>
      <c r="BB185" s="14">
        <v>0</v>
      </c>
      <c r="BC185" s="14">
        <v>828.48</v>
      </c>
      <c r="BD185" s="14">
        <v>0</v>
      </c>
      <c r="BE185" s="14">
        <v>10892.07</v>
      </c>
      <c r="BF185" s="14">
        <v>3112</v>
      </c>
      <c r="BG185" s="14">
        <v>0</v>
      </c>
      <c r="BH185" s="14">
        <v>0</v>
      </c>
      <c r="BI185" s="14">
        <v>866.43</v>
      </c>
      <c r="BJ185" s="14">
        <v>274.77</v>
      </c>
      <c r="BK185" s="14">
        <v>0</v>
      </c>
      <c r="BL185" s="14">
        <v>1539.62</v>
      </c>
      <c r="BM185" s="14">
        <v>0</v>
      </c>
      <c r="BN185" s="14">
        <v>0</v>
      </c>
      <c r="BO185" s="14">
        <v>0</v>
      </c>
      <c r="BP185" s="14">
        <v>1814.39</v>
      </c>
      <c r="BQ185" s="1"/>
    </row>
    <row r="186" spans="1:69" x14ac:dyDescent="0.25">
      <c r="A186" s="2" t="s">
        <v>353</v>
      </c>
      <c r="B186" s="1" t="s">
        <v>354</v>
      </c>
      <c r="C186" s="39">
        <v>11925</v>
      </c>
      <c r="D186" s="14">
        <v>0</v>
      </c>
      <c r="E186" s="14">
        <v>0</v>
      </c>
      <c r="F186" s="14">
        <v>0</v>
      </c>
      <c r="G186" s="14">
        <v>0</v>
      </c>
      <c r="H186" s="14">
        <v>795</v>
      </c>
      <c r="I186" s="14">
        <v>0</v>
      </c>
      <c r="J186" s="14">
        <v>0</v>
      </c>
      <c r="K186" s="14">
        <v>200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903</v>
      </c>
      <c r="R186" s="14">
        <v>0</v>
      </c>
      <c r="S186" s="14">
        <v>0</v>
      </c>
      <c r="T186" s="14">
        <v>549</v>
      </c>
      <c r="U186" s="14">
        <v>308.04000000000002</v>
      </c>
      <c r="V186" s="14">
        <v>0</v>
      </c>
      <c r="W186" s="14">
        <v>0</v>
      </c>
      <c r="X186" s="14">
        <v>0</v>
      </c>
      <c r="Y186" s="14">
        <v>0</v>
      </c>
      <c r="Z186" s="14">
        <v>0</v>
      </c>
      <c r="AA186" s="14">
        <v>15077.54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1816.67</v>
      </c>
      <c r="AI186" s="14">
        <v>0</v>
      </c>
      <c r="AJ186" s="14">
        <v>1816.67</v>
      </c>
      <c r="AK186" s="14">
        <v>0</v>
      </c>
      <c r="AL186" s="14">
        <v>0</v>
      </c>
      <c r="AM186" s="14">
        <v>119.26</v>
      </c>
      <c r="AN186" s="14">
        <v>0</v>
      </c>
      <c r="AO186" s="14">
        <v>1970.92</v>
      </c>
      <c r="AP186" s="14">
        <v>0</v>
      </c>
      <c r="AQ186" s="14">
        <v>1371.38</v>
      </c>
      <c r="AR186" s="14">
        <v>5182</v>
      </c>
      <c r="AS186" s="14">
        <v>0</v>
      </c>
      <c r="AT186" s="14">
        <v>0</v>
      </c>
      <c r="AU186" s="14">
        <v>0</v>
      </c>
      <c r="AV186" s="14">
        <v>0</v>
      </c>
      <c r="AW186" s="15">
        <v>-0.15</v>
      </c>
      <c r="AX186" s="14">
        <v>0</v>
      </c>
      <c r="AY186" s="14">
        <v>100</v>
      </c>
      <c r="AZ186" s="14">
        <v>0</v>
      </c>
      <c r="BA186" s="14">
        <v>0</v>
      </c>
      <c r="BB186" s="14">
        <v>0</v>
      </c>
      <c r="BC186" s="14">
        <v>1656.96</v>
      </c>
      <c r="BD186" s="14">
        <v>0</v>
      </c>
      <c r="BE186" s="14">
        <v>12217.04</v>
      </c>
      <c r="BF186" s="14">
        <v>2860.5</v>
      </c>
      <c r="BG186" s="14">
        <v>0</v>
      </c>
      <c r="BH186" s="14">
        <v>0</v>
      </c>
      <c r="BI186" s="14">
        <v>866.43</v>
      </c>
      <c r="BJ186" s="14">
        <v>293.72000000000003</v>
      </c>
      <c r="BK186" s="14">
        <v>0</v>
      </c>
      <c r="BL186" s="14">
        <v>1586.04</v>
      </c>
      <c r="BM186" s="14">
        <v>0</v>
      </c>
      <c r="BN186" s="14">
        <v>0</v>
      </c>
      <c r="BO186" s="14">
        <v>0</v>
      </c>
      <c r="BP186" s="14">
        <v>1879.76</v>
      </c>
      <c r="BQ186" s="1"/>
    </row>
    <row r="187" spans="1:69" x14ac:dyDescent="0.25">
      <c r="A187" s="2" t="s">
        <v>355</v>
      </c>
      <c r="B187" s="1" t="s">
        <v>356</v>
      </c>
      <c r="C187" s="39">
        <v>11925</v>
      </c>
      <c r="D187" s="14">
        <v>0</v>
      </c>
      <c r="E187" s="14">
        <v>0</v>
      </c>
      <c r="F187" s="14">
        <v>0</v>
      </c>
      <c r="G187" s="14">
        <v>0</v>
      </c>
      <c r="H187" s="14">
        <v>795</v>
      </c>
      <c r="I187" s="14">
        <v>0</v>
      </c>
      <c r="J187" s="14">
        <v>0</v>
      </c>
      <c r="K187" s="14">
        <v>200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903</v>
      </c>
      <c r="R187" s="14">
        <v>0</v>
      </c>
      <c r="S187" s="14">
        <v>0</v>
      </c>
      <c r="T187" s="14">
        <v>530.70000000000005</v>
      </c>
      <c r="U187" s="14">
        <v>308.04000000000002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14661.74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1727.86</v>
      </c>
      <c r="AI187" s="14">
        <v>0</v>
      </c>
      <c r="AJ187" s="14">
        <v>1727.86</v>
      </c>
      <c r="AK187" s="14">
        <v>0</v>
      </c>
      <c r="AL187" s="14">
        <v>0</v>
      </c>
      <c r="AM187" s="14">
        <v>119.26</v>
      </c>
      <c r="AN187" s="14">
        <v>0</v>
      </c>
      <c r="AO187" s="14">
        <v>2013.86</v>
      </c>
      <c r="AP187" s="14">
        <v>0</v>
      </c>
      <c r="AQ187" s="14">
        <v>1371.38</v>
      </c>
      <c r="AR187" s="14">
        <v>3976</v>
      </c>
      <c r="AS187" s="14">
        <v>0</v>
      </c>
      <c r="AT187" s="14">
        <v>0</v>
      </c>
      <c r="AU187" s="14">
        <v>0</v>
      </c>
      <c r="AV187" s="14">
        <v>0</v>
      </c>
      <c r="AW187" s="15">
        <v>-0.12</v>
      </c>
      <c r="AX187" s="14">
        <v>0</v>
      </c>
      <c r="AY187" s="14">
        <v>100</v>
      </c>
      <c r="AZ187" s="14">
        <v>0</v>
      </c>
      <c r="BA187" s="14">
        <v>0</v>
      </c>
      <c r="BB187" s="14">
        <v>0</v>
      </c>
      <c r="BC187" s="14">
        <v>0</v>
      </c>
      <c r="BD187" s="14">
        <v>0</v>
      </c>
      <c r="BE187" s="14">
        <v>9308.24</v>
      </c>
      <c r="BF187" s="14">
        <v>5353.5</v>
      </c>
      <c r="BG187" s="14">
        <v>0</v>
      </c>
      <c r="BH187" s="14">
        <v>0</v>
      </c>
      <c r="BI187" s="14">
        <v>866.43</v>
      </c>
      <c r="BJ187" s="14">
        <v>284.25</v>
      </c>
      <c r="BK187" s="14">
        <v>0</v>
      </c>
      <c r="BL187" s="14">
        <v>1562.83</v>
      </c>
      <c r="BM187" s="14">
        <v>0</v>
      </c>
      <c r="BN187" s="14">
        <v>0</v>
      </c>
      <c r="BO187" s="14">
        <v>0</v>
      </c>
      <c r="BP187" s="14">
        <v>1847.08</v>
      </c>
      <c r="BQ187" s="1"/>
    </row>
    <row r="188" spans="1:69" x14ac:dyDescent="0.25">
      <c r="A188" s="2" t="s">
        <v>357</v>
      </c>
      <c r="B188" s="1" t="s">
        <v>358</v>
      </c>
      <c r="C188" s="39">
        <v>12456</v>
      </c>
      <c r="D188" s="14">
        <v>0</v>
      </c>
      <c r="E188" s="14">
        <v>0</v>
      </c>
      <c r="F188" s="14">
        <v>0</v>
      </c>
      <c r="G188" s="14">
        <v>0</v>
      </c>
      <c r="H188" s="14">
        <v>830.4</v>
      </c>
      <c r="I188" s="14">
        <v>0</v>
      </c>
      <c r="J188" s="14">
        <v>0</v>
      </c>
      <c r="K188" s="14">
        <v>200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1016</v>
      </c>
      <c r="R188" s="14">
        <v>0</v>
      </c>
      <c r="S188" s="14">
        <v>830.4</v>
      </c>
      <c r="T188" s="14">
        <v>619.94000000000005</v>
      </c>
      <c r="U188" s="14">
        <v>205.36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14">
        <v>15327.7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1688.96</v>
      </c>
      <c r="AI188" s="14">
        <v>0</v>
      </c>
      <c r="AJ188" s="14">
        <v>1688.96</v>
      </c>
      <c r="AK188" s="14">
        <v>0</v>
      </c>
      <c r="AL188" s="14">
        <v>0</v>
      </c>
      <c r="AM188" s="14">
        <v>124.56</v>
      </c>
      <c r="AN188" s="14">
        <v>0</v>
      </c>
      <c r="AO188" s="14">
        <v>0</v>
      </c>
      <c r="AP188" s="14">
        <v>0</v>
      </c>
      <c r="AQ188" s="14">
        <v>1432.44</v>
      </c>
      <c r="AR188" s="14">
        <v>4152</v>
      </c>
      <c r="AS188" s="14">
        <v>0</v>
      </c>
      <c r="AT188" s="14">
        <v>0</v>
      </c>
      <c r="AU188" s="14">
        <v>0</v>
      </c>
      <c r="AV188" s="14">
        <v>0</v>
      </c>
      <c r="AW188" s="15">
        <v>-0.26</v>
      </c>
      <c r="AX188" s="14">
        <v>0</v>
      </c>
      <c r="AY188" s="14">
        <v>100</v>
      </c>
      <c r="AZ188" s="14">
        <v>0</v>
      </c>
      <c r="BA188" s="14">
        <v>0</v>
      </c>
      <c r="BB188" s="14">
        <v>0</v>
      </c>
      <c r="BC188" s="14">
        <v>0</v>
      </c>
      <c r="BD188" s="14">
        <v>0</v>
      </c>
      <c r="BE188" s="14">
        <v>7497.7</v>
      </c>
      <c r="BF188" s="14">
        <v>7830</v>
      </c>
      <c r="BG188" s="14">
        <v>0</v>
      </c>
      <c r="BH188" s="14">
        <v>0</v>
      </c>
      <c r="BI188" s="14">
        <v>827.97</v>
      </c>
      <c r="BJ188" s="14">
        <v>296.89999999999998</v>
      </c>
      <c r="BK188" s="14">
        <v>0</v>
      </c>
      <c r="BL188" s="14">
        <v>1506.9</v>
      </c>
      <c r="BM188" s="14">
        <v>0</v>
      </c>
      <c r="BN188" s="14">
        <v>0</v>
      </c>
      <c r="BO188" s="14">
        <v>0</v>
      </c>
      <c r="BP188" s="14">
        <v>1803.8</v>
      </c>
      <c r="BQ188" s="1"/>
    </row>
    <row r="189" spans="1:69" x14ac:dyDescent="0.25">
      <c r="A189" s="2" t="s">
        <v>359</v>
      </c>
      <c r="B189" s="1" t="s">
        <v>360</v>
      </c>
      <c r="C189" s="39">
        <v>12456</v>
      </c>
      <c r="D189" s="14">
        <v>0</v>
      </c>
      <c r="E189" s="14">
        <v>0</v>
      </c>
      <c r="F189" s="14">
        <v>0</v>
      </c>
      <c r="G189" s="14">
        <v>0</v>
      </c>
      <c r="H189" s="14">
        <v>830.4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1016</v>
      </c>
      <c r="R189" s="14">
        <v>0</v>
      </c>
      <c r="S189" s="14">
        <v>0</v>
      </c>
      <c r="T189" s="14">
        <v>684</v>
      </c>
      <c r="U189" s="14">
        <v>205.36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4">
        <v>15606.96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1925.98</v>
      </c>
      <c r="AI189" s="14">
        <v>0</v>
      </c>
      <c r="AJ189" s="14">
        <v>1925.98</v>
      </c>
      <c r="AK189" s="14">
        <v>0</v>
      </c>
      <c r="AL189" s="14">
        <v>0</v>
      </c>
      <c r="AM189" s="14">
        <v>124.56</v>
      </c>
      <c r="AN189" s="14">
        <v>0</v>
      </c>
      <c r="AO189" s="14">
        <v>0</v>
      </c>
      <c r="AP189" s="14">
        <v>0</v>
      </c>
      <c r="AQ189" s="14">
        <v>1432.44</v>
      </c>
      <c r="AR189" s="14">
        <v>2977</v>
      </c>
      <c r="AS189" s="14">
        <v>0</v>
      </c>
      <c r="AT189" s="14">
        <v>0</v>
      </c>
      <c r="AU189" s="14">
        <v>0</v>
      </c>
      <c r="AV189" s="14">
        <v>0</v>
      </c>
      <c r="AW189" s="15">
        <v>-0.02</v>
      </c>
      <c r="AX189" s="14">
        <v>0</v>
      </c>
      <c r="AY189" s="14">
        <v>100</v>
      </c>
      <c r="AZ189" s="14">
        <v>0</v>
      </c>
      <c r="BA189" s="14">
        <v>0</v>
      </c>
      <c r="BB189" s="14">
        <v>0</v>
      </c>
      <c r="BC189" s="14">
        <v>0</v>
      </c>
      <c r="BD189" s="14">
        <v>0</v>
      </c>
      <c r="BE189" s="14">
        <v>6559.96</v>
      </c>
      <c r="BF189" s="14">
        <v>9047</v>
      </c>
      <c r="BG189" s="14">
        <v>0</v>
      </c>
      <c r="BH189" s="14">
        <v>0</v>
      </c>
      <c r="BI189" s="14">
        <v>885.08</v>
      </c>
      <c r="BJ189" s="14">
        <v>306.8</v>
      </c>
      <c r="BK189" s="14">
        <v>0</v>
      </c>
      <c r="BL189" s="14">
        <v>1636.75</v>
      </c>
      <c r="BM189" s="14">
        <v>0</v>
      </c>
      <c r="BN189" s="14">
        <v>0</v>
      </c>
      <c r="BO189" s="14">
        <v>0</v>
      </c>
      <c r="BP189" s="14">
        <v>1943.55</v>
      </c>
      <c r="BQ189" s="1"/>
    </row>
    <row r="190" spans="1:69" x14ac:dyDescent="0.25">
      <c r="A190" s="2" t="s">
        <v>361</v>
      </c>
      <c r="B190" s="1" t="s">
        <v>362</v>
      </c>
      <c r="C190" s="39">
        <v>11925</v>
      </c>
      <c r="D190" s="14">
        <v>0</v>
      </c>
      <c r="E190" s="14">
        <v>0</v>
      </c>
      <c r="F190" s="14">
        <v>0</v>
      </c>
      <c r="G190" s="14">
        <v>0</v>
      </c>
      <c r="H190" s="14">
        <v>795</v>
      </c>
      <c r="I190" s="14">
        <v>0</v>
      </c>
      <c r="J190" s="14">
        <v>0</v>
      </c>
      <c r="K190" s="14">
        <v>200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903</v>
      </c>
      <c r="R190" s="14">
        <v>0</v>
      </c>
      <c r="S190" s="14">
        <v>0</v>
      </c>
      <c r="T190" s="14">
        <v>549</v>
      </c>
      <c r="U190" s="14">
        <v>205.36</v>
      </c>
      <c r="V190" s="14">
        <v>0</v>
      </c>
      <c r="W190" s="14">
        <v>0</v>
      </c>
      <c r="X190" s="14">
        <v>0</v>
      </c>
      <c r="Y190" s="14">
        <v>0</v>
      </c>
      <c r="Z190" s="14">
        <v>0</v>
      </c>
      <c r="AA190" s="14">
        <v>14929.59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1785.07</v>
      </c>
      <c r="AI190" s="14">
        <v>0</v>
      </c>
      <c r="AJ190" s="14">
        <v>1785.07</v>
      </c>
      <c r="AK190" s="14">
        <v>0</v>
      </c>
      <c r="AL190" s="14">
        <v>0</v>
      </c>
      <c r="AM190" s="14">
        <v>119.26</v>
      </c>
      <c r="AN190" s="14">
        <v>0</v>
      </c>
      <c r="AO190" s="14">
        <v>0</v>
      </c>
      <c r="AP190" s="14">
        <v>0</v>
      </c>
      <c r="AQ190" s="14">
        <v>1371.38</v>
      </c>
      <c r="AR190" s="14">
        <v>1862.72</v>
      </c>
      <c r="AS190" s="14">
        <v>0</v>
      </c>
      <c r="AT190" s="14">
        <v>0</v>
      </c>
      <c r="AU190" s="14">
        <v>0</v>
      </c>
      <c r="AV190" s="14">
        <v>0</v>
      </c>
      <c r="AW190" s="15">
        <v>-0.34</v>
      </c>
      <c r="AX190" s="14">
        <v>0</v>
      </c>
      <c r="AY190" s="14">
        <v>100</v>
      </c>
      <c r="AZ190" s="14">
        <v>0</v>
      </c>
      <c r="BA190" s="14">
        <v>0</v>
      </c>
      <c r="BB190" s="14">
        <v>0</v>
      </c>
      <c r="BC190" s="14">
        <v>0</v>
      </c>
      <c r="BD190" s="14">
        <v>0</v>
      </c>
      <c r="BE190" s="14">
        <v>5238.09</v>
      </c>
      <c r="BF190" s="14">
        <v>9691.5</v>
      </c>
      <c r="BG190" s="14">
        <v>0</v>
      </c>
      <c r="BH190" s="14">
        <v>0</v>
      </c>
      <c r="BI190" s="14">
        <v>866.43</v>
      </c>
      <c r="BJ190" s="14">
        <v>293.72000000000003</v>
      </c>
      <c r="BK190" s="14">
        <v>0</v>
      </c>
      <c r="BL190" s="14">
        <v>1586.04</v>
      </c>
      <c r="BM190" s="14">
        <v>0</v>
      </c>
      <c r="BN190" s="14">
        <v>0</v>
      </c>
      <c r="BO190" s="14">
        <v>0</v>
      </c>
      <c r="BP190" s="14">
        <v>1879.76</v>
      </c>
      <c r="BQ190" s="1"/>
    </row>
    <row r="191" spans="1:69" x14ac:dyDescent="0.25">
      <c r="A191" s="2" t="s">
        <v>363</v>
      </c>
      <c r="B191" s="1" t="s">
        <v>364</v>
      </c>
      <c r="C191" s="39">
        <v>12456</v>
      </c>
      <c r="D191" s="14">
        <v>0</v>
      </c>
      <c r="E191" s="14">
        <v>0</v>
      </c>
      <c r="F191" s="14">
        <v>0</v>
      </c>
      <c r="G191" s="14">
        <v>0</v>
      </c>
      <c r="H191" s="14">
        <v>830.4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1016</v>
      </c>
      <c r="R191" s="14">
        <v>0</v>
      </c>
      <c r="S191" s="14">
        <v>0</v>
      </c>
      <c r="T191" s="14">
        <v>684</v>
      </c>
      <c r="U191" s="14">
        <v>205.36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14">
        <v>15586.78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1921.66</v>
      </c>
      <c r="AI191" s="14">
        <v>0</v>
      </c>
      <c r="AJ191" s="14">
        <v>1921.66</v>
      </c>
      <c r="AK191" s="14">
        <v>0</v>
      </c>
      <c r="AL191" s="14">
        <v>0</v>
      </c>
      <c r="AM191" s="14">
        <v>124.56</v>
      </c>
      <c r="AN191" s="14">
        <v>0</v>
      </c>
      <c r="AO191" s="14">
        <v>2539.5</v>
      </c>
      <c r="AP191" s="14">
        <v>0</v>
      </c>
      <c r="AQ191" s="14">
        <v>1432.44</v>
      </c>
      <c r="AR191" s="14">
        <v>4152</v>
      </c>
      <c r="AS191" s="14">
        <v>0</v>
      </c>
      <c r="AT191" s="14">
        <v>0</v>
      </c>
      <c r="AU191" s="14">
        <v>0</v>
      </c>
      <c r="AV191" s="14">
        <v>0</v>
      </c>
      <c r="AW191" s="14">
        <v>0.12</v>
      </c>
      <c r="AX191" s="14">
        <v>0</v>
      </c>
      <c r="AY191" s="14">
        <v>100</v>
      </c>
      <c r="AZ191" s="14">
        <v>0</v>
      </c>
      <c r="BA191" s="14">
        <v>0</v>
      </c>
      <c r="BB191" s="14">
        <v>0</v>
      </c>
      <c r="BC191" s="14">
        <v>0</v>
      </c>
      <c r="BD191" s="14">
        <v>0</v>
      </c>
      <c r="BE191" s="14">
        <v>10270.280000000001</v>
      </c>
      <c r="BF191" s="14">
        <v>5316.5</v>
      </c>
      <c r="BG191" s="14">
        <v>0</v>
      </c>
      <c r="BH191" s="14">
        <v>0</v>
      </c>
      <c r="BI191" s="14">
        <v>885.08</v>
      </c>
      <c r="BJ191" s="14">
        <v>306.8</v>
      </c>
      <c r="BK191" s="14">
        <v>0</v>
      </c>
      <c r="BL191" s="14">
        <v>1636.75</v>
      </c>
      <c r="BM191" s="14">
        <v>0</v>
      </c>
      <c r="BN191" s="14">
        <v>0</v>
      </c>
      <c r="BO191" s="14">
        <v>0</v>
      </c>
      <c r="BP191" s="14">
        <v>1943.55</v>
      </c>
      <c r="BQ191" s="1"/>
    </row>
    <row r="192" spans="1:69" x14ac:dyDescent="0.25">
      <c r="A192" s="2" t="s">
        <v>365</v>
      </c>
      <c r="B192" s="1" t="s">
        <v>366</v>
      </c>
      <c r="C192" s="39">
        <v>12456</v>
      </c>
      <c r="D192" s="14">
        <v>0</v>
      </c>
      <c r="E192" s="14">
        <v>0</v>
      </c>
      <c r="F192" s="14">
        <v>0</v>
      </c>
      <c r="G192" s="14">
        <v>0</v>
      </c>
      <c r="H192" s="14">
        <v>830.4</v>
      </c>
      <c r="I192" s="14">
        <v>0</v>
      </c>
      <c r="J192" s="14">
        <v>0</v>
      </c>
      <c r="K192" s="14">
        <v>200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1016</v>
      </c>
      <c r="R192" s="14">
        <v>0</v>
      </c>
      <c r="S192" s="14">
        <v>415.2</v>
      </c>
      <c r="T192" s="14">
        <v>661.2</v>
      </c>
      <c r="U192" s="14">
        <v>205.36</v>
      </c>
      <c r="V192" s="14">
        <v>0</v>
      </c>
      <c r="W192" s="14">
        <v>0</v>
      </c>
      <c r="X192" s="14">
        <v>0</v>
      </c>
      <c r="Y192" s="14">
        <v>0</v>
      </c>
      <c r="Z192" s="14">
        <v>0</v>
      </c>
      <c r="AA192" s="14">
        <v>15784.16</v>
      </c>
      <c r="AB192" s="14">
        <v>0</v>
      </c>
      <c r="AC192" s="14">
        <v>0</v>
      </c>
      <c r="AD192" s="14">
        <v>0</v>
      </c>
      <c r="AE192" s="14">
        <v>0</v>
      </c>
      <c r="AF192" s="14">
        <v>0</v>
      </c>
      <c r="AG192" s="14">
        <v>0</v>
      </c>
      <c r="AH192" s="14">
        <v>1875.14</v>
      </c>
      <c r="AI192" s="14">
        <v>0</v>
      </c>
      <c r="AJ192" s="14">
        <v>1875.14</v>
      </c>
      <c r="AK192" s="14">
        <v>0</v>
      </c>
      <c r="AL192" s="14">
        <v>0</v>
      </c>
      <c r="AM192" s="14">
        <v>124.56</v>
      </c>
      <c r="AN192" s="14">
        <v>0</v>
      </c>
      <c r="AO192" s="14">
        <v>0</v>
      </c>
      <c r="AP192" s="14">
        <v>0</v>
      </c>
      <c r="AQ192" s="14">
        <v>1432.44</v>
      </c>
      <c r="AR192" s="14">
        <v>4152</v>
      </c>
      <c r="AS192" s="14">
        <v>0</v>
      </c>
      <c r="AT192" s="14">
        <v>0</v>
      </c>
      <c r="AU192" s="14">
        <v>0</v>
      </c>
      <c r="AV192" s="14">
        <v>0</v>
      </c>
      <c r="AW192" s="14">
        <v>0.02</v>
      </c>
      <c r="AX192" s="14">
        <v>0</v>
      </c>
      <c r="AY192" s="14">
        <v>100</v>
      </c>
      <c r="AZ192" s="14">
        <v>0</v>
      </c>
      <c r="BA192" s="14">
        <v>0</v>
      </c>
      <c r="BB192" s="14">
        <v>0</v>
      </c>
      <c r="BC192" s="14">
        <v>0</v>
      </c>
      <c r="BD192" s="14">
        <v>0</v>
      </c>
      <c r="BE192" s="14">
        <v>7684.16</v>
      </c>
      <c r="BF192" s="14">
        <v>8100</v>
      </c>
      <c r="BG192" s="14">
        <v>0</v>
      </c>
      <c r="BH192" s="14">
        <v>0</v>
      </c>
      <c r="BI192" s="14">
        <v>856.51</v>
      </c>
      <c r="BJ192" s="14">
        <v>306.8</v>
      </c>
      <c r="BK192" s="14">
        <v>0</v>
      </c>
      <c r="BL192" s="14">
        <v>1583.93</v>
      </c>
      <c r="BM192" s="14">
        <v>0</v>
      </c>
      <c r="BN192" s="14">
        <v>0</v>
      </c>
      <c r="BO192" s="14">
        <v>0</v>
      </c>
      <c r="BP192" s="14">
        <v>1890.73</v>
      </c>
      <c r="BQ192" s="1"/>
    </row>
    <row r="193" spans="1:69" x14ac:dyDescent="0.25">
      <c r="A193" s="2" t="s">
        <v>367</v>
      </c>
      <c r="B193" s="1" t="s">
        <v>368</v>
      </c>
      <c r="C193" s="39">
        <v>10079</v>
      </c>
      <c r="D193" s="14">
        <v>0</v>
      </c>
      <c r="E193" s="14">
        <v>0</v>
      </c>
      <c r="F193" s="14">
        <v>0</v>
      </c>
      <c r="G193" s="14">
        <v>0</v>
      </c>
      <c r="H193" s="14">
        <v>671.94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737</v>
      </c>
      <c r="R193" s="14">
        <v>0</v>
      </c>
      <c r="S193" s="14">
        <v>0</v>
      </c>
      <c r="T193" s="14">
        <v>439.88</v>
      </c>
      <c r="U193" s="14">
        <v>205.36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4">
        <v>12071.68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  <c r="AH193" s="14">
        <v>1206.8800000000001</v>
      </c>
      <c r="AI193" s="14">
        <v>0</v>
      </c>
      <c r="AJ193" s="14">
        <v>1206.8800000000001</v>
      </c>
      <c r="AK193" s="14">
        <v>0</v>
      </c>
      <c r="AL193" s="14">
        <v>0</v>
      </c>
      <c r="AM193" s="14">
        <v>124.56</v>
      </c>
      <c r="AN193" s="15">
        <v>-932.04</v>
      </c>
      <c r="AO193" s="14">
        <v>0</v>
      </c>
      <c r="AP193" s="14">
        <v>0</v>
      </c>
      <c r="AQ193" s="14">
        <v>1159.08</v>
      </c>
      <c r="AR193" s="14">
        <v>3360</v>
      </c>
      <c r="AS193" s="14">
        <v>0</v>
      </c>
      <c r="AT193" s="14">
        <v>0</v>
      </c>
      <c r="AU193" s="14">
        <v>0</v>
      </c>
      <c r="AV193" s="14">
        <v>0</v>
      </c>
      <c r="AW193" s="15">
        <v>-0.3</v>
      </c>
      <c r="AX193" s="14">
        <v>0</v>
      </c>
      <c r="AY193" s="14">
        <v>100</v>
      </c>
      <c r="AZ193" s="14">
        <v>0</v>
      </c>
      <c r="BA193" s="14">
        <v>0</v>
      </c>
      <c r="BB193" s="14">
        <v>0</v>
      </c>
      <c r="BC193" s="14">
        <v>0</v>
      </c>
      <c r="BD193" s="14">
        <v>0</v>
      </c>
      <c r="BE193" s="14">
        <v>5018.18</v>
      </c>
      <c r="BF193" s="14">
        <v>7053.5</v>
      </c>
      <c r="BG193" s="14">
        <v>0</v>
      </c>
      <c r="BH193" s="14">
        <v>0</v>
      </c>
      <c r="BI193" s="14">
        <v>801.65</v>
      </c>
      <c r="BJ193" s="14">
        <v>240.24</v>
      </c>
      <c r="BK193" s="14">
        <v>0</v>
      </c>
      <c r="BL193" s="14">
        <v>1390.25</v>
      </c>
      <c r="BM193" s="14">
        <v>0</v>
      </c>
      <c r="BN193" s="14">
        <v>0</v>
      </c>
      <c r="BO193" s="14">
        <v>0</v>
      </c>
      <c r="BP193" s="14">
        <v>1630.49</v>
      </c>
      <c r="BQ193" s="1"/>
    </row>
    <row r="194" spans="1:69" x14ac:dyDescent="0.25">
      <c r="A194" s="2" t="s">
        <v>369</v>
      </c>
      <c r="B194" s="1" t="s">
        <v>370</v>
      </c>
      <c r="C194" s="39">
        <v>12456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1158.4100000000001</v>
      </c>
      <c r="N194" s="14">
        <v>1327.6</v>
      </c>
      <c r="O194" s="14">
        <v>3811.54</v>
      </c>
      <c r="P194" s="14">
        <v>0</v>
      </c>
      <c r="Q194" s="14">
        <v>270.93</v>
      </c>
      <c r="R194" s="14">
        <v>0</v>
      </c>
      <c r="S194" s="14">
        <v>0</v>
      </c>
      <c r="T194" s="14">
        <v>182.4</v>
      </c>
      <c r="U194" s="14">
        <v>102.68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14">
        <v>10175.16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468.09</v>
      </c>
      <c r="AI194" s="14">
        <v>0</v>
      </c>
      <c r="AJ194" s="14">
        <v>468.09</v>
      </c>
      <c r="AK194" s="14">
        <v>0</v>
      </c>
      <c r="AL194" s="14">
        <v>0</v>
      </c>
      <c r="AM194" s="14">
        <v>62.28</v>
      </c>
      <c r="AN194" s="14">
        <v>0</v>
      </c>
      <c r="AO194" s="14">
        <v>0</v>
      </c>
      <c r="AP194" s="14">
        <v>0</v>
      </c>
      <c r="AQ194" s="14">
        <v>381.98</v>
      </c>
      <c r="AR194" s="14">
        <v>0</v>
      </c>
      <c r="AS194" s="14">
        <v>0</v>
      </c>
      <c r="AT194" s="14">
        <v>0</v>
      </c>
      <c r="AU194" s="14">
        <v>0</v>
      </c>
      <c r="AV194" s="14">
        <v>0</v>
      </c>
      <c r="AW194" s="15">
        <v>-0.19</v>
      </c>
      <c r="AX194" s="14">
        <v>0</v>
      </c>
      <c r="AY194" s="14">
        <v>50</v>
      </c>
      <c r="AZ194" s="14">
        <v>0</v>
      </c>
      <c r="BA194" s="14">
        <v>0</v>
      </c>
      <c r="BB194" s="14">
        <v>0</v>
      </c>
      <c r="BC194" s="14">
        <v>0</v>
      </c>
      <c r="BD194" s="14">
        <v>0</v>
      </c>
      <c r="BE194" s="14">
        <v>962.16</v>
      </c>
      <c r="BF194" s="14">
        <v>9213</v>
      </c>
      <c r="BG194" s="14">
        <v>69.28</v>
      </c>
      <c r="BH194" s="14">
        <v>124.7</v>
      </c>
      <c r="BI194" s="14">
        <v>228.41</v>
      </c>
      <c r="BJ194" s="14">
        <v>79.17</v>
      </c>
      <c r="BK194" s="14">
        <v>0</v>
      </c>
      <c r="BL194" s="14">
        <v>422.39</v>
      </c>
      <c r="BM194" s="14">
        <v>197.94</v>
      </c>
      <c r="BN194" s="14">
        <v>39.590000000000003</v>
      </c>
      <c r="BO194" s="14">
        <v>0</v>
      </c>
      <c r="BP194" s="14">
        <v>739.09</v>
      </c>
      <c r="BQ194" s="1"/>
    </row>
    <row r="195" spans="1:69" x14ac:dyDescent="0.25">
      <c r="A195" s="2" t="s">
        <v>371</v>
      </c>
      <c r="B195" s="1" t="s">
        <v>372</v>
      </c>
      <c r="C195" s="39">
        <v>12456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400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1016</v>
      </c>
      <c r="R195" s="14">
        <v>0</v>
      </c>
      <c r="S195" s="14">
        <v>0</v>
      </c>
      <c r="T195" s="14">
        <v>684</v>
      </c>
      <c r="U195" s="14">
        <v>205.36</v>
      </c>
      <c r="V195" s="14">
        <v>0</v>
      </c>
      <c r="W195" s="14">
        <v>0</v>
      </c>
      <c r="X195" s="14">
        <v>0</v>
      </c>
      <c r="Y195" s="14">
        <v>0</v>
      </c>
      <c r="Z195" s="14">
        <v>0</v>
      </c>
      <c r="AA195" s="14">
        <v>15176.56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1922.73</v>
      </c>
      <c r="AI195" s="14">
        <v>0</v>
      </c>
      <c r="AJ195" s="14">
        <v>1922.73</v>
      </c>
      <c r="AK195" s="14">
        <v>0</v>
      </c>
      <c r="AL195" s="14">
        <v>0</v>
      </c>
      <c r="AM195" s="14">
        <v>124.56</v>
      </c>
      <c r="AN195" s="14">
        <v>0</v>
      </c>
      <c r="AO195" s="14">
        <v>0</v>
      </c>
      <c r="AP195" s="14">
        <v>0</v>
      </c>
      <c r="AQ195" s="14">
        <v>1432.44</v>
      </c>
      <c r="AR195" s="14">
        <v>3207.28</v>
      </c>
      <c r="AS195" s="14">
        <v>0</v>
      </c>
      <c r="AT195" s="14">
        <v>0</v>
      </c>
      <c r="AU195" s="14">
        <v>0</v>
      </c>
      <c r="AV195" s="14">
        <v>0</v>
      </c>
      <c r="AW195" s="14">
        <v>0.05</v>
      </c>
      <c r="AX195" s="14">
        <v>0</v>
      </c>
      <c r="AY195" s="14">
        <v>100</v>
      </c>
      <c r="AZ195" s="14">
        <v>0</v>
      </c>
      <c r="BA195" s="14">
        <v>0</v>
      </c>
      <c r="BB195" s="14">
        <v>0</v>
      </c>
      <c r="BC195" s="14">
        <v>0</v>
      </c>
      <c r="BD195" s="14">
        <v>0</v>
      </c>
      <c r="BE195" s="14">
        <v>6787.06</v>
      </c>
      <c r="BF195" s="14">
        <v>8389.5</v>
      </c>
      <c r="BG195" s="14">
        <v>0</v>
      </c>
      <c r="BH195" s="14">
        <v>0</v>
      </c>
      <c r="BI195" s="14">
        <v>885.08</v>
      </c>
      <c r="BJ195" s="14">
        <v>306.8</v>
      </c>
      <c r="BK195" s="14">
        <v>0</v>
      </c>
      <c r="BL195" s="14">
        <v>1636.75</v>
      </c>
      <c r="BM195" s="14">
        <v>0</v>
      </c>
      <c r="BN195" s="14">
        <v>0</v>
      </c>
      <c r="BO195" s="14">
        <v>0</v>
      </c>
      <c r="BP195" s="14">
        <v>1943.55</v>
      </c>
      <c r="BQ195" s="1"/>
    </row>
    <row r="196" spans="1:69" x14ac:dyDescent="0.25">
      <c r="A196" s="2" t="s">
        <v>373</v>
      </c>
      <c r="B196" s="1" t="s">
        <v>374</v>
      </c>
      <c r="C196" s="39">
        <v>12456</v>
      </c>
      <c r="D196" s="14">
        <v>0</v>
      </c>
      <c r="E196" s="14">
        <v>0</v>
      </c>
      <c r="F196" s="14">
        <v>0</v>
      </c>
      <c r="G196" s="14">
        <v>0</v>
      </c>
      <c r="H196" s="14">
        <v>830.4</v>
      </c>
      <c r="I196" s="14">
        <v>0</v>
      </c>
      <c r="J196" s="14">
        <v>0</v>
      </c>
      <c r="K196" s="14">
        <v>200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1016</v>
      </c>
      <c r="R196" s="14">
        <v>0</v>
      </c>
      <c r="S196" s="14">
        <v>0</v>
      </c>
      <c r="T196" s="14">
        <v>662.7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14">
        <v>0</v>
      </c>
      <c r="AA196" s="14">
        <v>15165.1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  <c r="AH196" s="14">
        <v>1831.59</v>
      </c>
      <c r="AI196" s="14">
        <v>0</v>
      </c>
      <c r="AJ196" s="14">
        <v>1831.59</v>
      </c>
      <c r="AK196" s="14">
        <v>0</v>
      </c>
      <c r="AL196" s="14">
        <v>0</v>
      </c>
      <c r="AM196" s="14">
        <v>124.56</v>
      </c>
      <c r="AN196" s="14">
        <v>0</v>
      </c>
      <c r="AO196" s="14">
        <v>0</v>
      </c>
      <c r="AP196" s="14">
        <v>0</v>
      </c>
      <c r="AQ196" s="14">
        <v>1432.44</v>
      </c>
      <c r="AR196" s="14">
        <v>3522</v>
      </c>
      <c r="AS196" s="14">
        <v>0</v>
      </c>
      <c r="AT196" s="14">
        <v>0</v>
      </c>
      <c r="AU196" s="14">
        <v>0</v>
      </c>
      <c r="AV196" s="14">
        <v>0</v>
      </c>
      <c r="AW196" s="14">
        <v>0.01</v>
      </c>
      <c r="AX196" s="14">
        <v>0</v>
      </c>
      <c r="AY196" s="14">
        <v>100</v>
      </c>
      <c r="AZ196" s="14">
        <v>0</v>
      </c>
      <c r="BA196" s="14">
        <v>0</v>
      </c>
      <c r="BB196" s="14">
        <v>0</v>
      </c>
      <c r="BC196" s="14">
        <v>0</v>
      </c>
      <c r="BD196" s="14">
        <v>0</v>
      </c>
      <c r="BE196" s="14">
        <v>7010.6</v>
      </c>
      <c r="BF196" s="14">
        <v>8154.5</v>
      </c>
      <c r="BG196" s="14">
        <v>0</v>
      </c>
      <c r="BH196" s="14">
        <v>0</v>
      </c>
      <c r="BI196" s="14">
        <v>885.08</v>
      </c>
      <c r="BJ196" s="14">
        <v>296.89999999999998</v>
      </c>
      <c r="BK196" s="14">
        <v>0</v>
      </c>
      <c r="BL196" s="14">
        <v>1612.5</v>
      </c>
      <c r="BM196" s="14">
        <v>0</v>
      </c>
      <c r="BN196" s="14">
        <v>0</v>
      </c>
      <c r="BO196" s="14">
        <v>0</v>
      </c>
      <c r="BP196" s="14">
        <v>1909.4</v>
      </c>
      <c r="BQ196" s="1"/>
    </row>
    <row r="197" spans="1:69" x14ac:dyDescent="0.25">
      <c r="A197" s="2" t="s">
        <v>375</v>
      </c>
      <c r="B197" s="1" t="s">
        <v>376</v>
      </c>
      <c r="C197" s="39">
        <v>11925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903</v>
      </c>
      <c r="R197" s="14">
        <v>0</v>
      </c>
      <c r="S197" s="14">
        <v>0</v>
      </c>
      <c r="T197" s="14">
        <v>513.6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14">
        <v>12944.1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1445.88</v>
      </c>
      <c r="AI197" s="14">
        <v>0</v>
      </c>
      <c r="AJ197" s="14">
        <v>1445.88</v>
      </c>
      <c r="AK197" s="14">
        <v>0</v>
      </c>
      <c r="AL197" s="14">
        <v>0</v>
      </c>
      <c r="AM197" s="14">
        <v>119.26</v>
      </c>
      <c r="AN197" s="15">
        <v>-838.38</v>
      </c>
      <c r="AO197" s="14">
        <v>0</v>
      </c>
      <c r="AP197" s="14">
        <v>0</v>
      </c>
      <c r="AQ197" s="14">
        <v>1371.38</v>
      </c>
      <c r="AR197" s="14">
        <v>3976</v>
      </c>
      <c r="AS197" s="14">
        <v>0</v>
      </c>
      <c r="AT197" s="14">
        <v>0</v>
      </c>
      <c r="AU197" s="14">
        <v>0</v>
      </c>
      <c r="AV197" s="14">
        <v>0</v>
      </c>
      <c r="AW197" s="15">
        <v>-0.04</v>
      </c>
      <c r="AX197" s="14">
        <v>0</v>
      </c>
      <c r="AY197" s="14">
        <v>100</v>
      </c>
      <c r="AZ197" s="14">
        <v>0</v>
      </c>
      <c r="BA197" s="14">
        <v>0</v>
      </c>
      <c r="BB197" s="14">
        <v>0</v>
      </c>
      <c r="BC197" s="14">
        <v>0</v>
      </c>
      <c r="BD197" s="14">
        <v>0</v>
      </c>
      <c r="BE197" s="14">
        <v>6174.1</v>
      </c>
      <c r="BF197" s="14">
        <v>6770</v>
      </c>
      <c r="BG197" s="14">
        <v>0</v>
      </c>
      <c r="BH197" s="14">
        <v>0</v>
      </c>
      <c r="BI197" s="14">
        <v>866.43</v>
      </c>
      <c r="BJ197" s="14">
        <v>274.77</v>
      </c>
      <c r="BK197" s="14">
        <v>0</v>
      </c>
      <c r="BL197" s="14">
        <v>1539.62</v>
      </c>
      <c r="BM197" s="14">
        <v>0</v>
      </c>
      <c r="BN197" s="14">
        <v>0</v>
      </c>
      <c r="BO197" s="14">
        <v>0</v>
      </c>
      <c r="BP197" s="14">
        <v>1814.39</v>
      </c>
      <c r="BQ197" s="1"/>
    </row>
    <row r="198" spans="1:69" x14ac:dyDescent="0.25">
      <c r="A198" s="2" t="s">
        <v>377</v>
      </c>
      <c r="B198" s="1" t="s">
        <v>378</v>
      </c>
      <c r="C198" s="39">
        <v>10079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737</v>
      </c>
      <c r="R198" s="14">
        <v>0</v>
      </c>
      <c r="S198" s="14">
        <v>0</v>
      </c>
      <c r="T198" s="14">
        <v>455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0</v>
      </c>
      <c r="AA198" s="14">
        <v>11194.8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  <c r="AH198" s="14">
        <v>1108.42</v>
      </c>
      <c r="AI198" s="14">
        <v>0</v>
      </c>
      <c r="AJ198" s="14">
        <v>1108.42</v>
      </c>
      <c r="AK198" s="14">
        <v>0</v>
      </c>
      <c r="AL198" s="14">
        <v>0</v>
      </c>
      <c r="AM198" s="14">
        <v>100.8</v>
      </c>
      <c r="AN198" s="14">
        <v>0</v>
      </c>
      <c r="AO198" s="14">
        <v>0</v>
      </c>
      <c r="AP198" s="14">
        <v>0</v>
      </c>
      <c r="AQ198" s="14">
        <v>1159.08</v>
      </c>
      <c r="AR198" s="14">
        <v>4833</v>
      </c>
      <c r="AS198" s="14">
        <v>0</v>
      </c>
      <c r="AT198" s="14">
        <v>0</v>
      </c>
      <c r="AU198" s="14">
        <v>0</v>
      </c>
      <c r="AV198" s="14">
        <v>0</v>
      </c>
      <c r="AW198" s="14">
        <v>0</v>
      </c>
      <c r="AX198" s="14">
        <v>0</v>
      </c>
      <c r="AY198" s="14">
        <v>100</v>
      </c>
      <c r="AZ198" s="14">
        <v>0</v>
      </c>
      <c r="BA198" s="14">
        <v>0</v>
      </c>
      <c r="BB198" s="14">
        <v>0</v>
      </c>
      <c r="BC198" s="14">
        <v>0</v>
      </c>
      <c r="BD198" s="14">
        <v>0</v>
      </c>
      <c r="BE198" s="14">
        <v>7301.3</v>
      </c>
      <c r="BF198" s="14">
        <v>3893.5</v>
      </c>
      <c r="BG198" s="14">
        <v>0</v>
      </c>
      <c r="BH198" s="14">
        <v>0</v>
      </c>
      <c r="BI198" s="14">
        <v>801.65</v>
      </c>
      <c r="BJ198" s="14">
        <v>240.24</v>
      </c>
      <c r="BK198" s="14">
        <v>0</v>
      </c>
      <c r="BL198" s="14">
        <v>1390.25</v>
      </c>
      <c r="BM198" s="14">
        <v>0</v>
      </c>
      <c r="BN198" s="14">
        <v>0</v>
      </c>
      <c r="BO198" s="14">
        <v>0</v>
      </c>
      <c r="BP198" s="14">
        <v>1630.49</v>
      </c>
      <c r="BQ198" s="1"/>
    </row>
    <row r="199" spans="1:69" x14ac:dyDescent="0.25">
      <c r="A199" s="2" t="s">
        <v>379</v>
      </c>
      <c r="B199" s="1" t="s">
        <v>380</v>
      </c>
      <c r="C199" s="39">
        <v>11925</v>
      </c>
      <c r="D199" s="14">
        <v>0</v>
      </c>
      <c r="E199" s="14">
        <v>0</v>
      </c>
      <c r="F199" s="14">
        <v>0</v>
      </c>
      <c r="G199" s="14">
        <v>0</v>
      </c>
      <c r="H199" s="14">
        <v>795</v>
      </c>
      <c r="I199" s="14">
        <v>0</v>
      </c>
      <c r="J199" s="14">
        <v>0</v>
      </c>
      <c r="K199" s="14">
        <v>200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903</v>
      </c>
      <c r="R199" s="14">
        <v>0</v>
      </c>
      <c r="S199" s="14">
        <v>0</v>
      </c>
      <c r="T199" s="14">
        <v>514.74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0</v>
      </c>
      <c r="AA199" s="14">
        <v>13940.24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1573.75</v>
      </c>
      <c r="AI199" s="14">
        <v>0</v>
      </c>
      <c r="AJ199" s="14">
        <v>1573.75</v>
      </c>
      <c r="AK199" s="14">
        <v>0</v>
      </c>
      <c r="AL199" s="14">
        <v>0</v>
      </c>
      <c r="AM199" s="14">
        <v>119.26</v>
      </c>
      <c r="AN199" s="14">
        <v>0</v>
      </c>
      <c r="AO199" s="14">
        <v>0</v>
      </c>
      <c r="AP199" s="14">
        <v>0</v>
      </c>
      <c r="AQ199" s="14">
        <v>1371.38</v>
      </c>
      <c r="AR199" s="14">
        <v>1366.48</v>
      </c>
      <c r="AS199" s="14">
        <v>0</v>
      </c>
      <c r="AT199" s="14">
        <v>0</v>
      </c>
      <c r="AU199" s="14">
        <v>0</v>
      </c>
      <c r="AV199" s="14">
        <v>0</v>
      </c>
      <c r="AW199" s="15">
        <v>-0.13</v>
      </c>
      <c r="AX199" s="14">
        <v>0</v>
      </c>
      <c r="AY199" s="14">
        <v>100</v>
      </c>
      <c r="AZ199" s="14">
        <v>0</v>
      </c>
      <c r="BA199" s="14">
        <v>0</v>
      </c>
      <c r="BB199" s="14">
        <v>0</v>
      </c>
      <c r="BC199" s="14">
        <v>0</v>
      </c>
      <c r="BD199" s="14">
        <v>0</v>
      </c>
      <c r="BE199" s="14">
        <v>4530.74</v>
      </c>
      <c r="BF199" s="14">
        <v>9409.5</v>
      </c>
      <c r="BG199" s="14">
        <v>0</v>
      </c>
      <c r="BH199" s="14">
        <v>0</v>
      </c>
      <c r="BI199" s="14">
        <v>866.43</v>
      </c>
      <c r="BJ199" s="14">
        <v>274.77</v>
      </c>
      <c r="BK199" s="14">
        <v>0</v>
      </c>
      <c r="BL199" s="14">
        <v>1539.62</v>
      </c>
      <c r="BM199" s="14">
        <v>0</v>
      </c>
      <c r="BN199" s="14">
        <v>0</v>
      </c>
      <c r="BO199" s="14">
        <v>0</v>
      </c>
      <c r="BP199" s="14">
        <v>1814.39</v>
      </c>
      <c r="BQ199" s="1"/>
    </row>
    <row r="200" spans="1:69" x14ac:dyDescent="0.25">
      <c r="A200" s="2" t="s">
        <v>381</v>
      </c>
      <c r="B200" s="1" t="s">
        <v>382</v>
      </c>
      <c r="C200" s="39">
        <v>12456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200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1016</v>
      </c>
      <c r="R200" s="14">
        <v>0</v>
      </c>
      <c r="S200" s="14">
        <v>0</v>
      </c>
      <c r="T200" s="14">
        <v>661.2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14">
        <v>14333.2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1742.59</v>
      </c>
      <c r="AI200" s="14">
        <v>0</v>
      </c>
      <c r="AJ200" s="14">
        <v>1742.59</v>
      </c>
      <c r="AK200" s="14">
        <v>0</v>
      </c>
      <c r="AL200" s="14">
        <v>0</v>
      </c>
      <c r="AM200" s="14">
        <v>124.56</v>
      </c>
      <c r="AN200" s="14">
        <v>0</v>
      </c>
      <c r="AO200" s="14">
        <v>0</v>
      </c>
      <c r="AP200" s="14">
        <v>0</v>
      </c>
      <c r="AQ200" s="14">
        <v>1432.44</v>
      </c>
      <c r="AR200" s="14">
        <v>3460</v>
      </c>
      <c r="AS200" s="14">
        <v>0</v>
      </c>
      <c r="AT200" s="14">
        <v>0</v>
      </c>
      <c r="AU200" s="14">
        <v>0</v>
      </c>
      <c r="AV200" s="14">
        <v>0</v>
      </c>
      <c r="AW200" s="14">
        <v>0.11</v>
      </c>
      <c r="AX200" s="14">
        <v>0</v>
      </c>
      <c r="AY200" s="14">
        <v>100</v>
      </c>
      <c r="AZ200" s="14">
        <v>0</v>
      </c>
      <c r="BA200" s="14">
        <v>0</v>
      </c>
      <c r="BB200" s="14">
        <v>0</v>
      </c>
      <c r="BC200" s="14">
        <v>0</v>
      </c>
      <c r="BD200" s="14">
        <v>0</v>
      </c>
      <c r="BE200" s="14">
        <v>6859.7</v>
      </c>
      <c r="BF200" s="14">
        <v>7473.5</v>
      </c>
      <c r="BG200" s="14">
        <v>0</v>
      </c>
      <c r="BH200" s="14">
        <v>0</v>
      </c>
      <c r="BI200" s="14">
        <v>885.08</v>
      </c>
      <c r="BJ200" s="14">
        <v>296.91000000000003</v>
      </c>
      <c r="BK200" s="14">
        <v>0</v>
      </c>
      <c r="BL200" s="14">
        <v>1612.5</v>
      </c>
      <c r="BM200" s="14">
        <v>0</v>
      </c>
      <c r="BN200" s="14">
        <v>0</v>
      </c>
      <c r="BO200" s="14">
        <v>0</v>
      </c>
      <c r="BP200" s="14">
        <v>1909.41</v>
      </c>
      <c r="BQ200" s="1"/>
    </row>
    <row r="201" spans="1:69" x14ac:dyDescent="0.25">
      <c r="A201" s="2" t="s">
        <v>383</v>
      </c>
      <c r="B201" s="1" t="s">
        <v>384</v>
      </c>
      <c r="C201" s="39">
        <v>12456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200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1016</v>
      </c>
      <c r="R201" s="14">
        <v>0</v>
      </c>
      <c r="S201" s="14">
        <v>0</v>
      </c>
      <c r="T201" s="14">
        <v>684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14">
        <v>14771.2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1836.14</v>
      </c>
      <c r="AI201" s="14">
        <v>0</v>
      </c>
      <c r="AJ201" s="14">
        <v>1836.14</v>
      </c>
      <c r="AK201" s="14">
        <v>0</v>
      </c>
      <c r="AL201" s="14">
        <v>0</v>
      </c>
      <c r="AM201" s="14">
        <v>124.56</v>
      </c>
      <c r="AN201" s="14">
        <v>0</v>
      </c>
      <c r="AO201" s="14">
        <v>0</v>
      </c>
      <c r="AP201" s="14">
        <v>0</v>
      </c>
      <c r="AQ201" s="14">
        <v>1432.44</v>
      </c>
      <c r="AR201" s="14">
        <v>1114</v>
      </c>
      <c r="AS201" s="14">
        <v>0</v>
      </c>
      <c r="AT201" s="14">
        <v>0</v>
      </c>
      <c r="AU201" s="14">
        <v>0</v>
      </c>
      <c r="AV201" s="14">
        <v>0</v>
      </c>
      <c r="AW201" s="14">
        <v>0.06</v>
      </c>
      <c r="AX201" s="14">
        <v>0</v>
      </c>
      <c r="AY201" s="14">
        <v>100</v>
      </c>
      <c r="AZ201" s="14">
        <v>0</v>
      </c>
      <c r="BA201" s="14">
        <v>0</v>
      </c>
      <c r="BB201" s="14">
        <v>0</v>
      </c>
      <c r="BC201" s="14">
        <v>0</v>
      </c>
      <c r="BD201" s="14">
        <v>0</v>
      </c>
      <c r="BE201" s="14">
        <v>4607.2</v>
      </c>
      <c r="BF201" s="14">
        <v>10164</v>
      </c>
      <c r="BG201" s="14">
        <v>0</v>
      </c>
      <c r="BH201" s="14">
        <v>0</v>
      </c>
      <c r="BI201" s="14">
        <v>885.08</v>
      </c>
      <c r="BJ201" s="14">
        <v>306.8</v>
      </c>
      <c r="BK201" s="14">
        <v>0</v>
      </c>
      <c r="BL201" s="14">
        <v>1636.75</v>
      </c>
      <c r="BM201" s="14">
        <v>0</v>
      </c>
      <c r="BN201" s="14">
        <v>0</v>
      </c>
      <c r="BO201" s="14">
        <v>0</v>
      </c>
      <c r="BP201" s="14">
        <v>1943.55</v>
      </c>
      <c r="BQ201" s="1"/>
    </row>
    <row r="202" spans="1:69" x14ac:dyDescent="0.25">
      <c r="A202" s="2" t="s">
        <v>385</v>
      </c>
      <c r="B202" s="1" t="s">
        <v>386</v>
      </c>
      <c r="C202" s="39">
        <v>11925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200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903</v>
      </c>
      <c r="R202" s="14">
        <v>0</v>
      </c>
      <c r="S202" s="14">
        <v>0</v>
      </c>
      <c r="T202" s="14">
        <v>530.70000000000005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14">
        <v>13558.7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1577.15</v>
      </c>
      <c r="AI202" s="14">
        <v>0</v>
      </c>
      <c r="AJ202" s="14">
        <v>1577.15</v>
      </c>
      <c r="AK202" s="14">
        <v>0</v>
      </c>
      <c r="AL202" s="14">
        <v>0</v>
      </c>
      <c r="AM202" s="14">
        <v>124.56</v>
      </c>
      <c r="AN202" s="14">
        <v>0</v>
      </c>
      <c r="AO202" s="14">
        <v>0</v>
      </c>
      <c r="AP202" s="14">
        <v>0</v>
      </c>
      <c r="AQ202" s="14">
        <v>1371.38</v>
      </c>
      <c r="AR202" s="14">
        <v>4970</v>
      </c>
      <c r="AS202" s="14">
        <v>0</v>
      </c>
      <c r="AT202" s="14">
        <v>0</v>
      </c>
      <c r="AU202" s="14">
        <v>0</v>
      </c>
      <c r="AV202" s="14">
        <v>0</v>
      </c>
      <c r="AW202" s="14">
        <v>0.11</v>
      </c>
      <c r="AX202" s="14">
        <v>0</v>
      </c>
      <c r="AY202" s="14">
        <v>100</v>
      </c>
      <c r="AZ202" s="14">
        <v>0</v>
      </c>
      <c r="BA202" s="14">
        <v>0</v>
      </c>
      <c r="BB202" s="14">
        <v>0</v>
      </c>
      <c r="BC202" s="14">
        <v>0</v>
      </c>
      <c r="BD202" s="14">
        <v>0</v>
      </c>
      <c r="BE202" s="14">
        <v>8143.2</v>
      </c>
      <c r="BF202" s="14">
        <v>5415.5</v>
      </c>
      <c r="BG202" s="14">
        <v>0</v>
      </c>
      <c r="BH202" s="14">
        <v>0</v>
      </c>
      <c r="BI202" s="14">
        <v>866.43</v>
      </c>
      <c r="BJ202" s="14">
        <v>284.25</v>
      </c>
      <c r="BK202" s="14">
        <v>0</v>
      </c>
      <c r="BL202" s="14">
        <v>1562.83</v>
      </c>
      <c r="BM202" s="14">
        <v>0</v>
      </c>
      <c r="BN202" s="14">
        <v>0</v>
      </c>
      <c r="BO202" s="14">
        <v>0</v>
      </c>
      <c r="BP202" s="14">
        <v>1847.08</v>
      </c>
      <c r="BQ202" s="1"/>
    </row>
    <row r="203" spans="1:69" x14ac:dyDescent="0.25">
      <c r="A203" s="2" t="s">
        <v>387</v>
      </c>
      <c r="B203" s="1" t="s">
        <v>388</v>
      </c>
      <c r="C203" s="39">
        <v>12456</v>
      </c>
      <c r="D203" s="14">
        <v>0</v>
      </c>
      <c r="E203" s="14">
        <v>0</v>
      </c>
      <c r="F203" s="14">
        <v>0</v>
      </c>
      <c r="G203" s="14">
        <v>0</v>
      </c>
      <c r="H203" s="14">
        <v>830.4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1016</v>
      </c>
      <c r="R203" s="14">
        <v>0</v>
      </c>
      <c r="S203" s="14">
        <v>1245.5999999999999</v>
      </c>
      <c r="T203" s="14">
        <v>618.52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14">
        <v>15336.12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0</v>
      </c>
      <c r="AH203" s="14">
        <v>1602.07</v>
      </c>
      <c r="AI203" s="14">
        <v>0</v>
      </c>
      <c r="AJ203" s="14">
        <v>1602.07</v>
      </c>
      <c r="AK203" s="14">
        <v>0</v>
      </c>
      <c r="AL203" s="14">
        <v>0</v>
      </c>
      <c r="AM203" s="14">
        <v>124.56</v>
      </c>
      <c r="AN203" s="14">
        <v>0</v>
      </c>
      <c r="AO203" s="14">
        <v>0</v>
      </c>
      <c r="AP203" s="14">
        <v>0</v>
      </c>
      <c r="AQ203" s="14">
        <v>1432.44</v>
      </c>
      <c r="AR203" s="14">
        <v>0</v>
      </c>
      <c r="AS203" s="14">
        <v>0</v>
      </c>
      <c r="AT203" s="14">
        <v>0</v>
      </c>
      <c r="AU203" s="14">
        <v>0</v>
      </c>
      <c r="AV203" s="14">
        <v>0</v>
      </c>
      <c r="AW203" s="14">
        <v>0.05</v>
      </c>
      <c r="AX203" s="14">
        <v>0</v>
      </c>
      <c r="AY203" s="14">
        <v>100</v>
      </c>
      <c r="AZ203" s="14">
        <v>0</v>
      </c>
      <c r="BA203" s="14">
        <v>0</v>
      </c>
      <c r="BB203" s="14">
        <v>0</v>
      </c>
      <c r="BC203" s="14">
        <v>0</v>
      </c>
      <c r="BD203" s="14">
        <v>0</v>
      </c>
      <c r="BE203" s="14">
        <v>3259.12</v>
      </c>
      <c r="BF203" s="14">
        <v>12077</v>
      </c>
      <c r="BG203" s="14">
        <v>0</v>
      </c>
      <c r="BH203" s="14">
        <v>0</v>
      </c>
      <c r="BI203" s="14">
        <v>799.4</v>
      </c>
      <c r="BJ203" s="14">
        <v>306.8</v>
      </c>
      <c r="BK203" s="14">
        <v>0</v>
      </c>
      <c r="BL203" s="14">
        <v>1478.32</v>
      </c>
      <c r="BM203" s="14">
        <v>0</v>
      </c>
      <c r="BN203" s="14">
        <v>0</v>
      </c>
      <c r="BO203" s="14">
        <v>0</v>
      </c>
      <c r="BP203" s="14">
        <v>1785.12</v>
      </c>
      <c r="BQ203" s="1"/>
    </row>
    <row r="204" spans="1:69" x14ac:dyDescent="0.25">
      <c r="A204" s="2" t="s">
        <v>389</v>
      </c>
      <c r="B204" s="1" t="s">
        <v>390</v>
      </c>
      <c r="C204" s="39">
        <v>12456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400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1016</v>
      </c>
      <c r="R204" s="14">
        <v>0</v>
      </c>
      <c r="S204" s="14">
        <v>0</v>
      </c>
      <c r="T204" s="14">
        <v>684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0</v>
      </c>
      <c r="AA204" s="14">
        <v>14971.2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0</v>
      </c>
      <c r="AH204" s="14">
        <v>1878.86</v>
      </c>
      <c r="AI204" s="14">
        <v>0</v>
      </c>
      <c r="AJ204" s="14">
        <v>1878.86</v>
      </c>
      <c r="AK204" s="14">
        <v>0</v>
      </c>
      <c r="AL204" s="14">
        <v>0</v>
      </c>
      <c r="AM204" s="14">
        <v>124.56</v>
      </c>
      <c r="AN204" s="14">
        <v>0</v>
      </c>
      <c r="AO204" s="14">
        <v>0</v>
      </c>
      <c r="AP204" s="14">
        <v>0</v>
      </c>
      <c r="AQ204" s="14">
        <v>1432.44</v>
      </c>
      <c r="AR204" s="14">
        <v>968</v>
      </c>
      <c r="AS204" s="14">
        <v>0</v>
      </c>
      <c r="AT204" s="14">
        <v>0</v>
      </c>
      <c r="AU204" s="14">
        <v>0</v>
      </c>
      <c r="AV204" s="14">
        <v>0</v>
      </c>
      <c r="AW204" s="14">
        <v>0.34</v>
      </c>
      <c r="AX204" s="14">
        <v>0</v>
      </c>
      <c r="AY204" s="14">
        <v>100</v>
      </c>
      <c r="AZ204" s="14">
        <v>0</v>
      </c>
      <c r="BA204" s="14">
        <v>0</v>
      </c>
      <c r="BB204" s="14">
        <v>0</v>
      </c>
      <c r="BC204" s="14">
        <v>0</v>
      </c>
      <c r="BD204" s="14">
        <v>0</v>
      </c>
      <c r="BE204" s="14">
        <v>4504.2</v>
      </c>
      <c r="BF204" s="14">
        <v>10467</v>
      </c>
      <c r="BG204" s="14">
        <v>0</v>
      </c>
      <c r="BH204" s="14">
        <v>0</v>
      </c>
      <c r="BI204" s="14">
        <v>885.08</v>
      </c>
      <c r="BJ204" s="14">
        <v>306.8</v>
      </c>
      <c r="BK204" s="14">
        <v>0</v>
      </c>
      <c r="BL204" s="14">
        <v>1636.75</v>
      </c>
      <c r="BM204" s="14">
        <v>0</v>
      </c>
      <c r="BN204" s="14">
        <v>0</v>
      </c>
      <c r="BO204" s="14">
        <v>0</v>
      </c>
      <c r="BP204" s="14">
        <v>1943.55</v>
      </c>
      <c r="BQ204" s="1"/>
    </row>
    <row r="205" spans="1:69" x14ac:dyDescent="0.25">
      <c r="A205" s="2" t="s">
        <v>391</v>
      </c>
      <c r="B205" s="1" t="s">
        <v>392</v>
      </c>
      <c r="C205" s="39">
        <v>12456</v>
      </c>
      <c r="D205" s="14">
        <v>0</v>
      </c>
      <c r="E205" s="14">
        <v>0</v>
      </c>
      <c r="F205" s="14">
        <v>0</v>
      </c>
      <c r="G205" s="14">
        <v>0</v>
      </c>
      <c r="H205" s="14">
        <v>830.4</v>
      </c>
      <c r="I205" s="14">
        <v>0</v>
      </c>
      <c r="J205" s="14">
        <v>0</v>
      </c>
      <c r="K205" s="14">
        <v>200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1016</v>
      </c>
      <c r="R205" s="14">
        <v>0</v>
      </c>
      <c r="S205" s="14">
        <v>1245.5999999999999</v>
      </c>
      <c r="T205" s="14">
        <v>619.94000000000005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14">
        <v>15537.54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1645.08</v>
      </c>
      <c r="AI205" s="14">
        <v>0</v>
      </c>
      <c r="AJ205" s="14">
        <v>1645.08</v>
      </c>
      <c r="AK205" s="14">
        <v>0</v>
      </c>
      <c r="AL205" s="14">
        <v>0</v>
      </c>
      <c r="AM205" s="14">
        <v>124.56</v>
      </c>
      <c r="AN205" s="14">
        <v>0</v>
      </c>
      <c r="AO205" s="14">
        <v>0</v>
      </c>
      <c r="AP205" s="14">
        <v>0</v>
      </c>
      <c r="AQ205" s="14">
        <v>1432.44</v>
      </c>
      <c r="AR205" s="14">
        <v>2084</v>
      </c>
      <c r="AS205" s="14">
        <v>0</v>
      </c>
      <c r="AT205" s="14">
        <v>0</v>
      </c>
      <c r="AU205" s="14">
        <v>0</v>
      </c>
      <c r="AV205" s="14">
        <v>0</v>
      </c>
      <c r="AW205" s="15">
        <v>-0.04</v>
      </c>
      <c r="AX205" s="14">
        <v>0</v>
      </c>
      <c r="AY205" s="14">
        <v>100</v>
      </c>
      <c r="AZ205" s="14">
        <v>0</v>
      </c>
      <c r="BA205" s="14">
        <v>0</v>
      </c>
      <c r="BB205" s="14">
        <v>0</v>
      </c>
      <c r="BC205" s="14">
        <v>0</v>
      </c>
      <c r="BD205" s="14">
        <v>0</v>
      </c>
      <c r="BE205" s="14">
        <v>5386.04</v>
      </c>
      <c r="BF205" s="14">
        <v>10151.5</v>
      </c>
      <c r="BG205" s="14">
        <v>0</v>
      </c>
      <c r="BH205" s="14">
        <v>0</v>
      </c>
      <c r="BI205" s="14">
        <v>799.44</v>
      </c>
      <c r="BJ205" s="14">
        <v>306.8</v>
      </c>
      <c r="BK205" s="14">
        <v>0</v>
      </c>
      <c r="BL205" s="14">
        <v>1478.37</v>
      </c>
      <c r="BM205" s="14">
        <v>0</v>
      </c>
      <c r="BN205" s="14">
        <v>0</v>
      </c>
      <c r="BO205" s="14">
        <v>0</v>
      </c>
      <c r="BP205" s="14">
        <v>1785.17</v>
      </c>
      <c r="BQ205" s="1"/>
    </row>
    <row r="206" spans="1:69" x14ac:dyDescent="0.25">
      <c r="A206" s="2" t="s">
        <v>393</v>
      </c>
      <c r="B206" s="1" t="s">
        <v>394</v>
      </c>
      <c r="C206" s="39">
        <v>12456</v>
      </c>
      <c r="D206" s="14">
        <v>0</v>
      </c>
      <c r="E206" s="14">
        <v>0</v>
      </c>
      <c r="F206" s="14">
        <v>0</v>
      </c>
      <c r="G206" s="14">
        <v>0</v>
      </c>
      <c r="H206" s="14">
        <v>830.4</v>
      </c>
      <c r="I206" s="14">
        <v>0</v>
      </c>
      <c r="J206" s="14">
        <v>0</v>
      </c>
      <c r="K206" s="14">
        <v>200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1016</v>
      </c>
      <c r="R206" s="14">
        <v>0</v>
      </c>
      <c r="S206" s="14">
        <v>0</v>
      </c>
      <c r="T206" s="14">
        <v>661.2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14">
        <v>0</v>
      </c>
      <c r="AA206" s="14">
        <v>15163.6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0</v>
      </c>
      <c r="AH206" s="14">
        <v>1831.28</v>
      </c>
      <c r="AI206" s="14">
        <v>0</v>
      </c>
      <c r="AJ206" s="14">
        <v>1831.28</v>
      </c>
      <c r="AK206" s="14">
        <v>0</v>
      </c>
      <c r="AL206" s="14">
        <v>0</v>
      </c>
      <c r="AM206" s="14">
        <v>124.56</v>
      </c>
      <c r="AN206" s="14">
        <v>0</v>
      </c>
      <c r="AO206" s="14">
        <v>0</v>
      </c>
      <c r="AP206" s="14">
        <v>0</v>
      </c>
      <c r="AQ206" s="14">
        <v>1432.44</v>
      </c>
      <c r="AR206" s="14">
        <v>1964</v>
      </c>
      <c r="AS206" s="14">
        <v>0</v>
      </c>
      <c r="AT206" s="14">
        <v>0</v>
      </c>
      <c r="AU206" s="14">
        <v>0</v>
      </c>
      <c r="AV206" s="14">
        <v>0</v>
      </c>
      <c r="AW206" s="14">
        <v>0.32</v>
      </c>
      <c r="AX206" s="14">
        <v>0</v>
      </c>
      <c r="AY206" s="14">
        <v>100</v>
      </c>
      <c r="AZ206" s="14">
        <v>0</v>
      </c>
      <c r="BA206" s="14">
        <v>0</v>
      </c>
      <c r="BB206" s="14">
        <v>0</v>
      </c>
      <c r="BC206" s="14">
        <v>0</v>
      </c>
      <c r="BD206" s="14">
        <v>0</v>
      </c>
      <c r="BE206" s="14">
        <v>5452.6</v>
      </c>
      <c r="BF206" s="14">
        <v>9711</v>
      </c>
      <c r="BG206" s="14">
        <v>0</v>
      </c>
      <c r="BH206" s="14">
        <v>0</v>
      </c>
      <c r="BI206" s="14">
        <v>885.08</v>
      </c>
      <c r="BJ206" s="14">
        <v>296.91000000000003</v>
      </c>
      <c r="BK206" s="14">
        <v>0</v>
      </c>
      <c r="BL206" s="14">
        <v>1612.5</v>
      </c>
      <c r="BM206" s="14">
        <v>0</v>
      </c>
      <c r="BN206" s="14">
        <v>0</v>
      </c>
      <c r="BO206" s="14">
        <v>0</v>
      </c>
      <c r="BP206" s="14">
        <v>1909.41</v>
      </c>
      <c r="BQ206" s="1"/>
    </row>
    <row r="207" spans="1:69" x14ac:dyDescent="0.25">
      <c r="A207" s="2" t="s">
        <v>395</v>
      </c>
      <c r="B207" s="1" t="s">
        <v>396</v>
      </c>
      <c r="C207" s="39">
        <v>11925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200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903</v>
      </c>
      <c r="R207" s="14">
        <v>0</v>
      </c>
      <c r="S207" s="14">
        <v>0</v>
      </c>
      <c r="T207" s="14">
        <v>531.9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0</v>
      </c>
      <c r="AA207" s="14">
        <v>13559.9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0</v>
      </c>
      <c r="AH207" s="14">
        <v>1577.42</v>
      </c>
      <c r="AI207" s="14">
        <v>0</v>
      </c>
      <c r="AJ207" s="14">
        <v>1577.42</v>
      </c>
      <c r="AK207" s="14">
        <v>0</v>
      </c>
      <c r="AL207" s="14">
        <v>0</v>
      </c>
      <c r="AM207" s="14">
        <v>119.26</v>
      </c>
      <c r="AN207" s="14">
        <v>0</v>
      </c>
      <c r="AO207" s="14">
        <v>0</v>
      </c>
      <c r="AP207" s="14">
        <v>0</v>
      </c>
      <c r="AQ207" s="14">
        <v>1371.38</v>
      </c>
      <c r="AR207" s="14">
        <v>2982</v>
      </c>
      <c r="AS207" s="14">
        <v>0</v>
      </c>
      <c r="AT207" s="14">
        <v>0</v>
      </c>
      <c r="AU207" s="14">
        <v>0</v>
      </c>
      <c r="AV207" s="14">
        <v>0</v>
      </c>
      <c r="AW207" s="15">
        <v>-0.16</v>
      </c>
      <c r="AX207" s="14">
        <v>0</v>
      </c>
      <c r="AY207" s="14">
        <v>100</v>
      </c>
      <c r="AZ207" s="14">
        <v>0</v>
      </c>
      <c r="BA207" s="14">
        <v>0</v>
      </c>
      <c r="BB207" s="14">
        <v>0</v>
      </c>
      <c r="BC207" s="14">
        <v>0</v>
      </c>
      <c r="BD207" s="14">
        <v>0</v>
      </c>
      <c r="BE207" s="14">
        <v>6149.9</v>
      </c>
      <c r="BF207" s="14">
        <v>7410</v>
      </c>
      <c r="BG207" s="14">
        <v>0</v>
      </c>
      <c r="BH207" s="14">
        <v>0</v>
      </c>
      <c r="BI207" s="14">
        <v>866.43</v>
      </c>
      <c r="BJ207" s="14">
        <v>284.24</v>
      </c>
      <c r="BK207" s="14">
        <v>0</v>
      </c>
      <c r="BL207" s="14">
        <v>1562.83</v>
      </c>
      <c r="BM207" s="14">
        <v>0</v>
      </c>
      <c r="BN207" s="14">
        <v>0</v>
      </c>
      <c r="BO207" s="14">
        <v>0</v>
      </c>
      <c r="BP207" s="14">
        <v>1847.07</v>
      </c>
      <c r="BQ207" s="1"/>
    </row>
    <row r="208" spans="1:69" x14ac:dyDescent="0.25">
      <c r="A208" s="2" t="s">
        <v>397</v>
      </c>
      <c r="B208" s="1" t="s">
        <v>398</v>
      </c>
      <c r="C208" s="39">
        <v>12456</v>
      </c>
      <c r="D208" s="14">
        <v>0</v>
      </c>
      <c r="E208" s="14">
        <v>0</v>
      </c>
      <c r="F208" s="14">
        <v>0</v>
      </c>
      <c r="G208" s="14">
        <v>0</v>
      </c>
      <c r="H208" s="14">
        <v>830.4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1016</v>
      </c>
      <c r="R208" s="14">
        <v>0</v>
      </c>
      <c r="S208" s="14">
        <v>2906.4</v>
      </c>
      <c r="T208" s="14">
        <v>533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14">
        <v>0</v>
      </c>
      <c r="AA208" s="14">
        <v>15665.8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  <c r="AH208" s="14">
        <v>1353.24</v>
      </c>
      <c r="AI208" s="14">
        <v>0</v>
      </c>
      <c r="AJ208" s="14">
        <v>1353.24</v>
      </c>
      <c r="AK208" s="14">
        <v>0</v>
      </c>
      <c r="AL208" s="14">
        <v>0</v>
      </c>
      <c r="AM208" s="14">
        <v>124.56</v>
      </c>
      <c r="AN208" s="14">
        <v>0</v>
      </c>
      <c r="AO208" s="14">
        <v>0</v>
      </c>
      <c r="AP208" s="14">
        <v>0</v>
      </c>
      <c r="AQ208" s="14">
        <v>1432.44</v>
      </c>
      <c r="AR208" s="14">
        <v>1405</v>
      </c>
      <c r="AS208" s="14">
        <v>0</v>
      </c>
      <c r="AT208" s="14">
        <v>0</v>
      </c>
      <c r="AU208" s="14">
        <v>0</v>
      </c>
      <c r="AV208" s="14">
        <v>0</v>
      </c>
      <c r="AW208" s="14">
        <v>0.06</v>
      </c>
      <c r="AX208" s="14">
        <v>0</v>
      </c>
      <c r="AY208" s="14">
        <v>100</v>
      </c>
      <c r="AZ208" s="14">
        <v>0</v>
      </c>
      <c r="BA208" s="14">
        <v>0</v>
      </c>
      <c r="BB208" s="14">
        <v>0</v>
      </c>
      <c r="BC208" s="14">
        <v>0</v>
      </c>
      <c r="BD208" s="14">
        <v>0</v>
      </c>
      <c r="BE208" s="14">
        <v>4415.3</v>
      </c>
      <c r="BF208" s="14">
        <v>11250.5</v>
      </c>
      <c r="BG208" s="14">
        <v>0</v>
      </c>
      <c r="BH208" s="14">
        <v>0</v>
      </c>
      <c r="BI208" s="14">
        <v>713.78</v>
      </c>
      <c r="BJ208" s="14">
        <v>306.8</v>
      </c>
      <c r="BK208" s="14">
        <v>0</v>
      </c>
      <c r="BL208" s="14">
        <v>1319.96</v>
      </c>
      <c r="BM208" s="14">
        <v>0</v>
      </c>
      <c r="BN208" s="14">
        <v>0</v>
      </c>
      <c r="BO208" s="14">
        <v>0</v>
      </c>
      <c r="BP208" s="14">
        <v>1626.76</v>
      </c>
      <c r="BQ208" s="1"/>
    </row>
    <row r="209" spans="1:69" x14ac:dyDescent="0.25">
      <c r="A209" s="2" t="s">
        <v>399</v>
      </c>
      <c r="B209" s="1" t="s">
        <v>400</v>
      </c>
      <c r="C209" s="43">
        <v>12456</v>
      </c>
      <c r="D209" s="14">
        <v>0</v>
      </c>
      <c r="E209" s="14">
        <v>0</v>
      </c>
      <c r="F209" s="14">
        <v>0</v>
      </c>
      <c r="G209" s="14">
        <v>0</v>
      </c>
      <c r="H209" s="14">
        <v>830.4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1016</v>
      </c>
      <c r="R209" s="14">
        <v>0</v>
      </c>
      <c r="S209" s="14">
        <v>0</v>
      </c>
      <c r="T209" s="14">
        <v>684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14">
        <v>15388.91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1879.4</v>
      </c>
      <c r="AI209" s="14">
        <v>0</v>
      </c>
      <c r="AJ209" s="14">
        <v>1879.4</v>
      </c>
      <c r="AK209" s="14">
        <v>0</v>
      </c>
      <c r="AL209" s="14">
        <v>0</v>
      </c>
      <c r="AM209" s="14">
        <v>124.56</v>
      </c>
      <c r="AN209" s="14">
        <v>0</v>
      </c>
      <c r="AO209" s="14">
        <v>0</v>
      </c>
      <c r="AP209" s="14">
        <v>0</v>
      </c>
      <c r="AQ209" s="14">
        <v>1432.44</v>
      </c>
      <c r="AR209" s="14">
        <v>0</v>
      </c>
      <c r="AS209" s="14">
        <v>0</v>
      </c>
      <c r="AT209" s="14">
        <v>0</v>
      </c>
      <c r="AU209" s="14">
        <v>0</v>
      </c>
      <c r="AV209" s="14">
        <v>0</v>
      </c>
      <c r="AW209" s="14">
        <v>0.01</v>
      </c>
      <c r="AX209" s="14">
        <v>0</v>
      </c>
      <c r="AY209" s="14">
        <v>100</v>
      </c>
      <c r="AZ209" s="14">
        <v>0</v>
      </c>
      <c r="BA209" s="14">
        <v>0</v>
      </c>
      <c r="BB209" s="14">
        <v>0</v>
      </c>
      <c r="BC209" s="14">
        <v>0</v>
      </c>
      <c r="BD209" s="14">
        <v>0</v>
      </c>
      <c r="BE209" s="14">
        <v>3536.41</v>
      </c>
      <c r="BF209" s="14">
        <v>11852.5</v>
      </c>
      <c r="BG209" s="14">
        <v>0</v>
      </c>
      <c r="BH209" s="14">
        <v>0</v>
      </c>
      <c r="BI209" s="14">
        <v>885.08</v>
      </c>
      <c r="BJ209" s="14">
        <v>306.8</v>
      </c>
      <c r="BK209" s="14">
        <v>0</v>
      </c>
      <c r="BL209" s="14">
        <v>1636.75</v>
      </c>
      <c r="BM209" s="14">
        <v>0</v>
      </c>
      <c r="BN209" s="14">
        <v>0</v>
      </c>
      <c r="BO209" s="14">
        <v>0</v>
      </c>
      <c r="BP209" s="14">
        <v>1943.55</v>
      </c>
      <c r="BQ209" s="1"/>
    </row>
    <row r="210" spans="1:69" x14ac:dyDescent="0.25">
      <c r="A210" s="2" t="s">
        <v>401</v>
      </c>
      <c r="B210" s="1" t="s">
        <v>402</v>
      </c>
      <c r="C210" s="39">
        <v>12456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1016</v>
      </c>
      <c r="R210" s="14">
        <v>0</v>
      </c>
      <c r="S210" s="14">
        <v>830.4</v>
      </c>
      <c r="T210" s="14">
        <v>619.94000000000005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0</v>
      </c>
      <c r="AA210" s="14">
        <v>14091.94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0</v>
      </c>
      <c r="AH210" s="14">
        <v>1518.41</v>
      </c>
      <c r="AI210" s="14">
        <v>0</v>
      </c>
      <c r="AJ210" s="14">
        <v>1518.41</v>
      </c>
      <c r="AK210" s="14">
        <v>0</v>
      </c>
      <c r="AL210" s="14">
        <v>0</v>
      </c>
      <c r="AM210" s="14">
        <v>124.56</v>
      </c>
      <c r="AN210" s="14">
        <v>0</v>
      </c>
      <c r="AO210" s="14">
        <v>0</v>
      </c>
      <c r="AP210" s="14">
        <v>0</v>
      </c>
      <c r="AQ210" s="14">
        <v>1432.44</v>
      </c>
      <c r="AR210" s="14">
        <v>2076</v>
      </c>
      <c r="AS210" s="14">
        <v>0</v>
      </c>
      <c r="AT210" s="14">
        <v>0</v>
      </c>
      <c r="AU210" s="14">
        <v>0</v>
      </c>
      <c r="AV210" s="14">
        <v>0</v>
      </c>
      <c r="AW210" s="14">
        <v>0.03</v>
      </c>
      <c r="AX210" s="14">
        <v>0</v>
      </c>
      <c r="AY210" s="14">
        <v>100</v>
      </c>
      <c r="AZ210" s="14">
        <v>0</v>
      </c>
      <c r="BA210" s="14">
        <v>0</v>
      </c>
      <c r="BB210" s="14">
        <v>0</v>
      </c>
      <c r="BC210" s="14">
        <v>0</v>
      </c>
      <c r="BD210" s="14">
        <v>0</v>
      </c>
      <c r="BE210" s="14">
        <v>5251.44</v>
      </c>
      <c r="BF210" s="14">
        <v>8840.5</v>
      </c>
      <c r="BG210" s="14">
        <v>0</v>
      </c>
      <c r="BH210" s="14">
        <v>0</v>
      </c>
      <c r="BI210" s="14">
        <v>827.97</v>
      </c>
      <c r="BJ210" s="14">
        <v>296.89999999999998</v>
      </c>
      <c r="BK210" s="14">
        <v>0</v>
      </c>
      <c r="BL210" s="14">
        <v>1506.9</v>
      </c>
      <c r="BM210" s="14">
        <v>0</v>
      </c>
      <c r="BN210" s="14">
        <v>0</v>
      </c>
      <c r="BO210" s="14">
        <v>0</v>
      </c>
      <c r="BP210" s="14">
        <v>1803.8</v>
      </c>
      <c r="BQ210" s="1"/>
    </row>
    <row r="211" spans="1:69" x14ac:dyDescent="0.25">
      <c r="A211" s="2" t="s">
        <v>405</v>
      </c>
      <c r="B211" s="1" t="s">
        <v>406</v>
      </c>
      <c r="C211" s="39">
        <v>11458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915</v>
      </c>
      <c r="R211" s="14">
        <v>0</v>
      </c>
      <c r="S211" s="14">
        <v>1909.65</v>
      </c>
      <c r="T211" s="14">
        <v>474.8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14">
        <v>12465.77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1002.94</v>
      </c>
      <c r="AI211" s="14">
        <v>0</v>
      </c>
      <c r="AJ211" s="14">
        <v>1002.94</v>
      </c>
      <c r="AK211" s="14">
        <v>0</v>
      </c>
      <c r="AL211" s="14">
        <v>0</v>
      </c>
      <c r="AM211" s="14">
        <v>114.58</v>
      </c>
      <c r="AN211" s="14">
        <v>0</v>
      </c>
      <c r="AO211" s="14">
        <v>0</v>
      </c>
      <c r="AP211" s="14">
        <v>0</v>
      </c>
      <c r="AQ211" s="14">
        <v>1317.66</v>
      </c>
      <c r="AR211" s="14">
        <v>0</v>
      </c>
      <c r="AS211" s="14">
        <v>0</v>
      </c>
      <c r="AT211" s="14">
        <v>0</v>
      </c>
      <c r="AU211" s="14">
        <v>0</v>
      </c>
      <c r="AV211" s="14">
        <v>0</v>
      </c>
      <c r="AW211" s="14">
        <v>0.09</v>
      </c>
      <c r="AX211" s="14">
        <v>0</v>
      </c>
      <c r="AY211" s="14">
        <v>100</v>
      </c>
      <c r="AZ211" s="14">
        <v>0</v>
      </c>
      <c r="BA211" s="14">
        <v>0</v>
      </c>
      <c r="BB211" s="14">
        <v>0</v>
      </c>
      <c r="BC211" s="14">
        <v>0</v>
      </c>
      <c r="BD211" s="14">
        <v>0</v>
      </c>
      <c r="BE211" s="14">
        <v>2535.27</v>
      </c>
      <c r="BF211" s="14">
        <v>9930.5</v>
      </c>
      <c r="BG211" s="14">
        <v>0</v>
      </c>
      <c r="BH211" s="14">
        <v>0</v>
      </c>
      <c r="BI211" s="14">
        <v>712.93</v>
      </c>
      <c r="BJ211" s="14">
        <v>264</v>
      </c>
      <c r="BK211" s="14">
        <v>0</v>
      </c>
      <c r="BL211" s="14">
        <v>1248.22</v>
      </c>
      <c r="BM211" s="14">
        <v>0</v>
      </c>
      <c r="BN211" s="14">
        <v>0</v>
      </c>
      <c r="BO211" s="14">
        <v>0</v>
      </c>
      <c r="BP211" s="14">
        <v>1512.22</v>
      </c>
      <c r="BQ211" s="1"/>
    </row>
    <row r="212" spans="1:69" x14ac:dyDescent="0.25">
      <c r="A212" s="2" t="s">
        <v>407</v>
      </c>
      <c r="B212" s="1" t="s">
        <v>408</v>
      </c>
      <c r="C212" s="39">
        <v>12456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1016</v>
      </c>
      <c r="R212" s="14">
        <v>0</v>
      </c>
      <c r="S212" s="14">
        <v>3321.6</v>
      </c>
      <c r="T212" s="14">
        <v>513.04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0</v>
      </c>
      <c r="AA212" s="14">
        <v>14352.37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  <c r="AG212" s="14">
        <v>0</v>
      </c>
      <c r="AH212" s="14">
        <v>1172.22</v>
      </c>
      <c r="AI212" s="14">
        <v>0</v>
      </c>
      <c r="AJ212" s="14">
        <v>1172.22</v>
      </c>
      <c r="AK212" s="14">
        <v>0</v>
      </c>
      <c r="AL212" s="14">
        <v>0</v>
      </c>
      <c r="AM212" s="14">
        <v>124.56</v>
      </c>
      <c r="AN212" s="14">
        <v>0</v>
      </c>
      <c r="AO212" s="14">
        <v>0</v>
      </c>
      <c r="AP212" s="14">
        <v>0</v>
      </c>
      <c r="AQ212" s="14">
        <v>1432.44</v>
      </c>
      <c r="AR212" s="14">
        <v>0</v>
      </c>
      <c r="AS212" s="14">
        <v>0</v>
      </c>
      <c r="AT212" s="14">
        <v>0</v>
      </c>
      <c r="AU212" s="14">
        <v>0</v>
      </c>
      <c r="AV212" s="14">
        <v>0</v>
      </c>
      <c r="AW212" s="14">
        <v>0.15</v>
      </c>
      <c r="AX212" s="14">
        <v>0</v>
      </c>
      <c r="AY212" s="14">
        <v>100</v>
      </c>
      <c r="AZ212" s="14">
        <v>0</v>
      </c>
      <c r="BA212" s="14">
        <v>0</v>
      </c>
      <c r="BB212" s="14">
        <v>0</v>
      </c>
      <c r="BC212" s="14">
        <v>0</v>
      </c>
      <c r="BD212" s="14">
        <v>0</v>
      </c>
      <c r="BE212" s="14">
        <v>2829.37</v>
      </c>
      <c r="BF212" s="14">
        <v>11523</v>
      </c>
      <c r="BG212" s="14">
        <v>0</v>
      </c>
      <c r="BH212" s="14">
        <v>0</v>
      </c>
      <c r="BI212" s="14">
        <v>656.68</v>
      </c>
      <c r="BJ212" s="14">
        <v>306.8</v>
      </c>
      <c r="BK212" s="14">
        <v>0</v>
      </c>
      <c r="BL212" s="14">
        <v>1214.3699999999999</v>
      </c>
      <c r="BM212" s="14">
        <v>0</v>
      </c>
      <c r="BN212" s="14">
        <v>0</v>
      </c>
      <c r="BO212" s="14">
        <v>0</v>
      </c>
      <c r="BP212" s="14">
        <v>1521.17</v>
      </c>
      <c r="BQ212" s="1"/>
    </row>
    <row r="213" spans="1:69" x14ac:dyDescent="0.25">
      <c r="A213" s="2" t="s">
        <v>409</v>
      </c>
      <c r="B213" s="1" t="s">
        <v>410</v>
      </c>
      <c r="C213" s="39">
        <v>14133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200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1093</v>
      </c>
      <c r="R213" s="14">
        <v>0</v>
      </c>
      <c r="S213" s="14">
        <v>0</v>
      </c>
      <c r="T213" s="14">
        <v>679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14">
        <v>16576.099999999999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0</v>
      </c>
      <c r="AH213" s="14">
        <v>2221.6799999999998</v>
      </c>
      <c r="AI213" s="14">
        <v>0</v>
      </c>
      <c r="AJ213" s="14">
        <v>2221.6799999999998</v>
      </c>
      <c r="AK213" s="14">
        <v>0</v>
      </c>
      <c r="AL213" s="14">
        <v>0</v>
      </c>
      <c r="AM213" s="14">
        <v>0</v>
      </c>
      <c r="AN213" s="14">
        <v>0</v>
      </c>
      <c r="AO213" s="14">
        <v>0</v>
      </c>
      <c r="AP213" s="14">
        <v>0</v>
      </c>
      <c r="AQ213" s="14">
        <v>1625.3</v>
      </c>
      <c r="AR213" s="14">
        <v>0</v>
      </c>
      <c r="AS213" s="14">
        <v>0</v>
      </c>
      <c r="AT213" s="14">
        <v>0</v>
      </c>
      <c r="AU213" s="14">
        <v>0</v>
      </c>
      <c r="AV213" s="14">
        <v>0</v>
      </c>
      <c r="AW213" s="14">
        <v>0.12</v>
      </c>
      <c r="AX213" s="14">
        <v>0</v>
      </c>
      <c r="AY213" s="14">
        <v>0</v>
      </c>
      <c r="AZ213" s="14">
        <v>0</v>
      </c>
      <c r="BA213" s="14">
        <v>0</v>
      </c>
      <c r="BB213" s="14">
        <v>0</v>
      </c>
      <c r="BC213" s="14">
        <v>0</v>
      </c>
      <c r="BD213" s="14">
        <v>0</v>
      </c>
      <c r="BE213" s="14">
        <v>3847.1</v>
      </c>
      <c r="BF213" s="14">
        <v>12729</v>
      </c>
      <c r="BG213" s="14">
        <v>0</v>
      </c>
      <c r="BH213" s="14">
        <v>0</v>
      </c>
      <c r="BI213" s="14">
        <v>943.94</v>
      </c>
      <c r="BJ213" s="14">
        <v>348.11</v>
      </c>
      <c r="BK213" s="14">
        <v>0</v>
      </c>
      <c r="BL213" s="14">
        <v>1796.8</v>
      </c>
      <c r="BM213" s="14">
        <v>0</v>
      </c>
      <c r="BN213" s="14">
        <v>0</v>
      </c>
      <c r="BO213" s="14">
        <v>0</v>
      </c>
      <c r="BP213" s="14">
        <v>2144.91</v>
      </c>
      <c r="BQ213" s="1"/>
    </row>
    <row r="214" spans="1:69" x14ac:dyDescent="0.25">
      <c r="A214" s="17" t="s">
        <v>101</v>
      </c>
      <c r="B214" s="7"/>
      <c r="C214" s="7" t="s">
        <v>102</v>
      </c>
      <c r="D214" s="7" t="s">
        <v>102</v>
      </c>
      <c r="E214" s="7" t="s">
        <v>102</v>
      </c>
      <c r="F214" s="7" t="s">
        <v>102</v>
      </c>
      <c r="G214" s="7" t="s">
        <v>102</v>
      </c>
      <c r="H214" s="7" t="s">
        <v>102</v>
      </c>
      <c r="I214" s="7" t="s">
        <v>102</v>
      </c>
      <c r="J214" s="7" t="s">
        <v>102</v>
      </c>
      <c r="K214" s="7" t="s">
        <v>102</v>
      </c>
      <c r="L214" s="7" t="s">
        <v>102</v>
      </c>
      <c r="M214" s="7" t="s">
        <v>102</v>
      </c>
      <c r="N214" s="7" t="s">
        <v>102</v>
      </c>
      <c r="O214" s="7" t="s">
        <v>102</v>
      </c>
      <c r="P214" s="7" t="s">
        <v>102</v>
      </c>
      <c r="Q214" s="7" t="s">
        <v>102</v>
      </c>
      <c r="R214" s="7" t="s">
        <v>102</v>
      </c>
      <c r="S214" s="7" t="s">
        <v>102</v>
      </c>
      <c r="T214" s="7" t="s">
        <v>102</v>
      </c>
      <c r="U214" s="7" t="s">
        <v>102</v>
      </c>
      <c r="V214" s="7" t="s">
        <v>102</v>
      </c>
      <c r="W214" s="7" t="s">
        <v>102</v>
      </c>
      <c r="X214" s="7" t="s">
        <v>102</v>
      </c>
      <c r="Y214" s="7" t="s">
        <v>102</v>
      </c>
      <c r="Z214" s="7" t="s">
        <v>102</v>
      </c>
      <c r="AA214" s="7" t="s">
        <v>102</v>
      </c>
      <c r="AB214" s="7" t="s">
        <v>102</v>
      </c>
      <c r="AC214" s="7" t="s">
        <v>102</v>
      </c>
      <c r="AD214" s="7" t="s">
        <v>102</v>
      </c>
      <c r="AE214" s="7" t="s">
        <v>102</v>
      </c>
      <c r="AF214" s="7" t="s">
        <v>102</v>
      </c>
      <c r="AG214" s="7" t="s">
        <v>102</v>
      </c>
      <c r="AH214" s="7" t="s">
        <v>102</v>
      </c>
      <c r="AI214" s="7" t="s">
        <v>102</v>
      </c>
      <c r="AJ214" s="7" t="s">
        <v>102</v>
      </c>
      <c r="AK214" s="7" t="s">
        <v>102</v>
      </c>
      <c r="AL214" s="7" t="s">
        <v>102</v>
      </c>
      <c r="AM214" s="7" t="s">
        <v>102</v>
      </c>
      <c r="AN214" s="7" t="s">
        <v>102</v>
      </c>
      <c r="AO214" s="7" t="s">
        <v>102</v>
      </c>
      <c r="AP214" s="7" t="s">
        <v>102</v>
      </c>
      <c r="AQ214" s="7" t="s">
        <v>102</v>
      </c>
      <c r="AR214" s="7" t="s">
        <v>102</v>
      </c>
      <c r="AS214" s="7" t="s">
        <v>102</v>
      </c>
      <c r="AT214" s="7" t="s">
        <v>102</v>
      </c>
      <c r="AU214" s="7" t="s">
        <v>102</v>
      </c>
      <c r="AV214" s="7" t="s">
        <v>102</v>
      </c>
      <c r="AW214" s="7" t="s">
        <v>102</v>
      </c>
      <c r="AX214" s="7" t="s">
        <v>102</v>
      </c>
      <c r="AY214" s="7" t="s">
        <v>102</v>
      </c>
      <c r="AZ214" s="7" t="s">
        <v>102</v>
      </c>
      <c r="BA214" s="7" t="s">
        <v>102</v>
      </c>
      <c r="BB214" s="7" t="s">
        <v>102</v>
      </c>
      <c r="BC214" s="7" t="s">
        <v>102</v>
      </c>
      <c r="BD214" s="7" t="s">
        <v>102</v>
      </c>
      <c r="BE214" s="7" t="s">
        <v>102</v>
      </c>
      <c r="BF214" s="7" t="s">
        <v>102</v>
      </c>
      <c r="BG214" s="7" t="s">
        <v>102</v>
      </c>
      <c r="BH214" s="7" t="s">
        <v>102</v>
      </c>
      <c r="BI214" s="7" t="s">
        <v>102</v>
      </c>
      <c r="BJ214" s="7" t="s">
        <v>102</v>
      </c>
      <c r="BK214" s="7" t="s">
        <v>102</v>
      </c>
      <c r="BL214" s="7" t="s">
        <v>102</v>
      </c>
      <c r="BM214" s="7" t="s">
        <v>102</v>
      </c>
      <c r="BN214" s="7" t="s">
        <v>102</v>
      </c>
      <c r="BO214" s="7" t="s">
        <v>102</v>
      </c>
      <c r="BP214" s="7" t="s">
        <v>102</v>
      </c>
      <c r="BQ214" s="7"/>
    </row>
    <row r="215" spans="1:69" x14ac:dyDescent="0.25">
      <c r="A215" s="2"/>
      <c r="B215" s="1"/>
      <c r="C215" s="19">
        <f>SUM(C170:C214)</f>
        <v>517873</v>
      </c>
      <c r="D215" s="19">
        <v>0</v>
      </c>
      <c r="E215" s="19">
        <v>0</v>
      </c>
      <c r="F215" s="19">
        <v>0</v>
      </c>
      <c r="G215" s="19">
        <v>0</v>
      </c>
      <c r="H215" s="19">
        <v>20271.400000000001</v>
      </c>
      <c r="I215" s="19">
        <v>0</v>
      </c>
      <c r="J215" s="19">
        <v>0</v>
      </c>
      <c r="K215" s="19">
        <v>6800</v>
      </c>
      <c r="L215" s="19">
        <v>0</v>
      </c>
      <c r="M215" s="19">
        <v>1158.4100000000001</v>
      </c>
      <c r="N215" s="19">
        <v>1327.6</v>
      </c>
      <c r="O215" s="19">
        <v>3811.54</v>
      </c>
      <c r="P215" s="19">
        <v>0</v>
      </c>
      <c r="Q215" s="19">
        <v>39796.93</v>
      </c>
      <c r="R215" s="19">
        <v>0</v>
      </c>
      <c r="S215" s="19">
        <v>13499.85</v>
      </c>
      <c r="T215" s="19">
        <v>24478.77</v>
      </c>
      <c r="U215" s="19">
        <v>8625.84</v>
      </c>
      <c r="V215" s="19">
        <v>0</v>
      </c>
      <c r="W215" s="19">
        <v>0</v>
      </c>
      <c r="X215" s="19">
        <v>0</v>
      </c>
      <c r="Y215" s="19">
        <v>0</v>
      </c>
      <c r="Z215" s="19">
        <v>0</v>
      </c>
      <c r="AA215" s="19">
        <v>623824.68999999994</v>
      </c>
      <c r="AB215" s="19">
        <v>0</v>
      </c>
      <c r="AC215" s="19">
        <v>0</v>
      </c>
      <c r="AD215" s="19">
        <v>0</v>
      </c>
      <c r="AE215" s="19">
        <v>0</v>
      </c>
      <c r="AF215" s="19">
        <v>0</v>
      </c>
      <c r="AG215" s="19">
        <v>0</v>
      </c>
      <c r="AH215" s="19">
        <v>70366.53</v>
      </c>
      <c r="AI215" s="19">
        <v>0</v>
      </c>
      <c r="AJ215" s="19">
        <v>70366.53</v>
      </c>
      <c r="AK215" s="19">
        <v>0</v>
      </c>
      <c r="AL215" s="19">
        <v>0</v>
      </c>
      <c r="AM215" s="19">
        <v>4933.72</v>
      </c>
      <c r="AN215" s="20">
        <v>-2549.5</v>
      </c>
      <c r="AO215" s="19">
        <v>9044.2800000000007</v>
      </c>
      <c r="AP215" s="19">
        <v>0</v>
      </c>
      <c r="AQ215" s="19">
        <v>58505.02</v>
      </c>
      <c r="AR215" s="19">
        <v>96488.04</v>
      </c>
      <c r="AS215" s="19">
        <v>34494.699999999997</v>
      </c>
      <c r="AT215" s="19">
        <v>0</v>
      </c>
      <c r="AU215" s="19">
        <v>0</v>
      </c>
      <c r="AV215" s="19">
        <v>0</v>
      </c>
      <c r="AW215" s="19">
        <v>0.26</v>
      </c>
      <c r="AX215" s="19">
        <v>0</v>
      </c>
      <c r="AY215" s="19">
        <v>4150</v>
      </c>
      <c r="AZ215" s="19">
        <v>0</v>
      </c>
      <c r="BA215" s="19">
        <v>0</v>
      </c>
      <c r="BB215" s="19">
        <v>0</v>
      </c>
      <c r="BC215" s="19">
        <v>8008.64</v>
      </c>
      <c r="BD215" s="19">
        <v>0</v>
      </c>
      <c r="BE215" s="19">
        <v>283441.69</v>
      </c>
      <c r="BF215" s="19">
        <v>340383</v>
      </c>
      <c r="BG215" s="19">
        <v>69.28</v>
      </c>
      <c r="BH215" s="19">
        <v>124.7</v>
      </c>
      <c r="BI215" s="19">
        <v>35988</v>
      </c>
      <c r="BJ215" s="19">
        <v>12042.12</v>
      </c>
      <c r="BK215" s="19">
        <v>0</v>
      </c>
      <c r="BL215" s="19">
        <v>64727.19</v>
      </c>
      <c r="BM215" s="19">
        <v>197.94</v>
      </c>
      <c r="BN215" s="19">
        <v>39.590000000000003</v>
      </c>
      <c r="BO215" s="19">
        <v>0</v>
      </c>
      <c r="BP215" s="19">
        <v>77006.84</v>
      </c>
      <c r="BQ215" s="1"/>
    </row>
    <row r="216" spans="1:69" x14ac:dyDescent="0.2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</row>
    <row r="217" spans="1:69" x14ac:dyDescent="0.25">
      <c r="A217" s="12" t="s">
        <v>411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</row>
    <row r="218" spans="1:69" x14ac:dyDescent="0.25">
      <c r="A218" s="2" t="s">
        <v>412</v>
      </c>
      <c r="B218" s="1" t="s">
        <v>413</v>
      </c>
      <c r="C218" s="39">
        <v>12456</v>
      </c>
      <c r="D218" s="14">
        <v>0</v>
      </c>
      <c r="E218" s="14">
        <v>1245.5999999999999</v>
      </c>
      <c r="F218" s="14">
        <v>0</v>
      </c>
      <c r="G218" s="14">
        <v>0</v>
      </c>
      <c r="H218" s="14">
        <v>0</v>
      </c>
      <c r="I218" s="14">
        <v>250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1016</v>
      </c>
      <c r="R218" s="14">
        <v>0</v>
      </c>
      <c r="S218" s="14">
        <v>0</v>
      </c>
      <c r="T218" s="14">
        <v>661.2</v>
      </c>
      <c r="U218" s="14">
        <v>410.72</v>
      </c>
      <c r="V218" s="14">
        <v>0</v>
      </c>
      <c r="W218" s="14">
        <v>0</v>
      </c>
      <c r="X218" s="14">
        <v>0</v>
      </c>
      <c r="Y218" s="14">
        <v>0</v>
      </c>
      <c r="Z218" s="14">
        <v>0</v>
      </c>
      <c r="AA218" s="14">
        <v>16039.52</v>
      </c>
      <c r="AB218" s="14">
        <v>0</v>
      </c>
      <c r="AC218" s="14">
        <v>0</v>
      </c>
      <c r="AD218" s="14">
        <v>0</v>
      </c>
      <c r="AE218" s="14">
        <v>0</v>
      </c>
      <c r="AF218" s="14">
        <v>0</v>
      </c>
      <c r="AG218" s="14">
        <v>0</v>
      </c>
      <c r="AH218" s="14">
        <v>1974.02</v>
      </c>
      <c r="AI218" s="14">
        <v>0</v>
      </c>
      <c r="AJ218" s="14">
        <v>1974.02</v>
      </c>
      <c r="AK218" s="14">
        <v>0</v>
      </c>
      <c r="AL218" s="14">
        <v>0</v>
      </c>
      <c r="AM218" s="14">
        <v>124.56</v>
      </c>
      <c r="AN218" s="14">
        <v>0</v>
      </c>
      <c r="AO218" s="14">
        <v>0</v>
      </c>
      <c r="AP218" s="14">
        <v>0</v>
      </c>
      <c r="AQ218" s="14">
        <v>1432.44</v>
      </c>
      <c r="AR218" s="14">
        <v>2253.56</v>
      </c>
      <c r="AS218" s="14">
        <v>3746.3</v>
      </c>
      <c r="AT218" s="14">
        <v>0</v>
      </c>
      <c r="AU218" s="14">
        <v>0</v>
      </c>
      <c r="AV218" s="14">
        <v>0</v>
      </c>
      <c r="AW218" s="14">
        <v>0.14000000000000001</v>
      </c>
      <c r="AX218" s="14">
        <v>0</v>
      </c>
      <c r="AY218" s="14">
        <v>100</v>
      </c>
      <c r="AZ218" s="14">
        <v>0</v>
      </c>
      <c r="BA218" s="14">
        <v>0</v>
      </c>
      <c r="BB218" s="14">
        <v>0</v>
      </c>
      <c r="BC218" s="14">
        <v>0</v>
      </c>
      <c r="BD218" s="14">
        <v>0</v>
      </c>
      <c r="BE218" s="14">
        <v>9631.02</v>
      </c>
      <c r="BF218" s="14">
        <v>6408.5</v>
      </c>
      <c r="BG218" s="14">
        <v>0</v>
      </c>
      <c r="BH218" s="14">
        <v>0</v>
      </c>
      <c r="BI218" s="14">
        <v>885.08</v>
      </c>
      <c r="BJ218" s="14">
        <v>296.91000000000003</v>
      </c>
      <c r="BK218" s="14">
        <v>0</v>
      </c>
      <c r="BL218" s="14">
        <v>1612.5</v>
      </c>
      <c r="BM218" s="14">
        <v>0</v>
      </c>
      <c r="BN218" s="14">
        <v>0</v>
      </c>
      <c r="BO218" s="14">
        <v>0</v>
      </c>
      <c r="BP218" s="14">
        <v>1909.41</v>
      </c>
      <c r="BQ218" s="1"/>
    </row>
    <row r="219" spans="1:69" x14ac:dyDescent="0.25">
      <c r="A219" s="2" t="s">
        <v>414</v>
      </c>
      <c r="B219" s="1" t="s">
        <v>415</v>
      </c>
      <c r="C219" s="39">
        <v>10079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200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737</v>
      </c>
      <c r="R219" s="14">
        <v>0</v>
      </c>
      <c r="S219" s="14">
        <v>0</v>
      </c>
      <c r="T219" s="14">
        <v>439.88</v>
      </c>
      <c r="U219" s="14">
        <v>410.72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14">
        <v>11866.7</v>
      </c>
      <c r="AB219" s="14">
        <v>0</v>
      </c>
      <c r="AC219" s="14">
        <v>0</v>
      </c>
      <c r="AD219" s="14">
        <v>0</v>
      </c>
      <c r="AE219" s="14">
        <v>0</v>
      </c>
      <c r="AF219" s="14">
        <v>0</v>
      </c>
      <c r="AG219" s="14">
        <v>0</v>
      </c>
      <c r="AH219" s="14">
        <v>1230.75</v>
      </c>
      <c r="AI219" s="14">
        <v>0</v>
      </c>
      <c r="AJ219" s="14">
        <v>1230.75</v>
      </c>
      <c r="AK219" s="14">
        <v>0</v>
      </c>
      <c r="AL219" s="14">
        <v>0</v>
      </c>
      <c r="AM219" s="14">
        <v>100.8</v>
      </c>
      <c r="AN219" s="14">
        <v>0</v>
      </c>
      <c r="AO219" s="14">
        <v>2193.04</v>
      </c>
      <c r="AP219" s="14">
        <v>0</v>
      </c>
      <c r="AQ219" s="14">
        <v>1159.08</v>
      </c>
      <c r="AR219" s="14">
        <v>3360</v>
      </c>
      <c r="AS219" s="14">
        <v>0</v>
      </c>
      <c r="AT219" s="14">
        <v>0</v>
      </c>
      <c r="AU219" s="14">
        <v>0</v>
      </c>
      <c r="AV219" s="14">
        <v>0</v>
      </c>
      <c r="AW219" s="14">
        <v>0.03</v>
      </c>
      <c r="AX219" s="14">
        <v>0</v>
      </c>
      <c r="AY219" s="14">
        <v>100</v>
      </c>
      <c r="AZ219" s="14">
        <v>0</v>
      </c>
      <c r="BA219" s="14">
        <v>0</v>
      </c>
      <c r="BB219" s="14">
        <v>0</v>
      </c>
      <c r="BC219" s="14">
        <v>0</v>
      </c>
      <c r="BD219" s="14">
        <v>0</v>
      </c>
      <c r="BE219" s="14">
        <v>8143.7</v>
      </c>
      <c r="BF219" s="14">
        <v>3723</v>
      </c>
      <c r="BG219" s="14">
        <v>0</v>
      </c>
      <c r="BH219" s="14">
        <v>0</v>
      </c>
      <c r="BI219" s="14">
        <v>801.65</v>
      </c>
      <c r="BJ219" s="14">
        <v>240.24</v>
      </c>
      <c r="BK219" s="14">
        <v>0</v>
      </c>
      <c r="BL219" s="14">
        <v>1390.25</v>
      </c>
      <c r="BM219" s="14">
        <v>0</v>
      </c>
      <c r="BN219" s="14">
        <v>0</v>
      </c>
      <c r="BO219" s="14">
        <v>0</v>
      </c>
      <c r="BP219" s="14">
        <v>1630.49</v>
      </c>
      <c r="BQ219" s="1"/>
    </row>
    <row r="220" spans="1:69" x14ac:dyDescent="0.25">
      <c r="A220" s="2" t="s">
        <v>416</v>
      </c>
      <c r="B220" s="1" t="s">
        <v>417</v>
      </c>
      <c r="C220" s="39">
        <v>12456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250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1016</v>
      </c>
      <c r="R220" s="14">
        <v>0</v>
      </c>
      <c r="S220" s="14">
        <v>0</v>
      </c>
      <c r="T220" s="14">
        <v>684</v>
      </c>
      <c r="U220" s="14">
        <v>410.72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14">
        <v>15231.92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1934.56</v>
      </c>
      <c r="AI220" s="14">
        <v>0</v>
      </c>
      <c r="AJ220" s="14">
        <v>1934.56</v>
      </c>
      <c r="AK220" s="14">
        <v>0</v>
      </c>
      <c r="AL220" s="14">
        <v>0</v>
      </c>
      <c r="AM220" s="14">
        <v>124.56</v>
      </c>
      <c r="AN220" s="14">
        <v>0</v>
      </c>
      <c r="AO220" s="14">
        <v>0</v>
      </c>
      <c r="AP220" s="14">
        <v>0</v>
      </c>
      <c r="AQ220" s="14">
        <v>1432.44</v>
      </c>
      <c r="AR220" s="14">
        <v>4478.42</v>
      </c>
      <c r="AS220" s="14">
        <v>0</v>
      </c>
      <c r="AT220" s="14">
        <v>0</v>
      </c>
      <c r="AU220" s="14">
        <v>0</v>
      </c>
      <c r="AV220" s="14">
        <v>0</v>
      </c>
      <c r="AW220" s="15">
        <v>-0.06</v>
      </c>
      <c r="AX220" s="14">
        <v>0</v>
      </c>
      <c r="AY220" s="14">
        <v>100</v>
      </c>
      <c r="AZ220" s="14">
        <v>0</v>
      </c>
      <c r="BA220" s="14">
        <v>0</v>
      </c>
      <c r="BB220" s="14">
        <v>0</v>
      </c>
      <c r="BC220" s="14">
        <v>0</v>
      </c>
      <c r="BD220" s="14">
        <v>0</v>
      </c>
      <c r="BE220" s="14">
        <v>8069.92</v>
      </c>
      <c r="BF220" s="14">
        <v>7162</v>
      </c>
      <c r="BG220" s="14">
        <v>0</v>
      </c>
      <c r="BH220" s="14">
        <v>0</v>
      </c>
      <c r="BI220" s="14">
        <v>885.08</v>
      </c>
      <c r="BJ220" s="14">
        <v>306.8</v>
      </c>
      <c r="BK220" s="14">
        <v>0</v>
      </c>
      <c r="BL220" s="14">
        <v>1636.75</v>
      </c>
      <c r="BM220" s="14">
        <v>0</v>
      </c>
      <c r="BN220" s="14">
        <v>0</v>
      </c>
      <c r="BO220" s="14">
        <v>0</v>
      </c>
      <c r="BP220" s="14">
        <v>1943.55</v>
      </c>
      <c r="BQ220" s="1"/>
    </row>
    <row r="221" spans="1:69" x14ac:dyDescent="0.25">
      <c r="A221" s="2" t="s">
        <v>418</v>
      </c>
      <c r="B221" s="1" t="s">
        <v>419</v>
      </c>
      <c r="C221" s="39">
        <v>12456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4044.05</v>
      </c>
      <c r="N221" s="14">
        <v>1322.41</v>
      </c>
      <c r="O221" s="14">
        <v>3354.82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14">
        <v>8721.2800000000007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0</v>
      </c>
      <c r="AH221" s="14">
        <v>318.66000000000003</v>
      </c>
      <c r="AI221" s="14">
        <v>0</v>
      </c>
      <c r="AJ221" s="14">
        <v>318.66000000000003</v>
      </c>
      <c r="AK221" s="14">
        <v>0</v>
      </c>
      <c r="AL221" s="14">
        <v>0</v>
      </c>
      <c r="AM221" s="14">
        <v>0</v>
      </c>
      <c r="AN221" s="14">
        <v>0</v>
      </c>
      <c r="AO221" s="14">
        <v>0</v>
      </c>
      <c r="AP221" s="14">
        <v>0</v>
      </c>
      <c r="AQ221" s="14">
        <v>0</v>
      </c>
      <c r="AR221" s="14">
        <v>0</v>
      </c>
      <c r="AS221" s="14">
        <v>0</v>
      </c>
      <c r="AT221" s="14">
        <v>0</v>
      </c>
      <c r="AU221" s="14">
        <v>0</v>
      </c>
      <c r="AV221" s="14">
        <v>0</v>
      </c>
      <c r="AW221" s="14">
        <v>0.12</v>
      </c>
      <c r="AX221" s="14">
        <v>0</v>
      </c>
      <c r="AY221" s="14">
        <v>0</v>
      </c>
      <c r="AZ221" s="14">
        <v>0</v>
      </c>
      <c r="BA221" s="14">
        <v>0</v>
      </c>
      <c r="BB221" s="14">
        <v>0</v>
      </c>
      <c r="BC221" s="14">
        <v>0</v>
      </c>
      <c r="BD221" s="14">
        <v>0</v>
      </c>
      <c r="BE221" s="14">
        <v>318.77999999999997</v>
      </c>
      <c r="BF221" s="14">
        <v>8402.5</v>
      </c>
      <c r="BG221" s="14">
        <v>0</v>
      </c>
      <c r="BH221" s="14">
        <v>0</v>
      </c>
      <c r="BI221" s="14">
        <v>28.56</v>
      </c>
      <c r="BJ221" s="14">
        <v>0</v>
      </c>
      <c r="BK221" s="14">
        <v>0</v>
      </c>
      <c r="BL221" s="14">
        <v>28.56</v>
      </c>
      <c r="BM221" s="14">
        <v>0</v>
      </c>
      <c r="BN221" s="14">
        <v>0</v>
      </c>
      <c r="BO221" s="14">
        <v>0</v>
      </c>
      <c r="BP221" s="14">
        <v>28.56</v>
      </c>
      <c r="BQ221" s="1"/>
    </row>
    <row r="222" spans="1:69" x14ac:dyDescent="0.25">
      <c r="A222" s="2" t="s">
        <v>420</v>
      </c>
      <c r="B222" s="1" t="s">
        <v>421</v>
      </c>
      <c r="C222" s="39">
        <v>10079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400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737</v>
      </c>
      <c r="R222" s="14">
        <v>0</v>
      </c>
      <c r="S222" s="14">
        <v>0</v>
      </c>
      <c r="T222" s="14">
        <v>455</v>
      </c>
      <c r="U222" s="14">
        <v>308.04000000000002</v>
      </c>
      <c r="V222" s="14">
        <v>0</v>
      </c>
      <c r="W222" s="14">
        <v>0</v>
      </c>
      <c r="X222" s="14">
        <v>0</v>
      </c>
      <c r="Y222" s="14">
        <v>0</v>
      </c>
      <c r="Z222" s="14">
        <v>0</v>
      </c>
      <c r="AA222" s="14">
        <v>12315.11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  <c r="AH222" s="14">
        <v>1311.52</v>
      </c>
      <c r="AI222" s="14">
        <v>0</v>
      </c>
      <c r="AJ222" s="14">
        <v>1311.52</v>
      </c>
      <c r="AK222" s="14">
        <v>0</v>
      </c>
      <c r="AL222" s="14">
        <v>0</v>
      </c>
      <c r="AM222" s="14">
        <v>100.8</v>
      </c>
      <c r="AN222" s="14">
        <v>0</v>
      </c>
      <c r="AO222" s="14">
        <v>0</v>
      </c>
      <c r="AP222" s="14">
        <v>0</v>
      </c>
      <c r="AQ222" s="14">
        <v>1159.08</v>
      </c>
      <c r="AR222" s="14">
        <v>3360</v>
      </c>
      <c r="AS222" s="14">
        <v>0</v>
      </c>
      <c r="AT222" s="14">
        <v>0</v>
      </c>
      <c r="AU222" s="14">
        <v>0</v>
      </c>
      <c r="AV222" s="14">
        <v>0</v>
      </c>
      <c r="AW222" s="14">
        <v>0.21</v>
      </c>
      <c r="AX222" s="14">
        <v>0</v>
      </c>
      <c r="AY222" s="14">
        <v>100</v>
      </c>
      <c r="AZ222" s="14">
        <v>0</v>
      </c>
      <c r="BA222" s="14">
        <v>0</v>
      </c>
      <c r="BB222" s="14">
        <v>0</v>
      </c>
      <c r="BC222" s="14">
        <v>0</v>
      </c>
      <c r="BD222" s="14">
        <v>0</v>
      </c>
      <c r="BE222" s="14">
        <v>6031.61</v>
      </c>
      <c r="BF222" s="14">
        <v>6283.5</v>
      </c>
      <c r="BG222" s="14">
        <v>0</v>
      </c>
      <c r="BH222" s="14">
        <v>0</v>
      </c>
      <c r="BI222" s="14">
        <v>801.65</v>
      </c>
      <c r="BJ222" s="14">
        <v>248.25</v>
      </c>
      <c r="BK222" s="14">
        <v>0</v>
      </c>
      <c r="BL222" s="14">
        <v>1409.87</v>
      </c>
      <c r="BM222" s="14">
        <v>0</v>
      </c>
      <c r="BN222" s="14">
        <v>0</v>
      </c>
      <c r="BO222" s="14">
        <v>0</v>
      </c>
      <c r="BP222" s="14">
        <v>1658.12</v>
      </c>
      <c r="BQ222" s="1"/>
    </row>
    <row r="223" spans="1:69" x14ac:dyDescent="0.25">
      <c r="A223" s="2" t="s">
        <v>422</v>
      </c>
      <c r="B223" s="1" t="s">
        <v>423</v>
      </c>
      <c r="C223" s="39">
        <v>12456</v>
      </c>
      <c r="D223" s="14">
        <v>0</v>
      </c>
      <c r="E223" s="14">
        <v>0</v>
      </c>
      <c r="F223" s="14">
        <v>0</v>
      </c>
      <c r="G223" s="14">
        <v>0</v>
      </c>
      <c r="H223" s="14">
        <v>830.4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1016</v>
      </c>
      <c r="R223" s="14">
        <v>0</v>
      </c>
      <c r="S223" s="14">
        <v>0</v>
      </c>
      <c r="T223" s="14">
        <v>684</v>
      </c>
      <c r="U223" s="14">
        <v>205.36</v>
      </c>
      <c r="V223" s="14">
        <v>0</v>
      </c>
      <c r="W223" s="14">
        <v>0</v>
      </c>
      <c r="X223" s="14">
        <v>0</v>
      </c>
      <c r="Y223" s="14">
        <v>0</v>
      </c>
      <c r="Z223" s="14">
        <v>0</v>
      </c>
      <c r="AA223" s="14">
        <v>15606.96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1925.98</v>
      </c>
      <c r="AI223" s="14">
        <v>0</v>
      </c>
      <c r="AJ223" s="14">
        <v>1925.98</v>
      </c>
      <c r="AK223" s="14">
        <v>0</v>
      </c>
      <c r="AL223" s="14">
        <v>0</v>
      </c>
      <c r="AM223" s="14">
        <v>124.56</v>
      </c>
      <c r="AN223" s="14">
        <v>0</v>
      </c>
      <c r="AO223" s="14">
        <v>0</v>
      </c>
      <c r="AP223" s="14">
        <v>0</v>
      </c>
      <c r="AQ223" s="14">
        <v>1432.44</v>
      </c>
      <c r="AR223" s="14">
        <v>0</v>
      </c>
      <c r="AS223" s="14">
        <v>0</v>
      </c>
      <c r="AT223" s="14">
        <v>0</v>
      </c>
      <c r="AU223" s="14">
        <v>0</v>
      </c>
      <c r="AV223" s="14">
        <v>0</v>
      </c>
      <c r="AW223" s="15">
        <v>-0.02</v>
      </c>
      <c r="AX223" s="14">
        <v>0</v>
      </c>
      <c r="AY223" s="14">
        <v>100</v>
      </c>
      <c r="AZ223" s="14">
        <v>0</v>
      </c>
      <c r="BA223" s="14">
        <v>0</v>
      </c>
      <c r="BB223" s="14">
        <v>0</v>
      </c>
      <c r="BC223" s="14">
        <v>0</v>
      </c>
      <c r="BD223" s="14">
        <v>0</v>
      </c>
      <c r="BE223" s="14">
        <v>3582.96</v>
      </c>
      <c r="BF223" s="14">
        <v>12024</v>
      </c>
      <c r="BG223" s="14">
        <v>0</v>
      </c>
      <c r="BH223" s="14">
        <v>0</v>
      </c>
      <c r="BI223" s="14">
        <v>885.08</v>
      </c>
      <c r="BJ223" s="14">
        <v>306.8</v>
      </c>
      <c r="BK223" s="14">
        <v>0</v>
      </c>
      <c r="BL223" s="14">
        <v>1636.75</v>
      </c>
      <c r="BM223" s="14">
        <v>0</v>
      </c>
      <c r="BN223" s="14">
        <v>0</v>
      </c>
      <c r="BO223" s="14">
        <v>0</v>
      </c>
      <c r="BP223" s="14">
        <v>1943.55</v>
      </c>
      <c r="BQ223" s="1"/>
    </row>
    <row r="224" spans="1:69" x14ac:dyDescent="0.25">
      <c r="A224" s="2" t="s">
        <v>424</v>
      </c>
      <c r="B224" s="1" t="s">
        <v>425</v>
      </c>
      <c r="C224" s="39">
        <v>10079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737</v>
      </c>
      <c r="R224" s="14">
        <v>0</v>
      </c>
      <c r="S224" s="14">
        <v>1007.91</v>
      </c>
      <c r="T224" s="14">
        <v>409.54</v>
      </c>
      <c r="U224" s="14">
        <v>205.36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14">
        <v>11682.98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  <c r="AH224" s="14">
        <v>1020.37</v>
      </c>
      <c r="AI224" s="14">
        <v>0</v>
      </c>
      <c r="AJ224" s="14">
        <v>1020.37</v>
      </c>
      <c r="AK224" s="14">
        <v>0</v>
      </c>
      <c r="AL224" s="14">
        <v>0</v>
      </c>
      <c r="AM224" s="14">
        <v>100.8</v>
      </c>
      <c r="AN224" s="14">
        <v>0</v>
      </c>
      <c r="AO224" s="14">
        <v>1895.82</v>
      </c>
      <c r="AP224" s="14">
        <v>0</v>
      </c>
      <c r="AQ224" s="14">
        <v>1159.08</v>
      </c>
      <c r="AR224" s="14">
        <v>614</v>
      </c>
      <c r="AS224" s="14">
        <v>0</v>
      </c>
      <c r="AT224" s="14">
        <v>0</v>
      </c>
      <c r="AU224" s="14">
        <v>0</v>
      </c>
      <c r="AV224" s="14">
        <v>4635.66</v>
      </c>
      <c r="AW224" s="15">
        <v>-0.25</v>
      </c>
      <c r="AX224" s="14">
        <v>0</v>
      </c>
      <c r="AY224" s="14">
        <v>100</v>
      </c>
      <c r="AZ224" s="14">
        <v>0</v>
      </c>
      <c r="BA224" s="14">
        <v>0</v>
      </c>
      <c r="BB224" s="14">
        <v>0</v>
      </c>
      <c r="BC224" s="14">
        <v>0</v>
      </c>
      <c r="BD224" s="14">
        <v>0</v>
      </c>
      <c r="BE224" s="14">
        <v>9525.48</v>
      </c>
      <c r="BF224" s="14">
        <v>2157.5</v>
      </c>
      <c r="BG224" s="14">
        <v>0</v>
      </c>
      <c r="BH224" s="14">
        <v>0</v>
      </c>
      <c r="BI224" s="14">
        <v>724.07</v>
      </c>
      <c r="BJ224" s="14">
        <v>248.25</v>
      </c>
      <c r="BK224" s="14">
        <v>0</v>
      </c>
      <c r="BL224" s="14">
        <v>1273.43</v>
      </c>
      <c r="BM224" s="14">
        <v>0</v>
      </c>
      <c r="BN224" s="14">
        <v>0</v>
      </c>
      <c r="BO224" s="14">
        <v>0</v>
      </c>
      <c r="BP224" s="14">
        <v>1521.68</v>
      </c>
      <c r="BQ224" s="1"/>
    </row>
    <row r="225" spans="1:69" x14ac:dyDescent="0.25">
      <c r="A225" s="2" t="s">
        <v>426</v>
      </c>
      <c r="B225" s="1" t="s">
        <v>427</v>
      </c>
      <c r="C225" s="39">
        <v>10079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400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737</v>
      </c>
      <c r="R225" s="14">
        <v>0</v>
      </c>
      <c r="S225" s="14">
        <v>0</v>
      </c>
      <c r="T225" s="14">
        <v>455</v>
      </c>
      <c r="U225" s="14">
        <v>205.36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14">
        <v>12212.43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1291.21</v>
      </c>
      <c r="AI225" s="14">
        <v>0</v>
      </c>
      <c r="AJ225" s="14">
        <v>1291.21</v>
      </c>
      <c r="AK225" s="14">
        <v>0</v>
      </c>
      <c r="AL225" s="14">
        <v>0</v>
      </c>
      <c r="AM225" s="14">
        <v>100.8</v>
      </c>
      <c r="AN225" s="14">
        <v>0</v>
      </c>
      <c r="AO225" s="14">
        <v>1668.64</v>
      </c>
      <c r="AP225" s="14">
        <v>0</v>
      </c>
      <c r="AQ225" s="14">
        <v>1159.08</v>
      </c>
      <c r="AR225" s="14">
        <v>3360</v>
      </c>
      <c r="AS225" s="14">
        <v>0</v>
      </c>
      <c r="AT225" s="14">
        <v>0</v>
      </c>
      <c r="AU225" s="14">
        <v>0</v>
      </c>
      <c r="AV225" s="14">
        <v>0</v>
      </c>
      <c r="AW225" s="15">
        <v>-0.04</v>
      </c>
      <c r="AX225" s="14">
        <v>0</v>
      </c>
      <c r="AY225" s="14">
        <v>100</v>
      </c>
      <c r="AZ225" s="14">
        <v>0</v>
      </c>
      <c r="BA225" s="14">
        <v>0</v>
      </c>
      <c r="BB225" s="14">
        <v>0</v>
      </c>
      <c r="BC225" s="14">
        <v>337.74</v>
      </c>
      <c r="BD225" s="14">
        <v>0</v>
      </c>
      <c r="BE225" s="14">
        <v>8017.43</v>
      </c>
      <c r="BF225" s="14">
        <v>4195</v>
      </c>
      <c r="BG225" s="14">
        <v>0</v>
      </c>
      <c r="BH225" s="14">
        <v>0</v>
      </c>
      <c r="BI225" s="14">
        <v>801.65</v>
      </c>
      <c r="BJ225" s="14">
        <v>248.25</v>
      </c>
      <c r="BK225" s="14">
        <v>0</v>
      </c>
      <c r="BL225" s="14">
        <v>1409.87</v>
      </c>
      <c r="BM225" s="14">
        <v>0</v>
      </c>
      <c r="BN225" s="14">
        <v>0</v>
      </c>
      <c r="BO225" s="14">
        <v>0</v>
      </c>
      <c r="BP225" s="14">
        <v>1658.12</v>
      </c>
      <c r="BQ225" s="1"/>
    </row>
    <row r="226" spans="1:69" x14ac:dyDescent="0.25">
      <c r="A226" s="2" t="s">
        <v>537</v>
      </c>
      <c r="B226" s="1" t="s">
        <v>538</v>
      </c>
      <c r="C226" s="39">
        <v>12456</v>
      </c>
      <c r="D226" s="14">
        <v>0</v>
      </c>
      <c r="E226" s="14">
        <v>0</v>
      </c>
      <c r="F226" s="14">
        <v>0</v>
      </c>
      <c r="G226" s="14">
        <v>0</v>
      </c>
      <c r="H226" s="14">
        <v>830.4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1016</v>
      </c>
      <c r="R226" s="14">
        <v>0</v>
      </c>
      <c r="S226" s="14">
        <v>0</v>
      </c>
      <c r="T226" s="14">
        <v>684</v>
      </c>
      <c r="U226" s="14">
        <v>205.36</v>
      </c>
      <c r="V226" s="14">
        <v>0</v>
      </c>
      <c r="W226" s="14">
        <v>0</v>
      </c>
      <c r="X226" s="14">
        <v>0</v>
      </c>
      <c r="Y226" s="14">
        <v>0</v>
      </c>
      <c r="Z226" s="14">
        <v>0</v>
      </c>
      <c r="AA226" s="14">
        <v>15606.96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1925.98</v>
      </c>
      <c r="AI226" s="14">
        <v>0</v>
      </c>
      <c r="AJ226" s="14">
        <v>1925.98</v>
      </c>
      <c r="AK226" s="14">
        <v>0</v>
      </c>
      <c r="AL226" s="14">
        <v>0</v>
      </c>
      <c r="AM226" s="14">
        <v>124.56</v>
      </c>
      <c r="AN226" s="14">
        <v>0</v>
      </c>
      <c r="AO226" s="14">
        <v>0</v>
      </c>
      <c r="AP226" s="14">
        <v>0</v>
      </c>
      <c r="AQ226" s="14">
        <v>1432.44</v>
      </c>
      <c r="AR226" s="14">
        <v>0</v>
      </c>
      <c r="AS226" s="14">
        <v>0</v>
      </c>
      <c r="AT226" s="14">
        <v>0</v>
      </c>
      <c r="AU226" s="14">
        <v>0</v>
      </c>
      <c r="AV226" s="14">
        <v>0</v>
      </c>
      <c r="AW226" s="15">
        <v>-0.02</v>
      </c>
      <c r="AX226" s="14">
        <v>0</v>
      </c>
      <c r="AY226" s="14">
        <v>100</v>
      </c>
      <c r="AZ226" s="14">
        <v>0</v>
      </c>
      <c r="BA226" s="14">
        <v>0</v>
      </c>
      <c r="BB226" s="14">
        <v>0</v>
      </c>
      <c r="BC226" s="14">
        <v>0</v>
      </c>
      <c r="BD226" s="14">
        <v>0</v>
      </c>
      <c r="BE226" s="14">
        <v>3582.96</v>
      </c>
      <c r="BF226" s="14">
        <v>12024</v>
      </c>
      <c r="BG226" s="14">
        <v>0</v>
      </c>
      <c r="BH226" s="14">
        <v>0</v>
      </c>
      <c r="BI226" s="14">
        <v>885.08</v>
      </c>
      <c r="BJ226" s="14">
        <v>306.8</v>
      </c>
      <c r="BK226" s="14">
        <v>0</v>
      </c>
      <c r="BL226" s="14">
        <v>1636.75</v>
      </c>
      <c r="BM226" s="14">
        <v>0</v>
      </c>
      <c r="BN226" s="14">
        <v>0</v>
      </c>
      <c r="BO226" s="14">
        <v>0</v>
      </c>
      <c r="BP226" s="14">
        <v>1943.55</v>
      </c>
      <c r="BQ226" s="1"/>
    </row>
    <row r="227" spans="1:69" x14ac:dyDescent="0.25">
      <c r="A227" s="2" t="s">
        <v>428</v>
      </c>
      <c r="B227" s="1" t="s">
        <v>429</v>
      </c>
      <c r="C227" s="39">
        <v>12456</v>
      </c>
      <c r="D227" s="14">
        <v>0</v>
      </c>
      <c r="E227" s="14">
        <v>0</v>
      </c>
      <c r="F227" s="14">
        <v>0</v>
      </c>
      <c r="G227" s="14">
        <v>0</v>
      </c>
      <c r="H227" s="14">
        <v>830.4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1016</v>
      </c>
      <c r="R227" s="14">
        <v>0</v>
      </c>
      <c r="S227" s="14">
        <v>415.2</v>
      </c>
      <c r="T227" s="14">
        <v>661.2</v>
      </c>
      <c r="U227" s="14">
        <v>205.36</v>
      </c>
      <c r="V227" s="14">
        <v>0</v>
      </c>
      <c r="W227" s="14">
        <v>0</v>
      </c>
      <c r="X227" s="14">
        <v>0</v>
      </c>
      <c r="Y227" s="14">
        <v>0</v>
      </c>
      <c r="Z227" s="14">
        <v>0</v>
      </c>
      <c r="AA227" s="14">
        <v>15584.16</v>
      </c>
      <c r="AB227" s="14">
        <v>0</v>
      </c>
      <c r="AC227" s="14">
        <v>0</v>
      </c>
      <c r="AD227" s="14">
        <v>0</v>
      </c>
      <c r="AE227" s="14">
        <v>0</v>
      </c>
      <c r="AF227" s="14">
        <v>0</v>
      </c>
      <c r="AG227" s="14">
        <v>0</v>
      </c>
      <c r="AH227" s="14">
        <v>1832.42</v>
      </c>
      <c r="AI227" s="14">
        <v>0</v>
      </c>
      <c r="AJ227" s="14">
        <v>1832.42</v>
      </c>
      <c r="AK227" s="14">
        <v>0</v>
      </c>
      <c r="AL227" s="14">
        <v>0</v>
      </c>
      <c r="AM227" s="14">
        <v>124.56</v>
      </c>
      <c r="AN227" s="14">
        <v>0</v>
      </c>
      <c r="AO227" s="14">
        <v>0</v>
      </c>
      <c r="AP227" s="14">
        <v>0</v>
      </c>
      <c r="AQ227" s="14">
        <v>1432.44</v>
      </c>
      <c r="AR227" s="14">
        <v>2076</v>
      </c>
      <c r="AS227" s="14">
        <v>0</v>
      </c>
      <c r="AT227" s="14">
        <v>0</v>
      </c>
      <c r="AU227" s="14">
        <v>0</v>
      </c>
      <c r="AV227" s="14">
        <v>0</v>
      </c>
      <c r="AW227" s="14">
        <v>0.24</v>
      </c>
      <c r="AX227" s="14">
        <v>0</v>
      </c>
      <c r="AY227" s="14">
        <v>100</v>
      </c>
      <c r="AZ227" s="14">
        <v>0</v>
      </c>
      <c r="BA227" s="14">
        <v>0</v>
      </c>
      <c r="BB227" s="14">
        <v>0</v>
      </c>
      <c r="BC227" s="14">
        <v>0</v>
      </c>
      <c r="BD227" s="14">
        <v>0</v>
      </c>
      <c r="BE227" s="14">
        <v>5565.66</v>
      </c>
      <c r="BF227" s="14">
        <v>10018.5</v>
      </c>
      <c r="BG227" s="14">
        <v>0</v>
      </c>
      <c r="BH227" s="14">
        <v>0</v>
      </c>
      <c r="BI227" s="14">
        <v>856.51</v>
      </c>
      <c r="BJ227" s="14">
        <v>306.8</v>
      </c>
      <c r="BK227" s="14">
        <v>0</v>
      </c>
      <c r="BL227" s="14">
        <v>1583.93</v>
      </c>
      <c r="BM227" s="14">
        <v>0</v>
      </c>
      <c r="BN227" s="14">
        <v>0</v>
      </c>
      <c r="BO227" s="14">
        <v>0</v>
      </c>
      <c r="BP227" s="14">
        <v>1890.73</v>
      </c>
      <c r="BQ227" s="1"/>
    </row>
    <row r="228" spans="1:69" x14ac:dyDescent="0.25">
      <c r="A228" s="2" t="s">
        <v>430</v>
      </c>
      <c r="B228" s="1" t="s">
        <v>431</v>
      </c>
      <c r="C228" s="39">
        <v>12456</v>
      </c>
      <c r="D228" s="14">
        <v>0</v>
      </c>
      <c r="E228" s="14">
        <v>1453.2</v>
      </c>
      <c r="F228" s="14">
        <v>0</v>
      </c>
      <c r="G228" s="14">
        <v>0</v>
      </c>
      <c r="H228" s="14">
        <v>830.4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1016</v>
      </c>
      <c r="R228" s="14">
        <v>0</v>
      </c>
      <c r="S228" s="14">
        <v>0</v>
      </c>
      <c r="T228" s="14">
        <v>684</v>
      </c>
      <c r="U228" s="14">
        <v>205.36</v>
      </c>
      <c r="V228" s="14">
        <v>0</v>
      </c>
      <c r="W228" s="14">
        <v>0</v>
      </c>
      <c r="X228" s="14">
        <v>0</v>
      </c>
      <c r="Y228" s="14">
        <v>0</v>
      </c>
      <c r="Z228" s="14">
        <v>0</v>
      </c>
      <c r="AA228" s="14">
        <v>17060.16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2168.3200000000002</v>
      </c>
      <c r="AI228" s="14">
        <v>0</v>
      </c>
      <c r="AJ228" s="14">
        <v>2168.3200000000002</v>
      </c>
      <c r="AK228" s="14">
        <v>0</v>
      </c>
      <c r="AL228" s="14">
        <v>0</v>
      </c>
      <c r="AM228" s="14">
        <v>124.56</v>
      </c>
      <c r="AN228" s="14">
        <v>0</v>
      </c>
      <c r="AO228" s="14">
        <v>0</v>
      </c>
      <c r="AP228" s="14">
        <v>0</v>
      </c>
      <c r="AQ228" s="14">
        <v>1432.44</v>
      </c>
      <c r="AR228" s="14">
        <v>0</v>
      </c>
      <c r="AS228" s="14">
        <v>0</v>
      </c>
      <c r="AT228" s="14">
        <v>0</v>
      </c>
      <c r="AU228" s="14">
        <v>0</v>
      </c>
      <c r="AV228" s="14">
        <v>0</v>
      </c>
      <c r="AW228" s="14">
        <v>0.34</v>
      </c>
      <c r="AX228" s="14">
        <v>0</v>
      </c>
      <c r="AY228" s="14">
        <v>100</v>
      </c>
      <c r="AZ228" s="14">
        <v>0</v>
      </c>
      <c r="BA228" s="14">
        <v>0</v>
      </c>
      <c r="BB228" s="14">
        <v>0</v>
      </c>
      <c r="BC228" s="14">
        <v>0</v>
      </c>
      <c r="BD228" s="14">
        <v>0</v>
      </c>
      <c r="BE228" s="14">
        <v>3825.66</v>
      </c>
      <c r="BF228" s="14">
        <v>13234.5</v>
      </c>
      <c r="BG228" s="14">
        <v>0</v>
      </c>
      <c r="BH228" s="14">
        <v>0</v>
      </c>
      <c r="BI228" s="14">
        <v>885.08</v>
      </c>
      <c r="BJ228" s="14">
        <v>306.8</v>
      </c>
      <c r="BK228" s="14">
        <v>0</v>
      </c>
      <c r="BL228" s="14">
        <v>1636.75</v>
      </c>
      <c r="BM228" s="14">
        <v>0</v>
      </c>
      <c r="BN228" s="14">
        <v>0</v>
      </c>
      <c r="BO228" s="14">
        <v>0</v>
      </c>
      <c r="BP228" s="14">
        <v>1943.55</v>
      </c>
      <c r="BQ228" s="1"/>
    </row>
    <row r="229" spans="1:69" x14ac:dyDescent="0.25">
      <c r="A229" s="2" t="s">
        <v>432</v>
      </c>
      <c r="B229" s="1" t="s">
        <v>433</v>
      </c>
      <c r="C229" s="39">
        <v>12456</v>
      </c>
      <c r="D229" s="14">
        <v>0</v>
      </c>
      <c r="E229" s="14">
        <v>0</v>
      </c>
      <c r="F229" s="14">
        <v>0</v>
      </c>
      <c r="G229" s="14">
        <v>0</v>
      </c>
      <c r="H229" s="14">
        <v>830.4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1016</v>
      </c>
      <c r="R229" s="14">
        <v>0</v>
      </c>
      <c r="S229" s="14">
        <v>0</v>
      </c>
      <c r="T229" s="14">
        <v>684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14">
        <v>15392.37</v>
      </c>
      <c r="AB229" s="14">
        <v>0</v>
      </c>
      <c r="AC229" s="14">
        <v>0</v>
      </c>
      <c r="AD229" s="14">
        <v>0</v>
      </c>
      <c r="AE229" s="14">
        <v>0</v>
      </c>
      <c r="AF229" s="14">
        <v>0</v>
      </c>
      <c r="AG229" s="14">
        <v>0</v>
      </c>
      <c r="AH229" s="14">
        <v>1880.14</v>
      </c>
      <c r="AI229" s="14">
        <v>0</v>
      </c>
      <c r="AJ229" s="14">
        <v>1880.14</v>
      </c>
      <c r="AK229" s="14">
        <v>0</v>
      </c>
      <c r="AL229" s="14">
        <v>0</v>
      </c>
      <c r="AM229" s="14">
        <v>124.56</v>
      </c>
      <c r="AN229" s="14">
        <v>0</v>
      </c>
      <c r="AO229" s="14">
        <v>0</v>
      </c>
      <c r="AP229" s="14">
        <v>0</v>
      </c>
      <c r="AQ229" s="14">
        <v>1432.44</v>
      </c>
      <c r="AR229" s="14">
        <v>4152</v>
      </c>
      <c r="AS229" s="14">
        <v>0</v>
      </c>
      <c r="AT229" s="14">
        <v>0</v>
      </c>
      <c r="AU229" s="14">
        <v>0</v>
      </c>
      <c r="AV229" s="14">
        <v>0</v>
      </c>
      <c r="AW229" s="14">
        <v>0.23</v>
      </c>
      <c r="AX229" s="14">
        <v>0</v>
      </c>
      <c r="AY229" s="14">
        <v>100</v>
      </c>
      <c r="AZ229" s="14">
        <v>0</v>
      </c>
      <c r="BA229" s="14">
        <v>0</v>
      </c>
      <c r="BB229" s="14">
        <v>0</v>
      </c>
      <c r="BC229" s="14">
        <v>0</v>
      </c>
      <c r="BD229" s="14">
        <v>0</v>
      </c>
      <c r="BE229" s="14">
        <v>7689.37</v>
      </c>
      <c r="BF229" s="14">
        <v>7703</v>
      </c>
      <c r="BG229" s="14">
        <v>0</v>
      </c>
      <c r="BH229" s="14">
        <v>0</v>
      </c>
      <c r="BI229" s="14">
        <v>885.08</v>
      </c>
      <c r="BJ229" s="14">
        <v>306.8</v>
      </c>
      <c r="BK229" s="14">
        <v>0</v>
      </c>
      <c r="BL229" s="14">
        <v>1636.75</v>
      </c>
      <c r="BM229" s="14">
        <v>0</v>
      </c>
      <c r="BN229" s="14">
        <v>0</v>
      </c>
      <c r="BO229" s="14">
        <v>0</v>
      </c>
      <c r="BP229" s="14">
        <v>1943.55</v>
      </c>
      <c r="BQ229" s="1"/>
    </row>
    <row r="230" spans="1:69" x14ac:dyDescent="0.25">
      <c r="A230" s="2" t="s">
        <v>434</v>
      </c>
      <c r="B230" s="1" t="s">
        <v>435</v>
      </c>
      <c r="C230" s="39">
        <v>12456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1016</v>
      </c>
      <c r="R230" s="14">
        <v>0</v>
      </c>
      <c r="S230" s="14">
        <v>0</v>
      </c>
      <c r="T230" s="14">
        <v>684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0</v>
      </c>
      <c r="AA230" s="14">
        <v>14553.9</v>
      </c>
      <c r="AB230" s="14">
        <v>0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1789.73</v>
      </c>
      <c r="AI230" s="14">
        <v>0</v>
      </c>
      <c r="AJ230" s="14">
        <v>1789.73</v>
      </c>
      <c r="AK230" s="14">
        <v>0</v>
      </c>
      <c r="AL230" s="14">
        <v>0</v>
      </c>
      <c r="AM230" s="14">
        <v>124.56</v>
      </c>
      <c r="AN230" s="14">
        <v>0</v>
      </c>
      <c r="AO230" s="14">
        <v>0</v>
      </c>
      <c r="AP230" s="14">
        <v>0</v>
      </c>
      <c r="AQ230" s="14">
        <v>1432.44</v>
      </c>
      <c r="AR230" s="14">
        <v>2600</v>
      </c>
      <c r="AS230" s="14">
        <v>0</v>
      </c>
      <c r="AT230" s="14">
        <v>0</v>
      </c>
      <c r="AU230" s="14">
        <v>0</v>
      </c>
      <c r="AV230" s="14">
        <v>0</v>
      </c>
      <c r="AW230" s="15">
        <v>-0.33</v>
      </c>
      <c r="AX230" s="14">
        <v>0</v>
      </c>
      <c r="AY230" s="14">
        <v>100</v>
      </c>
      <c r="AZ230" s="14">
        <v>0</v>
      </c>
      <c r="BA230" s="14">
        <v>0</v>
      </c>
      <c r="BB230" s="14">
        <v>0</v>
      </c>
      <c r="BC230" s="14">
        <v>0</v>
      </c>
      <c r="BD230" s="14">
        <v>0</v>
      </c>
      <c r="BE230" s="14">
        <v>6046.4</v>
      </c>
      <c r="BF230" s="14">
        <v>8507.5</v>
      </c>
      <c r="BG230" s="14">
        <v>0</v>
      </c>
      <c r="BH230" s="14">
        <v>0</v>
      </c>
      <c r="BI230" s="14">
        <v>885.08</v>
      </c>
      <c r="BJ230" s="14">
        <v>306.8</v>
      </c>
      <c r="BK230" s="14">
        <v>0</v>
      </c>
      <c r="BL230" s="14">
        <v>1636.75</v>
      </c>
      <c r="BM230" s="14">
        <v>0</v>
      </c>
      <c r="BN230" s="14">
        <v>0</v>
      </c>
      <c r="BO230" s="14">
        <v>0</v>
      </c>
      <c r="BP230" s="14">
        <v>1943.55</v>
      </c>
      <c r="BQ230" s="1"/>
    </row>
    <row r="231" spans="1:69" x14ac:dyDescent="0.25">
      <c r="A231" s="2" t="s">
        <v>436</v>
      </c>
      <c r="B231" s="1" t="s">
        <v>437</v>
      </c>
      <c r="C231" s="39">
        <v>12456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1016</v>
      </c>
      <c r="R231" s="14">
        <v>0</v>
      </c>
      <c r="S231" s="14">
        <v>0</v>
      </c>
      <c r="T231" s="14">
        <v>684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0</v>
      </c>
      <c r="AA231" s="14">
        <v>14571.2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0</v>
      </c>
      <c r="AH231" s="14">
        <v>1793.42</v>
      </c>
      <c r="AI231" s="14">
        <v>0</v>
      </c>
      <c r="AJ231" s="14">
        <v>1793.42</v>
      </c>
      <c r="AK231" s="14">
        <v>0</v>
      </c>
      <c r="AL231" s="14">
        <v>0</v>
      </c>
      <c r="AM231" s="14">
        <v>124.56</v>
      </c>
      <c r="AN231" s="14">
        <v>0</v>
      </c>
      <c r="AO231" s="14">
        <v>0</v>
      </c>
      <c r="AP231" s="14">
        <v>0</v>
      </c>
      <c r="AQ231" s="14">
        <v>1432.44</v>
      </c>
      <c r="AR231" s="14">
        <v>3422.32</v>
      </c>
      <c r="AS231" s="14">
        <v>0</v>
      </c>
      <c r="AT231" s="14">
        <v>0</v>
      </c>
      <c r="AU231" s="14">
        <v>0</v>
      </c>
      <c r="AV231" s="14">
        <v>0</v>
      </c>
      <c r="AW231" s="14">
        <v>0.46</v>
      </c>
      <c r="AX231" s="14">
        <v>0</v>
      </c>
      <c r="AY231" s="14">
        <v>100</v>
      </c>
      <c r="AZ231" s="14">
        <v>0</v>
      </c>
      <c r="BA231" s="14">
        <v>0</v>
      </c>
      <c r="BB231" s="14">
        <v>0</v>
      </c>
      <c r="BC231" s="14">
        <v>0</v>
      </c>
      <c r="BD231" s="14">
        <v>0</v>
      </c>
      <c r="BE231" s="14">
        <v>6873.2</v>
      </c>
      <c r="BF231" s="14">
        <v>7698</v>
      </c>
      <c r="BG231" s="14">
        <v>0</v>
      </c>
      <c r="BH231" s="14">
        <v>0</v>
      </c>
      <c r="BI231" s="14">
        <v>885.08</v>
      </c>
      <c r="BJ231" s="14">
        <v>306.8</v>
      </c>
      <c r="BK231" s="14">
        <v>0</v>
      </c>
      <c r="BL231" s="14">
        <v>1636.75</v>
      </c>
      <c r="BM231" s="14">
        <v>0</v>
      </c>
      <c r="BN231" s="14">
        <v>0</v>
      </c>
      <c r="BO231" s="14">
        <v>0</v>
      </c>
      <c r="BP231" s="14">
        <v>1943.55</v>
      </c>
      <c r="BQ231" s="1"/>
    </row>
    <row r="232" spans="1:69" x14ac:dyDescent="0.25">
      <c r="A232" s="2" t="s">
        <v>438</v>
      </c>
      <c r="B232" s="1" t="s">
        <v>439</v>
      </c>
      <c r="C232" s="39">
        <v>12456</v>
      </c>
      <c r="D232" s="14">
        <v>0</v>
      </c>
      <c r="E232" s="14">
        <v>0</v>
      </c>
      <c r="F232" s="14">
        <v>0</v>
      </c>
      <c r="G232" s="14">
        <v>0</v>
      </c>
      <c r="H232" s="14">
        <v>830.4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1016</v>
      </c>
      <c r="R232" s="14">
        <v>0</v>
      </c>
      <c r="S232" s="14">
        <v>0</v>
      </c>
      <c r="T232" s="14">
        <v>684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14">
        <v>15401.6</v>
      </c>
      <c r="AB232" s="14">
        <v>0</v>
      </c>
      <c r="AC232" s="14">
        <v>0</v>
      </c>
      <c r="AD232" s="14">
        <v>0</v>
      </c>
      <c r="AE232" s="14">
        <v>0</v>
      </c>
      <c r="AF232" s="14">
        <v>0</v>
      </c>
      <c r="AG232" s="14">
        <v>0</v>
      </c>
      <c r="AH232" s="14">
        <v>1882.11</v>
      </c>
      <c r="AI232" s="14">
        <v>0</v>
      </c>
      <c r="AJ232" s="14">
        <v>1882.11</v>
      </c>
      <c r="AK232" s="14">
        <v>0</v>
      </c>
      <c r="AL232" s="14">
        <v>0</v>
      </c>
      <c r="AM232" s="14">
        <v>124.56</v>
      </c>
      <c r="AN232" s="14">
        <v>0</v>
      </c>
      <c r="AO232" s="14">
        <v>0</v>
      </c>
      <c r="AP232" s="14">
        <v>0</v>
      </c>
      <c r="AQ232" s="14">
        <v>1432.44</v>
      </c>
      <c r="AR232" s="14">
        <v>3460</v>
      </c>
      <c r="AS232" s="14">
        <v>0</v>
      </c>
      <c r="AT232" s="14">
        <v>0</v>
      </c>
      <c r="AU232" s="14">
        <v>0</v>
      </c>
      <c r="AV232" s="14">
        <v>0</v>
      </c>
      <c r="AW232" s="15">
        <v>-0.01</v>
      </c>
      <c r="AX232" s="14">
        <v>0</v>
      </c>
      <c r="AY232" s="14">
        <v>100</v>
      </c>
      <c r="AZ232" s="14">
        <v>0</v>
      </c>
      <c r="BA232" s="14">
        <v>0</v>
      </c>
      <c r="BB232" s="14">
        <v>0</v>
      </c>
      <c r="BC232" s="14">
        <v>0</v>
      </c>
      <c r="BD232" s="14">
        <v>0</v>
      </c>
      <c r="BE232" s="14">
        <v>6999.1</v>
      </c>
      <c r="BF232" s="14">
        <v>8402.5</v>
      </c>
      <c r="BG232" s="14">
        <v>0</v>
      </c>
      <c r="BH232" s="14">
        <v>0</v>
      </c>
      <c r="BI232" s="14">
        <v>885.08</v>
      </c>
      <c r="BJ232" s="14">
        <v>306.8</v>
      </c>
      <c r="BK232" s="14">
        <v>0</v>
      </c>
      <c r="BL232" s="14">
        <v>1636.75</v>
      </c>
      <c r="BM232" s="14">
        <v>0</v>
      </c>
      <c r="BN232" s="14">
        <v>0</v>
      </c>
      <c r="BO232" s="14">
        <v>0</v>
      </c>
      <c r="BP232" s="14">
        <v>1943.55</v>
      </c>
      <c r="BQ232" s="1"/>
    </row>
    <row r="233" spans="1:69" x14ac:dyDescent="0.25">
      <c r="A233" s="2" t="s">
        <v>440</v>
      </c>
      <c r="B233" s="1" t="s">
        <v>441</v>
      </c>
      <c r="C233" s="39">
        <v>12456</v>
      </c>
      <c r="D233" s="14">
        <v>0</v>
      </c>
      <c r="E233" s="14">
        <v>0</v>
      </c>
      <c r="F233" s="14">
        <v>0</v>
      </c>
      <c r="G233" s="14">
        <v>0</v>
      </c>
      <c r="H233" s="14">
        <v>830.4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1016</v>
      </c>
      <c r="R233" s="14">
        <v>0</v>
      </c>
      <c r="S233" s="14">
        <v>0</v>
      </c>
      <c r="T233" s="14">
        <v>662.7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14965.1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1788.87</v>
      </c>
      <c r="AI233" s="14">
        <v>0</v>
      </c>
      <c r="AJ233" s="14">
        <v>1788.87</v>
      </c>
      <c r="AK233" s="14">
        <v>0</v>
      </c>
      <c r="AL233" s="14">
        <v>0</v>
      </c>
      <c r="AM233" s="14">
        <v>124.56</v>
      </c>
      <c r="AN233" s="14">
        <v>0</v>
      </c>
      <c r="AO233" s="14">
        <v>0</v>
      </c>
      <c r="AP233" s="14">
        <v>0</v>
      </c>
      <c r="AQ233" s="14">
        <v>1432.44</v>
      </c>
      <c r="AR233" s="14">
        <v>2082</v>
      </c>
      <c r="AS233" s="14">
        <v>0</v>
      </c>
      <c r="AT233" s="14">
        <v>0</v>
      </c>
      <c r="AU233" s="14">
        <v>0</v>
      </c>
      <c r="AV233" s="14">
        <v>0</v>
      </c>
      <c r="AW233" s="15">
        <v>-0.27</v>
      </c>
      <c r="AX233" s="14">
        <v>0</v>
      </c>
      <c r="AY233" s="14">
        <v>100</v>
      </c>
      <c r="AZ233" s="14">
        <v>0</v>
      </c>
      <c r="BA233" s="14">
        <v>0</v>
      </c>
      <c r="BB233" s="14">
        <v>0</v>
      </c>
      <c r="BC233" s="14">
        <v>0</v>
      </c>
      <c r="BD233" s="14">
        <v>0</v>
      </c>
      <c r="BE233" s="14">
        <v>5527.6</v>
      </c>
      <c r="BF233" s="14">
        <v>9437.5</v>
      </c>
      <c r="BG233" s="14">
        <v>0</v>
      </c>
      <c r="BH233" s="14">
        <v>0</v>
      </c>
      <c r="BI233" s="14">
        <v>885.08</v>
      </c>
      <c r="BJ233" s="14">
        <v>296.89999999999998</v>
      </c>
      <c r="BK233" s="14">
        <v>0</v>
      </c>
      <c r="BL233" s="14">
        <v>1612.5</v>
      </c>
      <c r="BM233" s="14">
        <v>0</v>
      </c>
      <c r="BN233" s="14">
        <v>0</v>
      </c>
      <c r="BO233" s="14">
        <v>0</v>
      </c>
      <c r="BP233" s="14">
        <v>1909.4</v>
      </c>
      <c r="BQ233" s="1"/>
    </row>
    <row r="234" spans="1:69" x14ac:dyDescent="0.25">
      <c r="A234" s="2" t="s">
        <v>442</v>
      </c>
      <c r="B234" s="1" t="s">
        <v>443</v>
      </c>
      <c r="C234" s="39">
        <v>12456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1016</v>
      </c>
      <c r="R234" s="14">
        <v>0</v>
      </c>
      <c r="S234" s="14">
        <v>0</v>
      </c>
      <c r="T234" s="14">
        <v>684</v>
      </c>
      <c r="U234" s="14">
        <v>0</v>
      </c>
      <c r="V234" s="14">
        <v>0</v>
      </c>
      <c r="W234" s="14">
        <v>0</v>
      </c>
      <c r="X234" s="14">
        <v>0</v>
      </c>
      <c r="Y234" s="14">
        <v>0</v>
      </c>
      <c r="Z234" s="14">
        <v>0</v>
      </c>
      <c r="AA234" s="14">
        <v>14571.2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1793.42</v>
      </c>
      <c r="AI234" s="14">
        <v>0</v>
      </c>
      <c r="AJ234" s="14">
        <v>1793.42</v>
      </c>
      <c r="AK234" s="14">
        <v>0</v>
      </c>
      <c r="AL234" s="14">
        <v>0</v>
      </c>
      <c r="AM234" s="14">
        <v>124.56</v>
      </c>
      <c r="AN234" s="14">
        <v>0</v>
      </c>
      <c r="AO234" s="14">
        <v>0</v>
      </c>
      <c r="AP234" s="14">
        <v>0</v>
      </c>
      <c r="AQ234" s="14">
        <v>1432.44</v>
      </c>
      <c r="AR234" s="14">
        <v>0</v>
      </c>
      <c r="AS234" s="14">
        <v>0</v>
      </c>
      <c r="AT234" s="14">
        <v>0</v>
      </c>
      <c r="AU234" s="14">
        <v>0</v>
      </c>
      <c r="AV234" s="14">
        <v>0</v>
      </c>
      <c r="AW234" s="14">
        <v>0.28000000000000003</v>
      </c>
      <c r="AX234" s="14">
        <v>0</v>
      </c>
      <c r="AY234" s="14">
        <v>100</v>
      </c>
      <c r="AZ234" s="14">
        <v>0</v>
      </c>
      <c r="BA234" s="14">
        <v>0</v>
      </c>
      <c r="BB234" s="14">
        <v>0</v>
      </c>
      <c r="BC234" s="14">
        <v>0</v>
      </c>
      <c r="BD234" s="14">
        <v>0</v>
      </c>
      <c r="BE234" s="14">
        <v>3450.7</v>
      </c>
      <c r="BF234" s="14">
        <v>11120.5</v>
      </c>
      <c r="BG234" s="14">
        <v>0</v>
      </c>
      <c r="BH234" s="14">
        <v>0</v>
      </c>
      <c r="BI234" s="14">
        <v>885.08</v>
      </c>
      <c r="BJ234" s="14">
        <v>306.8</v>
      </c>
      <c r="BK234" s="14">
        <v>0</v>
      </c>
      <c r="BL234" s="14">
        <v>1636.75</v>
      </c>
      <c r="BM234" s="14">
        <v>0</v>
      </c>
      <c r="BN234" s="14">
        <v>0</v>
      </c>
      <c r="BO234" s="14">
        <v>0</v>
      </c>
      <c r="BP234" s="14">
        <v>1943.55</v>
      </c>
      <c r="BQ234" s="1"/>
    </row>
    <row r="235" spans="1:69" x14ac:dyDescent="0.25">
      <c r="A235" s="2" t="s">
        <v>444</v>
      </c>
      <c r="B235" s="1" t="s">
        <v>445</v>
      </c>
      <c r="C235" s="39">
        <v>12456</v>
      </c>
      <c r="D235" s="14">
        <v>0</v>
      </c>
      <c r="E235" s="14">
        <v>0</v>
      </c>
      <c r="F235" s="14">
        <v>0</v>
      </c>
      <c r="G235" s="14">
        <v>0</v>
      </c>
      <c r="H235" s="14">
        <v>830.4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1016</v>
      </c>
      <c r="R235" s="14">
        <v>0</v>
      </c>
      <c r="S235" s="14">
        <v>0</v>
      </c>
      <c r="T235" s="14">
        <v>661.2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14">
        <v>14963.6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0</v>
      </c>
      <c r="AH235" s="14">
        <v>1788.56</v>
      </c>
      <c r="AI235" s="14">
        <v>0</v>
      </c>
      <c r="AJ235" s="14">
        <v>1788.56</v>
      </c>
      <c r="AK235" s="14">
        <v>0</v>
      </c>
      <c r="AL235" s="14">
        <v>0</v>
      </c>
      <c r="AM235" s="14">
        <v>124.56</v>
      </c>
      <c r="AN235" s="14">
        <v>0</v>
      </c>
      <c r="AO235" s="14">
        <v>0</v>
      </c>
      <c r="AP235" s="14">
        <v>0</v>
      </c>
      <c r="AQ235" s="14">
        <v>1432.44</v>
      </c>
      <c r="AR235" s="14">
        <v>0</v>
      </c>
      <c r="AS235" s="14">
        <v>0</v>
      </c>
      <c r="AT235" s="14">
        <v>0</v>
      </c>
      <c r="AU235" s="14">
        <v>0</v>
      </c>
      <c r="AV235" s="14">
        <v>0</v>
      </c>
      <c r="AW235" s="14">
        <v>0.04</v>
      </c>
      <c r="AX235" s="14">
        <v>0</v>
      </c>
      <c r="AY235" s="14">
        <v>100</v>
      </c>
      <c r="AZ235" s="14">
        <v>0</v>
      </c>
      <c r="BA235" s="14">
        <v>0</v>
      </c>
      <c r="BB235" s="14">
        <v>0</v>
      </c>
      <c r="BC235" s="14">
        <v>0</v>
      </c>
      <c r="BD235" s="14">
        <v>0</v>
      </c>
      <c r="BE235" s="14">
        <v>3445.6</v>
      </c>
      <c r="BF235" s="14">
        <v>11518</v>
      </c>
      <c r="BG235" s="14">
        <v>0</v>
      </c>
      <c r="BH235" s="14">
        <v>0</v>
      </c>
      <c r="BI235" s="14">
        <v>885.08</v>
      </c>
      <c r="BJ235" s="14">
        <v>296.91000000000003</v>
      </c>
      <c r="BK235" s="14">
        <v>0</v>
      </c>
      <c r="BL235" s="14">
        <v>1612.5</v>
      </c>
      <c r="BM235" s="14">
        <v>0</v>
      </c>
      <c r="BN235" s="14">
        <v>0</v>
      </c>
      <c r="BO235" s="14">
        <v>0</v>
      </c>
      <c r="BP235" s="14">
        <v>1909.41</v>
      </c>
      <c r="BQ235" s="1"/>
    </row>
    <row r="236" spans="1:69" x14ac:dyDescent="0.25">
      <c r="A236" s="2" t="s">
        <v>446</v>
      </c>
      <c r="B236" s="1" t="s">
        <v>447</v>
      </c>
      <c r="C236" s="39">
        <v>12456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1016</v>
      </c>
      <c r="R236" s="14">
        <v>0</v>
      </c>
      <c r="S236" s="14">
        <v>0</v>
      </c>
      <c r="T236" s="14">
        <v>684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14">
        <v>14551.6</v>
      </c>
      <c r="AB236" s="14">
        <v>0</v>
      </c>
      <c r="AC236" s="14">
        <v>0</v>
      </c>
      <c r="AD236" s="14">
        <v>0</v>
      </c>
      <c r="AE236" s="14">
        <v>0</v>
      </c>
      <c r="AF236" s="14">
        <v>0</v>
      </c>
      <c r="AG236" s="14">
        <v>0</v>
      </c>
      <c r="AH236" s="14">
        <v>1789.24</v>
      </c>
      <c r="AI236" s="14">
        <v>0</v>
      </c>
      <c r="AJ236" s="14">
        <v>1789.24</v>
      </c>
      <c r="AK236" s="14">
        <v>0</v>
      </c>
      <c r="AL236" s="14">
        <v>0</v>
      </c>
      <c r="AM236" s="14">
        <v>0</v>
      </c>
      <c r="AN236" s="14">
        <v>0</v>
      </c>
      <c r="AO236" s="14">
        <v>0</v>
      </c>
      <c r="AP236" s="14">
        <v>0</v>
      </c>
      <c r="AQ236" s="14">
        <v>1432.44</v>
      </c>
      <c r="AR236" s="14">
        <v>0</v>
      </c>
      <c r="AS236" s="14">
        <v>0</v>
      </c>
      <c r="AT236" s="14">
        <v>0</v>
      </c>
      <c r="AU236" s="14">
        <v>0</v>
      </c>
      <c r="AV236" s="14">
        <v>0</v>
      </c>
      <c r="AW236" s="14">
        <v>0.42</v>
      </c>
      <c r="AX236" s="14">
        <v>0</v>
      </c>
      <c r="AY236" s="14">
        <v>0</v>
      </c>
      <c r="AZ236" s="14">
        <v>0</v>
      </c>
      <c r="BA236" s="14">
        <v>0</v>
      </c>
      <c r="BB236" s="14">
        <v>0</v>
      </c>
      <c r="BC236" s="14">
        <v>0</v>
      </c>
      <c r="BD236" s="14">
        <v>0</v>
      </c>
      <c r="BE236" s="14">
        <v>3222.1</v>
      </c>
      <c r="BF236" s="14">
        <v>11329.5</v>
      </c>
      <c r="BG236" s="14">
        <v>0</v>
      </c>
      <c r="BH236" s="14">
        <v>0</v>
      </c>
      <c r="BI236" s="14">
        <v>885.08</v>
      </c>
      <c r="BJ236" s="14">
        <v>306.8</v>
      </c>
      <c r="BK236" s="14">
        <v>0</v>
      </c>
      <c r="BL236" s="14">
        <v>1636.75</v>
      </c>
      <c r="BM236" s="14">
        <v>0</v>
      </c>
      <c r="BN236" s="14">
        <v>0</v>
      </c>
      <c r="BO236" s="14">
        <v>0</v>
      </c>
      <c r="BP236" s="14">
        <v>1943.55</v>
      </c>
      <c r="BQ236" s="1"/>
    </row>
    <row r="237" spans="1:69" x14ac:dyDescent="0.25">
      <c r="A237" s="17" t="s">
        <v>101</v>
      </c>
      <c r="B237" s="7"/>
      <c r="C237" s="7" t="s">
        <v>102</v>
      </c>
      <c r="D237" s="7" t="s">
        <v>102</v>
      </c>
      <c r="E237" s="7" t="s">
        <v>102</v>
      </c>
      <c r="F237" s="7" t="s">
        <v>102</v>
      </c>
      <c r="G237" s="7" t="s">
        <v>102</v>
      </c>
      <c r="H237" s="7" t="s">
        <v>102</v>
      </c>
      <c r="I237" s="7" t="s">
        <v>102</v>
      </c>
      <c r="J237" s="7" t="s">
        <v>102</v>
      </c>
      <c r="K237" s="7" t="s">
        <v>102</v>
      </c>
      <c r="L237" s="7" t="s">
        <v>102</v>
      </c>
      <c r="M237" s="7" t="s">
        <v>102</v>
      </c>
      <c r="N237" s="7" t="s">
        <v>102</v>
      </c>
      <c r="O237" s="7" t="s">
        <v>102</v>
      </c>
      <c r="P237" s="7" t="s">
        <v>102</v>
      </c>
      <c r="Q237" s="7" t="s">
        <v>102</v>
      </c>
      <c r="R237" s="7" t="s">
        <v>102</v>
      </c>
      <c r="S237" s="7" t="s">
        <v>102</v>
      </c>
      <c r="T237" s="7" t="s">
        <v>102</v>
      </c>
      <c r="U237" s="7" t="s">
        <v>102</v>
      </c>
      <c r="V237" s="7" t="s">
        <v>102</v>
      </c>
      <c r="W237" s="7" t="s">
        <v>102</v>
      </c>
      <c r="X237" s="7" t="s">
        <v>102</v>
      </c>
      <c r="Y237" s="7" t="s">
        <v>102</v>
      </c>
      <c r="Z237" s="7" t="s">
        <v>102</v>
      </c>
      <c r="AA237" s="7" t="s">
        <v>102</v>
      </c>
      <c r="AB237" s="7" t="s">
        <v>102</v>
      </c>
      <c r="AC237" s="7" t="s">
        <v>102</v>
      </c>
      <c r="AD237" s="7" t="s">
        <v>102</v>
      </c>
      <c r="AE237" s="7" t="s">
        <v>102</v>
      </c>
      <c r="AF237" s="7" t="s">
        <v>102</v>
      </c>
      <c r="AG237" s="7" t="s">
        <v>102</v>
      </c>
      <c r="AH237" s="7" t="s">
        <v>102</v>
      </c>
      <c r="AI237" s="7" t="s">
        <v>102</v>
      </c>
      <c r="AJ237" s="7" t="s">
        <v>102</v>
      </c>
      <c r="AK237" s="7" t="s">
        <v>102</v>
      </c>
      <c r="AL237" s="7" t="s">
        <v>102</v>
      </c>
      <c r="AM237" s="7" t="s">
        <v>102</v>
      </c>
      <c r="AN237" s="7" t="s">
        <v>102</v>
      </c>
      <c r="AO237" s="7" t="s">
        <v>102</v>
      </c>
      <c r="AP237" s="7" t="s">
        <v>102</v>
      </c>
      <c r="AQ237" s="7" t="s">
        <v>102</v>
      </c>
      <c r="AR237" s="7" t="s">
        <v>102</v>
      </c>
      <c r="AS237" s="7" t="s">
        <v>102</v>
      </c>
      <c r="AT237" s="7" t="s">
        <v>102</v>
      </c>
      <c r="AU237" s="7" t="s">
        <v>102</v>
      </c>
      <c r="AV237" s="7" t="s">
        <v>102</v>
      </c>
      <c r="AW237" s="7" t="s">
        <v>102</v>
      </c>
      <c r="AX237" s="7" t="s">
        <v>102</v>
      </c>
      <c r="AY237" s="7" t="s">
        <v>102</v>
      </c>
      <c r="AZ237" s="7" t="s">
        <v>102</v>
      </c>
      <c r="BA237" s="7" t="s">
        <v>102</v>
      </c>
      <c r="BB237" s="7" t="s">
        <v>102</v>
      </c>
      <c r="BC237" s="7" t="s">
        <v>102</v>
      </c>
      <c r="BD237" s="7" t="s">
        <v>102</v>
      </c>
      <c r="BE237" s="7" t="s">
        <v>102</v>
      </c>
      <c r="BF237" s="7" t="s">
        <v>102</v>
      </c>
      <c r="BG237" s="7" t="s">
        <v>102</v>
      </c>
      <c r="BH237" s="7" t="s">
        <v>102</v>
      </c>
      <c r="BI237" s="7" t="s">
        <v>102</v>
      </c>
      <c r="BJ237" s="7" t="s">
        <v>102</v>
      </c>
      <c r="BK237" s="7" t="s">
        <v>102</v>
      </c>
      <c r="BL237" s="7" t="s">
        <v>102</v>
      </c>
      <c r="BM237" s="7" t="s">
        <v>102</v>
      </c>
      <c r="BN237" s="7" t="s">
        <v>102</v>
      </c>
      <c r="BO237" s="7" t="s">
        <v>102</v>
      </c>
      <c r="BP237" s="7" t="s">
        <v>102</v>
      </c>
      <c r="BQ237" s="7"/>
    </row>
    <row r="238" spans="1:69" x14ac:dyDescent="0.25">
      <c r="A238" s="2"/>
      <c r="B238" s="1"/>
      <c r="C238" s="19">
        <f>SUM(C218:C237)</f>
        <v>227156</v>
      </c>
      <c r="D238" s="19">
        <v>0</v>
      </c>
      <c r="E238" s="19">
        <v>2698.8</v>
      </c>
      <c r="F238" s="19">
        <v>0</v>
      </c>
      <c r="G238" s="19">
        <v>0</v>
      </c>
      <c r="H238" s="19">
        <v>6643.2</v>
      </c>
      <c r="I238" s="19">
        <v>500</v>
      </c>
      <c r="J238" s="19">
        <v>0</v>
      </c>
      <c r="K238" s="19">
        <v>1000</v>
      </c>
      <c r="L238" s="19">
        <v>0</v>
      </c>
      <c r="M238" s="19">
        <v>4044.05</v>
      </c>
      <c r="N238" s="19">
        <v>1322.41</v>
      </c>
      <c r="O238" s="19">
        <v>3354.82</v>
      </c>
      <c r="P238" s="19">
        <v>0</v>
      </c>
      <c r="Q238" s="19">
        <v>17172</v>
      </c>
      <c r="R238" s="19">
        <v>0</v>
      </c>
      <c r="S238" s="19">
        <v>1423.11</v>
      </c>
      <c r="T238" s="19">
        <v>11245.72</v>
      </c>
      <c r="U238" s="19">
        <v>2772.36</v>
      </c>
      <c r="V238" s="19">
        <v>0</v>
      </c>
      <c r="W238" s="19">
        <v>0</v>
      </c>
      <c r="X238" s="19">
        <v>0</v>
      </c>
      <c r="Y238" s="19">
        <v>0</v>
      </c>
      <c r="Z238" s="19">
        <v>0</v>
      </c>
      <c r="AA238" s="19">
        <v>270898.75</v>
      </c>
      <c r="AB238" s="19">
        <v>0</v>
      </c>
      <c r="AC238" s="19">
        <v>0</v>
      </c>
      <c r="AD238" s="19">
        <v>0</v>
      </c>
      <c r="AE238" s="19">
        <v>0</v>
      </c>
      <c r="AF238" s="19">
        <v>0</v>
      </c>
      <c r="AG238" s="19">
        <v>0</v>
      </c>
      <c r="AH238" s="19">
        <v>31439.279999999999</v>
      </c>
      <c r="AI238" s="19">
        <v>0</v>
      </c>
      <c r="AJ238" s="19">
        <v>31439.279999999999</v>
      </c>
      <c r="AK238" s="19">
        <v>0</v>
      </c>
      <c r="AL238" s="19">
        <v>0</v>
      </c>
      <c r="AM238" s="19">
        <v>2022.48</v>
      </c>
      <c r="AN238" s="19">
        <v>0</v>
      </c>
      <c r="AO238" s="19">
        <v>5757.5</v>
      </c>
      <c r="AP238" s="19">
        <v>0</v>
      </c>
      <c r="AQ238" s="19">
        <v>24690.48</v>
      </c>
      <c r="AR238" s="19">
        <v>35218.300000000003</v>
      </c>
      <c r="AS238" s="19">
        <v>3746.3</v>
      </c>
      <c r="AT238" s="19">
        <v>0</v>
      </c>
      <c r="AU238" s="19">
        <v>0</v>
      </c>
      <c r="AV238" s="19">
        <v>4635.66</v>
      </c>
      <c r="AW238" s="19">
        <v>1.51</v>
      </c>
      <c r="AX238" s="19">
        <v>0</v>
      </c>
      <c r="AY238" s="19">
        <v>1700</v>
      </c>
      <c r="AZ238" s="19">
        <v>0</v>
      </c>
      <c r="BA238" s="19">
        <v>0</v>
      </c>
      <c r="BB238" s="19">
        <v>0</v>
      </c>
      <c r="BC238" s="19">
        <v>337.74</v>
      </c>
      <c r="BD238" s="19">
        <v>0</v>
      </c>
      <c r="BE238" s="19">
        <v>109549.25</v>
      </c>
      <c r="BF238" s="19">
        <v>161349.5</v>
      </c>
      <c r="BG238" s="19">
        <v>0</v>
      </c>
      <c r="BH238" s="19">
        <v>0</v>
      </c>
      <c r="BI238" s="19">
        <v>15520.13</v>
      </c>
      <c r="BJ238" s="19">
        <v>5250.51</v>
      </c>
      <c r="BK238" s="19">
        <v>0</v>
      </c>
      <c r="BL238" s="19">
        <v>28300.91</v>
      </c>
      <c r="BM238" s="19">
        <v>0</v>
      </c>
      <c r="BN238" s="19">
        <v>0</v>
      </c>
      <c r="BO238" s="19">
        <v>0</v>
      </c>
      <c r="BP238" s="19">
        <v>33551.42</v>
      </c>
      <c r="BQ238" s="1"/>
    </row>
    <row r="239" spans="1:69" x14ac:dyDescent="0.2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</row>
    <row r="240" spans="1:69" x14ac:dyDescent="0.25">
      <c r="A240" s="12" t="s">
        <v>448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</row>
    <row r="241" spans="1:69" x14ac:dyDescent="0.25">
      <c r="A241" s="2" t="s">
        <v>449</v>
      </c>
      <c r="B241" s="1" t="s">
        <v>450</v>
      </c>
      <c r="C241" s="44">
        <v>10079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400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737</v>
      </c>
      <c r="R241" s="14">
        <v>0</v>
      </c>
      <c r="S241" s="14">
        <v>0</v>
      </c>
      <c r="T241" s="14">
        <v>455</v>
      </c>
      <c r="U241" s="14">
        <v>616.79999999999995</v>
      </c>
      <c r="V241" s="14">
        <v>0</v>
      </c>
      <c r="W241" s="14">
        <v>0</v>
      </c>
      <c r="X241" s="14">
        <v>0</v>
      </c>
      <c r="Y241" s="14">
        <v>0</v>
      </c>
      <c r="Z241" s="14">
        <v>0</v>
      </c>
      <c r="AA241" s="14">
        <v>12623.87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1377.47</v>
      </c>
      <c r="AI241" s="14">
        <v>0</v>
      </c>
      <c r="AJ241" s="14">
        <v>1377.47</v>
      </c>
      <c r="AK241" s="14">
        <v>0</v>
      </c>
      <c r="AL241" s="14">
        <v>0</v>
      </c>
      <c r="AM241" s="14">
        <v>100.8</v>
      </c>
      <c r="AN241" s="14">
        <v>0</v>
      </c>
      <c r="AO241" s="14">
        <v>0</v>
      </c>
      <c r="AP241" s="14">
        <v>0</v>
      </c>
      <c r="AQ241" s="14">
        <v>1159.08</v>
      </c>
      <c r="AR241" s="14">
        <v>0</v>
      </c>
      <c r="AS241" s="14">
        <v>0</v>
      </c>
      <c r="AT241" s="14">
        <v>0</v>
      </c>
      <c r="AU241" s="14">
        <v>0</v>
      </c>
      <c r="AV241" s="14">
        <v>0</v>
      </c>
      <c r="AW241" s="14">
        <v>0.02</v>
      </c>
      <c r="AX241" s="14">
        <v>0</v>
      </c>
      <c r="AY241" s="14">
        <v>100</v>
      </c>
      <c r="AZ241" s="14">
        <v>0</v>
      </c>
      <c r="BA241" s="14">
        <v>0</v>
      </c>
      <c r="BB241" s="14">
        <v>0</v>
      </c>
      <c r="BC241" s="14">
        <v>0</v>
      </c>
      <c r="BD241" s="14">
        <v>0</v>
      </c>
      <c r="BE241" s="14">
        <v>2737.37</v>
      </c>
      <c r="BF241" s="14">
        <v>9886.5</v>
      </c>
      <c r="BG241" s="14">
        <v>0</v>
      </c>
      <c r="BH241" s="14">
        <v>0</v>
      </c>
      <c r="BI241" s="14">
        <v>801.65</v>
      </c>
      <c r="BJ241" s="14">
        <v>248.25</v>
      </c>
      <c r="BK241" s="14">
        <v>0</v>
      </c>
      <c r="BL241" s="14">
        <v>1409.87</v>
      </c>
      <c r="BM241" s="14">
        <v>0</v>
      </c>
      <c r="BN241" s="14">
        <v>0</v>
      </c>
      <c r="BO241" s="14">
        <v>0</v>
      </c>
      <c r="BP241" s="14">
        <v>1658.12</v>
      </c>
      <c r="BQ241" s="1"/>
    </row>
    <row r="242" spans="1:69" x14ac:dyDescent="0.25">
      <c r="A242" s="2" t="s">
        <v>451</v>
      </c>
      <c r="B242" s="1" t="s">
        <v>452</v>
      </c>
      <c r="C242" s="44">
        <v>12456</v>
      </c>
      <c r="D242" s="14">
        <v>0</v>
      </c>
      <c r="E242" s="14">
        <v>207.6</v>
      </c>
      <c r="F242" s="14">
        <v>0</v>
      </c>
      <c r="G242" s="14">
        <v>0</v>
      </c>
      <c r="H242" s="14">
        <v>0</v>
      </c>
      <c r="I242" s="14">
        <v>250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1016</v>
      </c>
      <c r="R242" s="14">
        <v>0</v>
      </c>
      <c r="S242" s="14">
        <v>0</v>
      </c>
      <c r="T242" s="14">
        <v>638.4</v>
      </c>
      <c r="U242" s="14">
        <v>410.72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14">
        <v>14555.45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1767.89</v>
      </c>
      <c r="AI242" s="14">
        <v>0</v>
      </c>
      <c r="AJ242" s="14">
        <v>1767.89</v>
      </c>
      <c r="AK242" s="14">
        <v>0</v>
      </c>
      <c r="AL242" s="14">
        <v>0</v>
      </c>
      <c r="AM242" s="14">
        <v>124.56</v>
      </c>
      <c r="AN242" s="14">
        <v>0</v>
      </c>
      <c r="AO242" s="14">
        <v>0</v>
      </c>
      <c r="AP242" s="14">
        <v>0</v>
      </c>
      <c r="AQ242" s="14">
        <v>1432.44</v>
      </c>
      <c r="AR242" s="14">
        <v>0</v>
      </c>
      <c r="AS242" s="14">
        <v>5862.26</v>
      </c>
      <c r="AT242" s="14">
        <v>0</v>
      </c>
      <c r="AU242" s="14">
        <v>0</v>
      </c>
      <c r="AV242" s="14">
        <v>0</v>
      </c>
      <c r="AW242" s="14">
        <v>0.3</v>
      </c>
      <c r="AX242" s="14">
        <v>0</v>
      </c>
      <c r="AY242" s="14">
        <v>100</v>
      </c>
      <c r="AZ242" s="14">
        <v>0</v>
      </c>
      <c r="BA242" s="14">
        <v>0</v>
      </c>
      <c r="BB242" s="14">
        <v>0</v>
      </c>
      <c r="BC242" s="14">
        <v>0</v>
      </c>
      <c r="BD242" s="14">
        <v>0</v>
      </c>
      <c r="BE242" s="14">
        <v>9287.4500000000007</v>
      </c>
      <c r="BF242" s="14">
        <v>5268</v>
      </c>
      <c r="BG242" s="14">
        <v>0</v>
      </c>
      <c r="BH242" s="14">
        <v>0</v>
      </c>
      <c r="BI242" s="14">
        <v>885.08</v>
      </c>
      <c r="BJ242" s="14">
        <v>287.01</v>
      </c>
      <c r="BK242" s="14">
        <v>0</v>
      </c>
      <c r="BL242" s="14">
        <v>1588.26</v>
      </c>
      <c r="BM242" s="14">
        <v>0</v>
      </c>
      <c r="BN242" s="14">
        <v>0</v>
      </c>
      <c r="BO242" s="14">
        <v>0</v>
      </c>
      <c r="BP242" s="14">
        <v>1875.27</v>
      </c>
      <c r="BQ242" s="1"/>
    </row>
    <row r="243" spans="1:69" x14ac:dyDescent="0.25">
      <c r="A243" s="2" t="s">
        <v>453</v>
      </c>
      <c r="B243" s="1" t="s">
        <v>454</v>
      </c>
      <c r="C243" s="44">
        <v>10079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400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737</v>
      </c>
      <c r="R243" s="14">
        <v>0</v>
      </c>
      <c r="S243" s="14">
        <v>0</v>
      </c>
      <c r="T243" s="14">
        <v>455</v>
      </c>
      <c r="U243" s="14">
        <v>410.72</v>
      </c>
      <c r="V243" s="14">
        <v>0</v>
      </c>
      <c r="W243" s="14">
        <v>0</v>
      </c>
      <c r="X243" s="14">
        <v>0</v>
      </c>
      <c r="Y243" s="14">
        <v>0</v>
      </c>
      <c r="Z243" s="14">
        <v>0</v>
      </c>
      <c r="AA243" s="14">
        <v>12417.79</v>
      </c>
      <c r="AB243" s="14">
        <v>0</v>
      </c>
      <c r="AC243" s="14">
        <v>0</v>
      </c>
      <c r="AD243" s="14">
        <v>0</v>
      </c>
      <c r="AE243" s="14">
        <v>0</v>
      </c>
      <c r="AF243" s="14">
        <v>0</v>
      </c>
      <c r="AG243" s="14">
        <v>0</v>
      </c>
      <c r="AH243" s="14">
        <v>1333.46</v>
      </c>
      <c r="AI243" s="14">
        <v>0</v>
      </c>
      <c r="AJ243" s="14">
        <v>1333.46</v>
      </c>
      <c r="AK243" s="14">
        <v>0</v>
      </c>
      <c r="AL243" s="14">
        <v>0</v>
      </c>
      <c r="AM243" s="14">
        <v>100.8</v>
      </c>
      <c r="AN243" s="14">
        <v>0</v>
      </c>
      <c r="AO243" s="14">
        <v>0</v>
      </c>
      <c r="AP243" s="14">
        <v>0</v>
      </c>
      <c r="AQ243" s="14">
        <v>1159.08</v>
      </c>
      <c r="AR243" s="14">
        <v>0</v>
      </c>
      <c r="AS243" s="14">
        <v>0</v>
      </c>
      <c r="AT243" s="14">
        <v>0</v>
      </c>
      <c r="AU243" s="14">
        <v>0</v>
      </c>
      <c r="AV243" s="14">
        <v>0</v>
      </c>
      <c r="AW243" s="15">
        <v>-0.05</v>
      </c>
      <c r="AX243" s="14">
        <v>0</v>
      </c>
      <c r="AY243" s="14">
        <v>100</v>
      </c>
      <c r="AZ243" s="14">
        <v>0</v>
      </c>
      <c r="BA243" s="14">
        <v>0</v>
      </c>
      <c r="BB243" s="14">
        <v>0</v>
      </c>
      <c r="BC243" s="14">
        <v>0</v>
      </c>
      <c r="BD243" s="14">
        <v>0</v>
      </c>
      <c r="BE243" s="14">
        <v>2693.29</v>
      </c>
      <c r="BF243" s="14">
        <v>9724.5</v>
      </c>
      <c r="BG243" s="14">
        <v>0</v>
      </c>
      <c r="BH243" s="14">
        <v>0</v>
      </c>
      <c r="BI243" s="14">
        <v>801.65</v>
      </c>
      <c r="BJ243" s="14">
        <v>248.25</v>
      </c>
      <c r="BK243" s="14">
        <v>0</v>
      </c>
      <c r="BL243" s="14">
        <v>1409.87</v>
      </c>
      <c r="BM243" s="14">
        <v>0</v>
      </c>
      <c r="BN243" s="14">
        <v>0</v>
      </c>
      <c r="BO243" s="14">
        <v>0</v>
      </c>
      <c r="BP243" s="14">
        <v>1658.12</v>
      </c>
      <c r="BQ243" s="1"/>
    </row>
    <row r="244" spans="1:69" x14ac:dyDescent="0.25">
      <c r="A244" s="2" t="s">
        <v>455</v>
      </c>
      <c r="B244" s="1" t="s">
        <v>456</v>
      </c>
      <c r="C244" s="44">
        <v>12456</v>
      </c>
      <c r="D244" s="14">
        <v>0</v>
      </c>
      <c r="E244" s="14">
        <v>1660.8</v>
      </c>
      <c r="F244" s="14">
        <v>0</v>
      </c>
      <c r="G244" s="14">
        <v>0</v>
      </c>
      <c r="H244" s="14">
        <v>0</v>
      </c>
      <c r="I244" s="14">
        <v>250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1016</v>
      </c>
      <c r="R244" s="14">
        <v>0</v>
      </c>
      <c r="S244" s="14">
        <v>0</v>
      </c>
      <c r="T244" s="14">
        <v>684</v>
      </c>
      <c r="U244" s="14">
        <v>308.04000000000002</v>
      </c>
      <c r="V244" s="14">
        <v>0</v>
      </c>
      <c r="W244" s="14">
        <v>0</v>
      </c>
      <c r="X244" s="14">
        <v>0</v>
      </c>
      <c r="Y244" s="14">
        <v>0</v>
      </c>
      <c r="Z244" s="14">
        <v>0</v>
      </c>
      <c r="AA244" s="14">
        <v>16779.66</v>
      </c>
      <c r="AB244" s="14">
        <v>0</v>
      </c>
      <c r="AC244" s="14">
        <v>0</v>
      </c>
      <c r="AD244" s="14">
        <v>0</v>
      </c>
      <c r="AE244" s="14">
        <v>0</v>
      </c>
      <c r="AF244" s="14">
        <v>0</v>
      </c>
      <c r="AG244" s="14">
        <v>0</v>
      </c>
      <c r="AH244" s="14">
        <v>2109.9499999999998</v>
      </c>
      <c r="AI244" s="14">
        <v>0</v>
      </c>
      <c r="AJ244" s="14">
        <v>2109.9499999999998</v>
      </c>
      <c r="AK244" s="14">
        <v>0</v>
      </c>
      <c r="AL244" s="14">
        <v>0</v>
      </c>
      <c r="AM244" s="14">
        <v>124.56</v>
      </c>
      <c r="AN244" s="14">
        <v>0</v>
      </c>
      <c r="AO244" s="14">
        <v>0</v>
      </c>
      <c r="AP244" s="14">
        <v>0</v>
      </c>
      <c r="AQ244" s="14">
        <v>1432.44</v>
      </c>
      <c r="AR244" s="14">
        <v>2076.9899999999998</v>
      </c>
      <c r="AS244" s="14">
        <v>0</v>
      </c>
      <c r="AT244" s="14">
        <v>0</v>
      </c>
      <c r="AU244" s="14">
        <v>0</v>
      </c>
      <c r="AV244" s="14">
        <v>0</v>
      </c>
      <c r="AW244" s="14">
        <v>0.22</v>
      </c>
      <c r="AX244" s="14">
        <v>0</v>
      </c>
      <c r="AY244" s="14">
        <v>100</v>
      </c>
      <c r="AZ244" s="14">
        <v>0</v>
      </c>
      <c r="BA244" s="14">
        <v>0</v>
      </c>
      <c r="BB244" s="14">
        <v>0</v>
      </c>
      <c r="BC244" s="14">
        <v>0</v>
      </c>
      <c r="BD244" s="14">
        <v>0</v>
      </c>
      <c r="BE244" s="14">
        <v>5844.16</v>
      </c>
      <c r="BF244" s="14">
        <v>10935.5</v>
      </c>
      <c r="BG244" s="14">
        <v>0</v>
      </c>
      <c r="BH244" s="14">
        <v>0</v>
      </c>
      <c r="BI244" s="14">
        <v>885.08</v>
      </c>
      <c r="BJ244" s="14">
        <v>306.8</v>
      </c>
      <c r="BK244" s="14">
        <v>0</v>
      </c>
      <c r="BL244" s="14">
        <v>1636.75</v>
      </c>
      <c r="BM244" s="14">
        <v>0</v>
      </c>
      <c r="BN244" s="14">
        <v>0</v>
      </c>
      <c r="BO244" s="14">
        <v>0</v>
      </c>
      <c r="BP244" s="14">
        <v>1943.55</v>
      </c>
      <c r="BQ244" s="1"/>
    </row>
    <row r="245" spans="1:69" x14ac:dyDescent="0.25">
      <c r="A245" s="2" t="s">
        <v>457</v>
      </c>
      <c r="B245" s="1" t="s">
        <v>458</v>
      </c>
      <c r="C245" s="44">
        <v>10079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400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737</v>
      </c>
      <c r="R245" s="14">
        <v>0</v>
      </c>
      <c r="S245" s="14">
        <v>0</v>
      </c>
      <c r="T245" s="14">
        <v>455</v>
      </c>
      <c r="U245" s="14">
        <v>205.36</v>
      </c>
      <c r="V245" s="14">
        <v>0</v>
      </c>
      <c r="W245" s="14">
        <v>0</v>
      </c>
      <c r="X245" s="14">
        <v>0</v>
      </c>
      <c r="Y245" s="14">
        <v>0</v>
      </c>
      <c r="Z245" s="14">
        <v>0</v>
      </c>
      <c r="AA245" s="14">
        <v>12212.43</v>
      </c>
      <c r="AB245" s="14">
        <v>0</v>
      </c>
      <c r="AC245" s="14">
        <v>0</v>
      </c>
      <c r="AD245" s="14">
        <v>0</v>
      </c>
      <c r="AE245" s="14">
        <v>0</v>
      </c>
      <c r="AF245" s="14">
        <v>0</v>
      </c>
      <c r="AG245" s="14">
        <v>0</v>
      </c>
      <c r="AH245" s="14">
        <v>1291.21</v>
      </c>
      <c r="AI245" s="14">
        <v>0</v>
      </c>
      <c r="AJ245" s="14">
        <v>1291.21</v>
      </c>
      <c r="AK245" s="14">
        <v>0</v>
      </c>
      <c r="AL245" s="14">
        <v>0</v>
      </c>
      <c r="AM245" s="14">
        <v>100.8</v>
      </c>
      <c r="AN245" s="14">
        <v>0</v>
      </c>
      <c r="AO245" s="14">
        <v>0</v>
      </c>
      <c r="AP245" s="14">
        <v>0</v>
      </c>
      <c r="AQ245" s="14">
        <v>1159.08</v>
      </c>
      <c r="AR245" s="14">
        <v>0</v>
      </c>
      <c r="AS245" s="14">
        <v>0</v>
      </c>
      <c r="AT245" s="14">
        <v>0</v>
      </c>
      <c r="AU245" s="14">
        <v>0</v>
      </c>
      <c r="AV245" s="14">
        <v>0</v>
      </c>
      <c r="AW245" s="14">
        <v>0.34</v>
      </c>
      <c r="AX245" s="14">
        <v>0</v>
      </c>
      <c r="AY245" s="14">
        <v>100</v>
      </c>
      <c r="AZ245" s="14">
        <v>0</v>
      </c>
      <c r="BA245" s="14">
        <v>0</v>
      </c>
      <c r="BB245" s="14">
        <v>0</v>
      </c>
      <c r="BC245" s="14">
        <v>0</v>
      </c>
      <c r="BD245" s="14">
        <v>0</v>
      </c>
      <c r="BE245" s="14">
        <v>2651.43</v>
      </c>
      <c r="BF245" s="14">
        <v>9561</v>
      </c>
      <c r="BG245" s="14">
        <v>0</v>
      </c>
      <c r="BH245" s="14">
        <v>0</v>
      </c>
      <c r="BI245" s="14">
        <v>801.65</v>
      </c>
      <c r="BJ245" s="14">
        <v>248.25</v>
      </c>
      <c r="BK245" s="14">
        <v>0</v>
      </c>
      <c r="BL245" s="14">
        <v>1409.87</v>
      </c>
      <c r="BM245" s="14">
        <v>0</v>
      </c>
      <c r="BN245" s="14">
        <v>0</v>
      </c>
      <c r="BO245" s="14">
        <v>0</v>
      </c>
      <c r="BP245" s="14">
        <v>1658.12</v>
      </c>
      <c r="BQ245" s="1"/>
    </row>
    <row r="246" spans="1:69" x14ac:dyDescent="0.25">
      <c r="A246" s="2" t="s">
        <v>459</v>
      </c>
      <c r="B246" s="1" t="s">
        <v>460</v>
      </c>
      <c r="C246" s="44">
        <v>12456</v>
      </c>
      <c r="D246" s="14">
        <v>0</v>
      </c>
      <c r="E246" s="14">
        <v>785.42</v>
      </c>
      <c r="F246" s="14">
        <v>0</v>
      </c>
      <c r="G246" s="14">
        <v>0</v>
      </c>
      <c r="H246" s="14">
        <v>830.4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1016</v>
      </c>
      <c r="R246" s="14">
        <v>0</v>
      </c>
      <c r="S246" s="14">
        <v>0</v>
      </c>
      <c r="T246" s="14">
        <v>684</v>
      </c>
      <c r="U246" s="14">
        <v>205.36</v>
      </c>
      <c r="V246" s="14">
        <v>0</v>
      </c>
      <c r="W246" s="14">
        <v>0</v>
      </c>
      <c r="X246" s="14">
        <v>0</v>
      </c>
      <c r="Y246" s="14">
        <v>0</v>
      </c>
      <c r="Z246" s="14">
        <v>0</v>
      </c>
      <c r="AA246" s="14">
        <v>16392.38</v>
      </c>
      <c r="AB246" s="14">
        <v>0</v>
      </c>
      <c r="AC246" s="14">
        <v>0</v>
      </c>
      <c r="AD246" s="14">
        <v>0</v>
      </c>
      <c r="AE246" s="14">
        <v>0</v>
      </c>
      <c r="AF246" s="14">
        <v>0</v>
      </c>
      <c r="AG246" s="14">
        <v>0</v>
      </c>
      <c r="AH246" s="14">
        <v>2047.85</v>
      </c>
      <c r="AI246" s="14">
        <v>0</v>
      </c>
      <c r="AJ246" s="14">
        <v>2047.85</v>
      </c>
      <c r="AK246" s="14">
        <v>0</v>
      </c>
      <c r="AL246" s="14">
        <v>0</v>
      </c>
      <c r="AM246" s="14">
        <v>124.56</v>
      </c>
      <c r="AN246" s="14">
        <v>0</v>
      </c>
      <c r="AO246" s="14">
        <v>0</v>
      </c>
      <c r="AP246" s="14">
        <v>0</v>
      </c>
      <c r="AQ246" s="14">
        <v>1432.44</v>
      </c>
      <c r="AR246" s="14">
        <v>0</v>
      </c>
      <c r="AS246" s="14">
        <v>0</v>
      </c>
      <c r="AT246" s="14">
        <v>0</v>
      </c>
      <c r="AU246" s="14">
        <v>0</v>
      </c>
      <c r="AV246" s="14">
        <v>0</v>
      </c>
      <c r="AW246" s="14">
        <v>0.03</v>
      </c>
      <c r="AX246" s="14">
        <v>0</v>
      </c>
      <c r="AY246" s="14">
        <v>100</v>
      </c>
      <c r="AZ246" s="14">
        <v>0</v>
      </c>
      <c r="BA246" s="14">
        <v>0</v>
      </c>
      <c r="BB246" s="14">
        <v>0</v>
      </c>
      <c r="BC246" s="14">
        <v>0</v>
      </c>
      <c r="BD246" s="14">
        <v>0</v>
      </c>
      <c r="BE246" s="14">
        <v>3704.88</v>
      </c>
      <c r="BF246" s="14">
        <v>12687.5</v>
      </c>
      <c r="BG246" s="14">
        <v>0</v>
      </c>
      <c r="BH246" s="14">
        <v>0</v>
      </c>
      <c r="BI246" s="14">
        <v>885.08</v>
      </c>
      <c r="BJ246" s="14">
        <v>306.8</v>
      </c>
      <c r="BK246" s="14">
        <v>0</v>
      </c>
      <c r="BL246" s="14">
        <v>1636.75</v>
      </c>
      <c r="BM246" s="14">
        <v>0</v>
      </c>
      <c r="BN246" s="14">
        <v>0</v>
      </c>
      <c r="BO246" s="14">
        <v>0</v>
      </c>
      <c r="BP246" s="14">
        <v>1943.55</v>
      </c>
      <c r="BQ246" s="1"/>
    </row>
    <row r="247" spans="1:69" x14ac:dyDescent="0.25">
      <c r="A247" s="2" t="s">
        <v>461</v>
      </c>
      <c r="B247" s="1" t="s">
        <v>462</v>
      </c>
      <c r="C247" s="44">
        <v>10079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400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737</v>
      </c>
      <c r="R247" s="14">
        <v>0</v>
      </c>
      <c r="S247" s="14">
        <v>0</v>
      </c>
      <c r="T247" s="14">
        <v>455</v>
      </c>
      <c r="U247" s="14">
        <v>205.36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14">
        <v>12212.43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1291.21</v>
      </c>
      <c r="AI247" s="14">
        <v>0</v>
      </c>
      <c r="AJ247" s="14">
        <v>1291.21</v>
      </c>
      <c r="AK247" s="14">
        <v>0</v>
      </c>
      <c r="AL247" s="14">
        <v>0</v>
      </c>
      <c r="AM247" s="14">
        <v>100.8</v>
      </c>
      <c r="AN247" s="14">
        <v>0</v>
      </c>
      <c r="AO247" s="14">
        <v>0</v>
      </c>
      <c r="AP247" s="14">
        <v>0</v>
      </c>
      <c r="AQ247" s="14">
        <v>1159.08</v>
      </c>
      <c r="AR247" s="14">
        <v>3160</v>
      </c>
      <c r="AS247" s="14">
        <v>0</v>
      </c>
      <c r="AT247" s="14">
        <v>0</v>
      </c>
      <c r="AU247" s="14">
        <v>0</v>
      </c>
      <c r="AV247" s="14">
        <v>0</v>
      </c>
      <c r="AW247" s="15">
        <v>-0.16</v>
      </c>
      <c r="AX247" s="14">
        <v>0</v>
      </c>
      <c r="AY247" s="14">
        <v>100</v>
      </c>
      <c r="AZ247" s="14">
        <v>0</v>
      </c>
      <c r="BA247" s="14">
        <v>0</v>
      </c>
      <c r="BB247" s="14">
        <v>0</v>
      </c>
      <c r="BC247" s="14">
        <v>0</v>
      </c>
      <c r="BD247" s="14">
        <v>0</v>
      </c>
      <c r="BE247" s="14">
        <v>5810.93</v>
      </c>
      <c r="BF247" s="14">
        <v>6401.5</v>
      </c>
      <c r="BG247" s="14">
        <v>0</v>
      </c>
      <c r="BH247" s="14">
        <v>0</v>
      </c>
      <c r="BI247" s="14">
        <v>801.65</v>
      </c>
      <c r="BJ247" s="14">
        <v>248.25</v>
      </c>
      <c r="BK247" s="14">
        <v>0</v>
      </c>
      <c r="BL247" s="14">
        <v>1409.87</v>
      </c>
      <c r="BM247" s="14">
        <v>0</v>
      </c>
      <c r="BN247" s="14">
        <v>0</v>
      </c>
      <c r="BO247" s="14">
        <v>0</v>
      </c>
      <c r="BP247" s="14">
        <v>1658.12</v>
      </c>
      <c r="BQ247" s="1"/>
    </row>
    <row r="248" spans="1:69" x14ac:dyDescent="0.25">
      <c r="A248" s="2" t="s">
        <v>463</v>
      </c>
      <c r="B248" s="1" t="s">
        <v>464</v>
      </c>
      <c r="C248" s="44">
        <v>12456</v>
      </c>
      <c r="D248" s="14">
        <v>0</v>
      </c>
      <c r="E248" s="14">
        <v>987.25</v>
      </c>
      <c r="F248" s="14">
        <v>0</v>
      </c>
      <c r="G248" s="14">
        <v>0</v>
      </c>
      <c r="H248" s="14">
        <v>830.4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1016</v>
      </c>
      <c r="R248" s="14">
        <v>0</v>
      </c>
      <c r="S248" s="14">
        <v>0</v>
      </c>
      <c r="T248" s="14">
        <v>684</v>
      </c>
      <c r="U248" s="14">
        <v>205.36</v>
      </c>
      <c r="V248" s="14">
        <v>0</v>
      </c>
      <c r="W248" s="14">
        <v>0</v>
      </c>
      <c r="X248" s="14">
        <v>0</v>
      </c>
      <c r="Y248" s="14">
        <v>0</v>
      </c>
      <c r="Z248" s="14">
        <v>0</v>
      </c>
      <c r="AA248" s="14">
        <v>16594.21</v>
      </c>
      <c r="AB248" s="14">
        <v>0</v>
      </c>
      <c r="AC248" s="14">
        <v>0</v>
      </c>
      <c r="AD248" s="14">
        <v>0</v>
      </c>
      <c r="AE248" s="14">
        <v>0</v>
      </c>
      <c r="AF248" s="14">
        <v>0</v>
      </c>
      <c r="AG248" s="14">
        <v>0</v>
      </c>
      <c r="AH248" s="14">
        <v>2108.94</v>
      </c>
      <c r="AI248" s="14">
        <v>0</v>
      </c>
      <c r="AJ248" s="14">
        <v>2108.94</v>
      </c>
      <c r="AK248" s="14">
        <v>0</v>
      </c>
      <c r="AL248" s="14">
        <v>0</v>
      </c>
      <c r="AM248" s="14">
        <v>124.56</v>
      </c>
      <c r="AN248" s="14">
        <v>0</v>
      </c>
      <c r="AO248" s="14">
        <v>0</v>
      </c>
      <c r="AP248" s="14">
        <v>0</v>
      </c>
      <c r="AQ248" s="14">
        <v>1432.44</v>
      </c>
      <c r="AR248" s="14">
        <v>4152</v>
      </c>
      <c r="AS248" s="14">
        <v>0</v>
      </c>
      <c r="AT248" s="14">
        <v>0</v>
      </c>
      <c r="AU248" s="14">
        <v>0</v>
      </c>
      <c r="AV248" s="14">
        <v>0</v>
      </c>
      <c r="AW248" s="15">
        <v>-0.23</v>
      </c>
      <c r="AX248" s="14">
        <v>0</v>
      </c>
      <c r="AY248" s="14">
        <v>100</v>
      </c>
      <c r="AZ248" s="14">
        <v>0</v>
      </c>
      <c r="BA248" s="14">
        <v>0</v>
      </c>
      <c r="BB248" s="14">
        <v>0</v>
      </c>
      <c r="BC248" s="14">
        <v>0</v>
      </c>
      <c r="BD248" s="14">
        <v>0</v>
      </c>
      <c r="BE248" s="14">
        <v>7917.71</v>
      </c>
      <c r="BF248" s="14">
        <v>8676.5</v>
      </c>
      <c r="BG248" s="14">
        <v>0</v>
      </c>
      <c r="BH248" s="14">
        <v>0</v>
      </c>
      <c r="BI248" s="14">
        <v>885.08</v>
      </c>
      <c r="BJ248" s="14">
        <v>306.8</v>
      </c>
      <c r="BK248" s="14">
        <v>0</v>
      </c>
      <c r="BL248" s="14">
        <v>1636.75</v>
      </c>
      <c r="BM248" s="14">
        <v>0</v>
      </c>
      <c r="BN248" s="14">
        <v>0</v>
      </c>
      <c r="BO248" s="14">
        <v>0</v>
      </c>
      <c r="BP248" s="14">
        <v>1943.55</v>
      </c>
      <c r="BQ248" s="1"/>
    </row>
    <row r="249" spans="1:69" x14ac:dyDescent="0.25">
      <c r="A249" s="2" t="s">
        <v>465</v>
      </c>
      <c r="B249" s="1" t="s">
        <v>466</v>
      </c>
      <c r="C249" s="44">
        <v>12456</v>
      </c>
      <c r="D249" s="14">
        <v>0</v>
      </c>
      <c r="E249" s="14">
        <v>0</v>
      </c>
      <c r="F249" s="14">
        <v>0</v>
      </c>
      <c r="G249" s="14">
        <v>0</v>
      </c>
      <c r="H249" s="14">
        <v>830.4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1016</v>
      </c>
      <c r="R249" s="14">
        <v>0</v>
      </c>
      <c r="S249" s="14">
        <v>0</v>
      </c>
      <c r="T249" s="14">
        <v>684</v>
      </c>
      <c r="U249" s="14">
        <v>205.36</v>
      </c>
      <c r="V249" s="14">
        <v>0</v>
      </c>
      <c r="W249" s="14">
        <v>0</v>
      </c>
      <c r="X249" s="14">
        <v>0</v>
      </c>
      <c r="Y249" s="14">
        <v>0</v>
      </c>
      <c r="Z249" s="14">
        <v>0</v>
      </c>
      <c r="AA249" s="14">
        <v>15606.96</v>
      </c>
      <c r="AB249" s="14">
        <v>0</v>
      </c>
      <c r="AC249" s="14">
        <v>0</v>
      </c>
      <c r="AD249" s="14">
        <v>0</v>
      </c>
      <c r="AE249" s="14">
        <v>0</v>
      </c>
      <c r="AF249" s="14">
        <v>0</v>
      </c>
      <c r="AG249" s="14">
        <v>0</v>
      </c>
      <c r="AH249" s="14">
        <v>1925.98</v>
      </c>
      <c r="AI249" s="14">
        <v>0</v>
      </c>
      <c r="AJ249" s="14">
        <v>1925.98</v>
      </c>
      <c r="AK249" s="14">
        <v>0</v>
      </c>
      <c r="AL249" s="14">
        <v>0</v>
      </c>
      <c r="AM249" s="14">
        <v>124.56</v>
      </c>
      <c r="AN249" s="14">
        <v>0</v>
      </c>
      <c r="AO249" s="14">
        <v>0</v>
      </c>
      <c r="AP249" s="14">
        <v>0</v>
      </c>
      <c r="AQ249" s="14">
        <v>1432.44</v>
      </c>
      <c r="AR249" s="14">
        <v>0</v>
      </c>
      <c r="AS249" s="14">
        <v>0</v>
      </c>
      <c r="AT249" s="14">
        <v>0</v>
      </c>
      <c r="AU249" s="14">
        <v>0</v>
      </c>
      <c r="AV249" s="14">
        <v>0</v>
      </c>
      <c r="AW249" s="15">
        <v>-0.02</v>
      </c>
      <c r="AX249" s="14">
        <v>0</v>
      </c>
      <c r="AY249" s="14">
        <v>100</v>
      </c>
      <c r="AZ249" s="14">
        <v>0</v>
      </c>
      <c r="BA249" s="14">
        <v>0</v>
      </c>
      <c r="BB249" s="14">
        <v>0</v>
      </c>
      <c r="BC249" s="14">
        <v>0</v>
      </c>
      <c r="BD249" s="14">
        <v>0</v>
      </c>
      <c r="BE249" s="14">
        <v>3582.96</v>
      </c>
      <c r="BF249" s="14">
        <v>12024</v>
      </c>
      <c r="BG249" s="14">
        <v>0</v>
      </c>
      <c r="BH249" s="14">
        <v>0</v>
      </c>
      <c r="BI249" s="14">
        <v>885.08</v>
      </c>
      <c r="BJ249" s="14">
        <v>306.8</v>
      </c>
      <c r="BK249" s="14">
        <v>0</v>
      </c>
      <c r="BL249" s="14">
        <v>1636.75</v>
      </c>
      <c r="BM249" s="14">
        <v>0</v>
      </c>
      <c r="BN249" s="14">
        <v>0</v>
      </c>
      <c r="BO249" s="14">
        <v>0</v>
      </c>
      <c r="BP249" s="14">
        <v>1943.55</v>
      </c>
      <c r="BQ249" s="1"/>
    </row>
    <row r="250" spans="1:69" x14ac:dyDescent="0.25">
      <c r="A250" s="2" t="s">
        <v>467</v>
      </c>
      <c r="B250" s="1" t="s">
        <v>468</v>
      </c>
      <c r="C250" s="44">
        <v>12456</v>
      </c>
      <c r="D250" s="14">
        <v>0</v>
      </c>
      <c r="E250" s="14">
        <v>0</v>
      </c>
      <c r="F250" s="14">
        <v>0</v>
      </c>
      <c r="G250" s="14">
        <v>0</v>
      </c>
      <c r="H250" s="14">
        <v>830.4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1016</v>
      </c>
      <c r="R250" s="14">
        <v>0</v>
      </c>
      <c r="S250" s="14">
        <v>0</v>
      </c>
      <c r="T250" s="14">
        <v>684</v>
      </c>
      <c r="U250" s="14">
        <v>205.36</v>
      </c>
      <c r="V250" s="14">
        <v>0</v>
      </c>
      <c r="W250" s="14">
        <v>0</v>
      </c>
      <c r="X250" s="14">
        <v>0</v>
      </c>
      <c r="Y250" s="14">
        <v>0</v>
      </c>
      <c r="Z250" s="14">
        <v>0</v>
      </c>
      <c r="AA250" s="14">
        <v>15538.91</v>
      </c>
      <c r="AB250" s="14">
        <v>0</v>
      </c>
      <c r="AC250" s="14">
        <v>0</v>
      </c>
      <c r="AD250" s="14">
        <v>0</v>
      </c>
      <c r="AE250" s="14">
        <v>0</v>
      </c>
      <c r="AF250" s="14">
        <v>0</v>
      </c>
      <c r="AG250" s="14">
        <v>0</v>
      </c>
      <c r="AH250" s="14">
        <v>1911.44</v>
      </c>
      <c r="AI250" s="14">
        <v>0</v>
      </c>
      <c r="AJ250" s="14">
        <v>1911.44</v>
      </c>
      <c r="AK250" s="14">
        <v>0</v>
      </c>
      <c r="AL250" s="14">
        <v>0</v>
      </c>
      <c r="AM250" s="14">
        <v>124.56</v>
      </c>
      <c r="AN250" s="14">
        <v>0</v>
      </c>
      <c r="AO250" s="14">
        <v>2509.48</v>
      </c>
      <c r="AP250" s="14">
        <v>0</v>
      </c>
      <c r="AQ250" s="14">
        <v>1432.44</v>
      </c>
      <c r="AR250" s="14">
        <v>4070</v>
      </c>
      <c r="AS250" s="14">
        <v>0</v>
      </c>
      <c r="AT250" s="14">
        <v>0</v>
      </c>
      <c r="AU250" s="14">
        <v>0</v>
      </c>
      <c r="AV250" s="14">
        <v>0</v>
      </c>
      <c r="AW250" s="15">
        <v>-0.11</v>
      </c>
      <c r="AX250" s="14">
        <v>0</v>
      </c>
      <c r="AY250" s="14">
        <v>100</v>
      </c>
      <c r="AZ250" s="14">
        <v>0</v>
      </c>
      <c r="BA250" s="14">
        <v>0</v>
      </c>
      <c r="BB250" s="14">
        <v>0</v>
      </c>
      <c r="BC250" s="14">
        <v>1338.1</v>
      </c>
      <c r="BD250" s="14">
        <v>0</v>
      </c>
      <c r="BE250" s="14">
        <v>11485.91</v>
      </c>
      <c r="BF250" s="14">
        <v>4053</v>
      </c>
      <c r="BG250" s="14">
        <v>0</v>
      </c>
      <c r="BH250" s="14">
        <v>0</v>
      </c>
      <c r="BI250" s="14">
        <v>885.08</v>
      </c>
      <c r="BJ250" s="14">
        <v>306.8</v>
      </c>
      <c r="BK250" s="14">
        <v>0</v>
      </c>
      <c r="BL250" s="14">
        <v>1636.75</v>
      </c>
      <c r="BM250" s="14">
        <v>0</v>
      </c>
      <c r="BN250" s="14">
        <v>0</v>
      </c>
      <c r="BO250" s="14">
        <v>0</v>
      </c>
      <c r="BP250" s="14">
        <v>1943.55</v>
      </c>
      <c r="BQ250" s="1"/>
    </row>
    <row r="251" spans="1:69" x14ac:dyDescent="0.25">
      <c r="A251" s="2" t="s">
        <v>469</v>
      </c>
      <c r="B251" s="1" t="s">
        <v>470</v>
      </c>
      <c r="C251" s="44">
        <v>12456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1016</v>
      </c>
      <c r="R251" s="14">
        <v>0</v>
      </c>
      <c r="S251" s="14">
        <v>0</v>
      </c>
      <c r="T251" s="14">
        <v>684</v>
      </c>
      <c r="U251" s="14">
        <v>205.36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14">
        <v>14769.06</v>
      </c>
      <c r="AB251" s="14">
        <v>0</v>
      </c>
      <c r="AC251" s="14">
        <v>0</v>
      </c>
      <c r="AD251" s="14">
        <v>0</v>
      </c>
      <c r="AE251" s="14">
        <v>0</v>
      </c>
      <c r="AF251" s="14">
        <v>0</v>
      </c>
      <c r="AG251" s="14">
        <v>0</v>
      </c>
      <c r="AH251" s="14">
        <v>1835.68</v>
      </c>
      <c r="AI251" s="14">
        <v>0</v>
      </c>
      <c r="AJ251" s="14">
        <v>1835.68</v>
      </c>
      <c r="AK251" s="14">
        <v>0</v>
      </c>
      <c r="AL251" s="14">
        <v>0</v>
      </c>
      <c r="AM251" s="14">
        <v>124.56</v>
      </c>
      <c r="AN251" s="14">
        <v>0</v>
      </c>
      <c r="AO251" s="14">
        <v>0</v>
      </c>
      <c r="AP251" s="14">
        <v>0</v>
      </c>
      <c r="AQ251" s="14">
        <v>1432.44</v>
      </c>
      <c r="AR251" s="14">
        <v>2581.73</v>
      </c>
      <c r="AS251" s="14">
        <v>0</v>
      </c>
      <c r="AT251" s="14">
        <v>0</v>
      </c>
      <c r="AU251" s="14">
        <v>0</v>
      </c>
      <c r="AV251" s="14">
        <v>0</v>
      </c>
      <c r="AW251" s="14">
        <v>0.15</v>
      </c>
      <c r="AX251" s="14">
        <v>0</v>
      </c>
      <c r="AY251" s="14">
        <v>100</v>
      </c>
      <c r="AZ251" s="14">
        <v>0</v>
      </c>
      <c r="BA251" s="14">
        <v>0</v>
      </c>
      <c r="BB251" s="14">
        <v>0</v>
      </c>
      <c r="BC251" s="14">
        <v>0</v>
      </c>
      <c r="BD251" s="14">
        <v>0</v>
      </c>
      <c r="BE251" s="14">
        <v>6074.56</v>
      </c>
      <c r="BF251" s="14">
        <v>8694.5</v>
      </c>
      <c r="BG251" s="14">
        <v>0</v>
      </c>
      <c r="BH251" s="14">
        <v>0</v>
      </c>
      <c r="BI251" s="14">
        <v>885.08</v>
      </c>
      <c r="BJ251" s="14">
        <v>306.8</v>
      </c>
      <c r="BK251" s="14">
        <v>0</v>
      </c>
      <c r="BL251" s="14">
        <v>1636.75</v>
      </c>
      <c r="BM251" s="14">
        <v>0</v>
      </c>
      <c r="BN251" s="14">
        <v>0</v>
      </c>
      <c r="BO251" s="14">
        <v>0</v>
      </c>
      <c r="BP251" s="14">
        <v>1943.55</v>
      </c>
      <c r="BQ251" s="1"/>
    </row>
    <row r="252" spans="1:69" x14ac:dyDescent="0.25">
      <c r="A252" s="2" t="s">
        <v>471</v>
      </c>
      <c r="B252" s="1" t="s">
        <v>472</v>
      </c>
      <c r="C252" s="44">
        <v>10054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200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784</v>
      </c>
      <c r="R252" s="14">
        <v>0</v>
      </c>
      <c r="S252" s="14">
        <v>0</v>
      </c>
      <c r="T252" s="14">
        <v>499</v>
      </c>
      <c r="U252" s="14">
        <v>205.36</v>
      </c>
      <c r="V252" s="14">
        <v>0</v>
      </c>
      <c r="W252" s="14">
        <v>0</v>
      </c>
      <c r="X252" s="14">
        <v>0</v>
      </c>
      <c r="Y252" s="14">
        <v>0</v>
      </c>
      <c r="Z252" s="14">
        <v>0</v>
      </c>
      <c r="AA252" s="14">
        <v>12077.39</v>
      </c>
      <c r="AB252" s="14">
        <v>0</v>
      </c>
      <c r="AC252" s="14">
        <v>0</v>
      </c>
      <c r="AD252" s="14">
        <v>0</v>
      </c>
      <c r="AE252" s="14">
        <v>0</v>
      </c>
      <c r="AF252" s="14">
        <v>0</v>
      </c>
      <c r="AG252" s="14">
        <v>0</v>
      </c>
      <c r="AH252" s="14">
        <v>1268.1400000000001</v>
      </c>
      <c r="AI252" s="14">
        <v>0</v>
      </c>
      <c r="AJ252" s="14">
        <v>1268.1400000000001</v>
      </c>
      <c r="AK252" s="14">
        <v>0</v>
      </c>
      <c r="AL252" s="14">
        <v>0</v>
      </c>
      <c r="AM252" s="14">
        <v>0</v>
      </c>
      <c r="AN252" s="14">
        <v>0</v>
      </c>
      <c r="AO252" s="14">
        <v>0</v>
      </c>
      <c r="AP252" s="14">
        <v>0</v>
      </c>
      <c r="AQ252" s="14">
        <v>1156.22</v>
      </c>
      <c r="AR252" s="14">
        <v>180</v>
      </c>
      <c r="AS252" s="14">
        <v>3745.3</v>
      </c>
      <c r="AT252" s="14">
        <v>0</v>
      </c>
      <c r="AU252" s="14">
        <v>0</v>
      </c>
      <c r="AV252" s="14">
        <v>2128.66</v>
      </c>
      <c r="AW252" s="15">
        <v>-0.43</v>
      </c>
      <c r="AX252" s="14">
        <v>0</v>
      </c>
      <c r="AY252" s="14">
        <v>0</v>
      </c>
      <c r="AZ252" s="14">
        <v>0</v>
      </c>
      <c r="BA252" s="14">
        <v>0</v>
      </c>
      <c r="BB252" s="14">
        <v>0</v>
      </c>
      <c r="BC252" s="14">
        <v>0</v>
      </c>
      <c r="BD252" s="14">
        <v>0</v>
      </c>
      <c r="BE252" s="14">
        <v>8477.89</v>
      </c>
      <c r="BF252" s="14">
        <v>3599.5</v>
      </c>
      <c r="BG252" s="14">
        <v>0</v>
      </c>
      <c r="BH252" s="14">
        <v>0</v>
      </c>
      <c r="BI252" s="14">
        <v>800.77</v>
      </c>
      <c r="BJ252" s="14">
        <v>247.63</v>
      </c>
      <c r="BK252" s="14">
        <v>0</v>
      </c>
      <c r="BL252" s="14">
        <v>1407.47</v>
      </c>
      <c r="BM252" s="14">
        <v>0</v>
      </c>
      <c r="BN252" s="14">
        <v>0</v>
      </c>
      <c r="BO252" s="14">
        <v>0</v>
      </c>
      <c r="BP252" s="14">
        <v>1655.1</v>
      </c>
      <c r="BQ252" s="1"/>
    </row>
    <row r="253" spans="1:69" x14ac:dyDescent="0.25">
      <c r="A253" s="2" t="s">
        <v>473</v>
      </c>
      <c r="B253" s="1" t="s">
        <v>474</v>
      </c>
      <c r="C253" s="44">
        <v>12456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1016</v>
      </c>
      <c r="R253" s="14">
        <v>0</v>
      </c>
      <c r="S253" s="14">
        <v>0</v>
      </c>
      <c r="T253" s="14">
        <v>684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14">
        <v>14571.2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1793.42</v>
      </c>
      <c r="AI253" s="14">
        <v>0</v>
      </c>
      <c r="AJ253" s="14">
        <v>1793.42</v>
      </c>
      <c r="AK253" s="14">
        <v>0</v>
      </c>
      <c r="AL253" s="14">
        <v>0</v>
      </c>
      <c r="AM253" s="14">
        <v>124.56</v>
      </c>
      <c r="AN253" s="14">
        <v>0</v>
      </c>
      <c r="AO253" s="14">
        <v>0</v>
      </c>
      <c r="AP253" s="14">
        <v>0</v>
      </c>
      <c r="AQ253" s="14">
        <v>1432.44</v>
      </c>
      <c r="AR253" s="14">
        <v>0</v>
      </c>
      <c r="AS253" s="14">
        <v>0</v>
      </c>
      <c r="AT253" s="14">
        <v>0</v>
      </c>
      <c r="AU253" s="14">
        <v>0</v>
      </c>
      <c r="AV253" s="14">
        <v>0</v>
      </c>
      <c r="AW253" s="15">
        <v>-0.22</v>
      </c>
      <c r="AX253" s="14">
        <v>0</v>
      </c>
      <c r="AY253" s="14">
        <v>100</v>
      </c>
      <c r="AZ253" s="14">
        <v>0</v>
      </c>
      <c r="BA253" s="14">
        <v>0</v>
      </c>
      <c r="BB253" s="14">
        <v>0</v>
      </c>
      <c r="BC253" s="14">
        <v>0</v>
      </c>
      <c r="BD253" s="14">
        <v>0</v>
      </c>
      <c r="BE253" s="14">
        <v>3450.2</v>
      </c>
      <c r="BF253" s="14">
        <v>11121</v>
      </c>
      <c r="BG253" s="14">
        <v>0</v>
      </c>
      <c r="BH253" s="14">
        <v>0</v>
      </c>
      <c r="BI253" s="14">
        <v>885.08</v>
      </c>
      <c r="BJ253" s="14">
        <v>306.8</v>
      </c>
      <c r="BK253" s="14">
        <v>0</v>
      </c>
      <c r="BL253" s="14">
        <v>1636.75</v>
      </c>
      <c r="BM253" s="14">
        <v>0</v>
      </c>
      <c r="BN253" s="14">
        <v>0</v>
      </c>
      <c r="BO253" s="14">
        <v>0</v>
      </c>
      <c r="BP253" s="14">
        <v>1943.55</v>
      </c>
      <c r="BQ253" s="1"/>
    </row>
    <row r="254" spans="1:69" x14ac:dyDescent="0.25">
      <c r="A254" s="2" t="s">
        <v>475</v>
      </c>
      <c r="B254" s="1" t="s">
        <v>476</v>
      </c>
      <c r="C254" s="44">
        <v>10054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1016</v>
      </c>
      <c r="R254" s="14">
        <v>0</v>
      </c>
      <c r="S254" s="14">
        <v>0</v>
      </c>
      <c r="T254" s="14">
        <v>662.7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14">
        <v>0</v>
      </c>
      <c r="AA254" s="14">
        <v>14116.82</v>
      </c>
      <c r="AB254" s="14">
        <v>0</v>
      </c>
      <c r="AC254" s="14">
        <v>0</v>
      </c>
      <c r="AD254" s="14">
        <v>0</v>
      </c>
      <c r="AE254" s="14">
        <v>0</v>
      </c>
      <c r="AF254" s="14">
        <v>0</v>
      </c>
      <c r="AG254" s="14">
        <v>0</v>
      </c>
      <c r="AH254" s="14">
        <v>1696.37</v>
      </c>
      <c r="AI254" s="14">
        <v>0</v>
      </c>
      <c r="AJ254" s="14">
        <v>1696.37</v>
      </c>
      <c r="AK254" s="14">
        <v>0</v>
      </c>
      <c r="AL254" s="14">
        <v>0</v>
      </c>
      <c r="AM254" s="14">
        <v>124.56</v>
      </c>
      <c r="AN254" s="14">
        <v>0</v>
      </c>
      <c r="AO254" s="14">
        <v>0</v>
      </c>
      <c r="AP254" s="14">
        <v>0</v>
      </c>
      <c r="AQ254" s="14">
        <v>1432.44</v>
      </c>
      <c r="AR254" s="14">
        <v>0</v>
      </c>
      <c r="AS254" s="14">
        <v>0</v>
      </c>
      <c r="AT254" s="14">
        <v>0</v>
      </c>
      <c r="AU254" s="14">
        <v>0</v>
      </c>
      <c r="AV254" s="14">
        <v>0</v>
      </c>
      <c r="AW254" s="15">
        <v>-0.05</v>
      </c>
      <c r="AX254" s="14">
        <v>0</v>
      </c>
      <c r="AY254" s="14">
        <v>100</v>
      </c>
      <c r="AZ254" s="14">
        <v>0</v>
      </c>
      <c r="BA254" s="14">
        <v>0</v>
      </c>
      <c r="BB254" s="14">
        <v>0</v>
      </c>
      <c r="BC254" s="14">
        <v>1078.5</v>
      </c>
      <c r="BD254" s="14">
        <v>0</v>
      </c>
      <c r="BE254" s="14">
        <v>4431.82</v>
      </c>
      <c r="BF254" s="14">
        <v>9685</v>
      </c>
      <c r="BG254" s="14">
        <v>0</v>
      </c>
      <c r="BH254" s="14">
        <v>0</v>
      </c>
      <c r="BI254" s="14">
        <v>885.08</v>
      </c>
      <c r="BJ254" s="14">
        <v>296.89999999999998</v>
      </c>
      <c r="BK254" s="14">
        <v>0</v>
      </c>
      <c r="BL254" s="14">
        <v>1612.5</v>
      </c>
      <c r="BM254" s="14">
        <v>0</v>
      </c>
      <c r="BN254" s="14">
        <v>0</v>
      </c>
      <c r="BO254" s="14">
        <v>0</v>
      </c>
      <c r="BP254" s="14">
        <v>1909.4</v>
      </c>
      <c r="BQ254" s="1"/>
    </row>
    <row r="255" spans="1:69" x14ac:dyDescent="0.25">
      <c r="A255" s="2" t="s">
        <v>477</v>
      </c>
      <c r="B255" s="1" t="s">
        <v>478</v>
      </c>
      <c r="C255" s="44">
        <v>12456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1016</v>
      </c>
      <c r="R255" s="14">
        <v>0</v>
      </c>
      <c r="S255" s="14">
        <v>0</v>
      </c>
      <c r="T255" s="14">
        <v>684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14">
        <v>14571.2</v>
      </c>
      <c r="AB255" s="14">
        <v>0</v>
      </c>
      <c r="AC255" s="14">
        <v>0</v>
      </c>
      <c r="AD255" s="14">
        <v>0</v>
      </c>
      <c r="AE255" s="14">
        <v>0</v>
      </c>
      <c r="AF255" s="14">
        <v>0</v>
      </c>
      <c r="AG255" s="14">
        <v>0</v>
      </c>
      <c r="AH255" s="14">
        <v>1793.42</v>
      </c>
      <c r="AI255" s="14">
        <v>0</v>
      </c>
      <c r="AJ255" s="14">
        <v>1793.42</v>
      </c>
      <c r="AK255" s="14">
        <v>0</v>
      </c>
      <c r="AL255" s="14">
        <v>0</v>
      </c>
      <c r="AM255" s="14">
        <v>124.56</v>
      </c>
      <c r="AN255" s="14">
        <v>0</v>
      </c>
      <c r="AO255" s="14">
        <v>0</v>
      </c>
      <c r="AP255" s="14">
        <v>0</v>
      </c>
      <c r="AQ255" s="14">
        <v>1432.44</v>
      </c>
      <c r="AR255" s="14">
        <v>3970</v>
      </c>
      <c r="AS255" s="14">
        <v>0</v>
      </c>
      <c r="AT255" s="14">
        <v>0</v>
      </c>
      <c r="AU255" s="14">
        <v>0</v>
      </c>
      <c r="AV255" s="14">
        <v>0</v>
      </c>
      <c r="AW255" s="15">
        <v>-0.34</v>
      </c>
      <c r="AX255" s="14">
        <v>0</v>
      </c>
      <c r="AY255" s="14">
        <v>100</v>
      </c>
      <c r="AZ255" s="14">
        <v>0</v>
      </c>
      <c r="BA255" s="14">
        <v>0</v>
      </c>
      <c r="BB255" s="14">
        <v>0</v>
      </c>
      <c r="BC255" s="14">
        <v>1933.12</v>
      </c>
      <c r="BD255" s="14">
        <v>0</v>
      </c>
      <c r="BE255" s="14">
        <v>9353.2000000000007</v>
      </c>
      <c r="BF255" s="14">
        <v>5218</v>
      </c>
      <c r="BG255" s="14">
        <v>0</v>
      </c>
      <c r="BH255" s="14">
        <v>0</v>
      </c>
      <c r="BI255" s="14">
        <v>885.08</v>
      </c>
      <c r="BJ255" s="14">
        <v>306.8</v>
      </c>
      <c r="BK255" s="14">
        <v>0</v>
      </c>
      <c r="BL255" s="14">
        <v>1636.75</v>
      </c>
      <c r="BM255" s="14">
        <v>0</v>
      </c>
      <c r="BN255" s="14">
        <v>0</v>
      </c>
      <c r="BO255" s="14">
        <v>0</v>
      </c>
      <c r="BP255" s="14">
        <v>1943.55</v>
      </c>
      <c r="BQ255" s="1"/>
    </row>
    <row r="256" spans="1:69" x14ac:dyDescent="0.25">
      <c r="A256" s="2" t="s">
        <v>479</v>
      </c>
      <c r="B256" s="1" t="s">
        <v>480</v>
      </c>
      <c r="C256" s="44">
        <v>12456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1016</v>
      </c>
      <c r="R256" s="14">
        <v>0</v>
      </c>
      <c r="S256" s="14">
        <v>0</v>
      </c>
      <c r="T256" s="14">
        <v>684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14">
        <v>14571.2</v>
      </c>
      <c r="AB256" s="14">
        <v>0</v>
      </c>
      <c r="AC256" s="14">
        <v>0</v>
      </c>
      <c r="AD256" s="14">
        <v>0</v>
      </c>
      <c r="AE256" s="14">
        <v>0</v>
      </c>
      <c r="AF256" s="14">
        <v>0</v>
      </c>
      <c r="AG256" s="14">
        <v>0</v>
      </c>
      <c r="AH256" s="14">
        <v>1793.42</v>
      </c>
      <c r="AI256" s="14">
        <v>0</v>
      </c>
      <c r="AJ256" s="14">
        <v>1793.42</v>
      </c>
      <c r="AK256" s="14">
        <v>0</v>
      </c>
      <c r="AL256" s="14">
        <v>0</v>
      </c>
      <c r="AM256" s="14">
        <v>124.56</v>
      </c>
      <c r="AN256" s="14">
        <v>0</v>
      </c>
      <c r="AO256" s="14">
        <v>0</v>
      </c>
      <c r="AP256" s="14">
        <v>0</v>
      </c>
      <c r="AQ256" s="14">
        <v>1432.44</v>
      </c>
      <c r="AR256" s="14">
        <v>3460</v>
      </c>
      <c r="AS256" s="14">
        <v>0</v>
      </c>
      <c r="AT256" s="14">
        <v>0</v>
      </c>
      <c r="AU256" s="14">
        <v>0</v>
      </c>
      <c r="AV256" s="14">
        <v>0</v>
      </c>
      <c r="AW256" s="15">
        <v>-0.22</v>
      </c>
      <c r="AX256" s="14">
        <v>0</v>
      </c>
      <c r="AY256" s="14">
        <v>100</v>
      </c>
      <c r="AZ256" s="14">
        <v>0</v>
      </c>
      <c r="BA256" s="14">
        <v>0</v>
      </c>
      <c r="BB256" s="14">
        <v>0</v>
      </c>
      <c r="BC256" s="14">
        <v>0</v>
      </c>
      <c r="BD256" s="14">
        <v>0</v>
      </c>
      <c r="BE256" s="14">
        <v>6910.2</v>
      </c>
      <c r="BF256" s="14">
        <v>7661</v>
      </c>
      <c r="BG256" s="14">
        <v>0</v>
      </c>
      <c r="BH256" s="14">
        <v>0</v>
      </c>
      <c r="BI256" s="14">
        <v>885.08</v>
      </c>
      <c r="BJ256" s="14">
        <v>306.8</v>
      </c>
      <c r="BK256" s="14">
        <v>0</v>
      </c>
      <c r="BL256" s="14">
        <v>1636.75</v>
      </c>
      <c r="BM256" s="14">
        <v>0</v>
      </c>
      <c r="BN256" s="14">
        <v>0</v>
      </c>
      <c r="BO256" s="14">
        <v>0</v>
      </c>
      <c r="BP256" s="14">
        <v>1943.55</v>
      </c>
      <c r="BQ256" s="1"/>
    </row>
    <row r="257" spans="1:69" x14ac:dyDescent="0.25">
      <c r="A257" s="2" t="s">
        <v>481</v>
      </c>
      <c r="B257" s="1" t="s">
        <v>482</v>
      </c>
      <c r="C257" s="44">
        <v>12456</v>
      </c>
      <c r="D257" s="14">
        <v>0</v>
      </c>
      <c r="E257" s="14">
        <v>617.03</v>
      </c>
      <c r="F257" s="14">
        <v>0</v>
      </c>
      <c r="G257" s="14">
        <v>0</v>
      </c>
      <c r="H257" s="14">
        <v>830.4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1016</v>
      </c>
      <c r="R257" s="14">
        <v>0</v>
      </c>
      <c r="S257" s="14">
        <v>0</v>
      </c>
      <c r="T257" s="14">
        <v>639.9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14">
        <v>15144.13</v>
      </c>
      <c r="AB257" s="14">
        <v>0</v>
      </c>
      <c r="AC257" s="14">
        <v>0</v>
      </c>
      <c r="AD257" s="14">
        <v>0</v>
      </c>
      <c r="AE257" s="14">
        <v>0</v>
      </c>
      <c r="AF257" s="14">
        <v>0</v>
      </c>
      <c r="AG257" s="14">
        <v>0</v>
      </c>
      <c r="AH257" s="14">
        <v>1786.03</v>
      </c>
      <c r="AI257" s="14">
        <v>0</v>
      </c>
      <c r="AJ257" s="14">
        <v>1786.03</v>
      </c>
      <c r="AK257" s="14">
        <v>0</v>
      </c>
      <c r="AL257" s="14">
        <v>0</v>
      </c>
      <c r="AM257" s="14">
        <v>124.56</v>
      </c>
      <c r="AN257" s="14">
        <v>0</v>
      </c>
      <c r="AO257" s="14">
        <v>0</v>
      </c>
      <c r="AP257" s="14">
        <v>0</v>
      </c>
      <c r="AQ257" s="14">
        <v>1432.44</v>
      </c>
      <c r="AR257" s="14">
        <v>2094</v>
      </c>
      <c r="AS257" s="14">
        <v>0</v>
      </c>
      <c r="AT257" s="14">
        <v>0</v>
      </c>
      <c r="AU257" s="14">
        <v>0</v>
      </c>
      <c r="AV257" s="14">
        <v>0</v>
      </c>
      <c r="AW257" s="14">
        <v>0.1</v>
      </c>
      <c r="AX257" s="14">
        <v>0</v>
      </c>
      <c r="AY257" s="14">
        <v>100</v>
      </c>
      <c r="AZ257" s="14">
        <v>0</v>
      </c>
      <c r="BA257" s="14">
        <v>0</v>
      </c>
      <c r="BB257" s="14">
        <v>0</v>
      </c>
      <c r="BC257" s="14">
        <v>0</v>
      </c>
      <c r="BD257" s="14">
        <v>0</v>
      </c>
      <c r="BE257" s="14">
        <v>5537.13</v>
      </c>
      <c r="BF257" s="14">
        <v>9607</v>
      </c>
      <c r="BG257" s="14">
        <v>0</v>
      </c>
      <c r="BH257" s="14">
        <v>0</v>
      </c>
      <c r="BI257" s="14">
        <v>885.08</v>
      </c>
      <c r="BJ257" s="14">
        <v>287.01</v>
      </c>
      <c r="BK257" s="14">
        <v>0</v>
      </c>
      <c r="BL257" s="14">
        <v>1588.25</v>
      </c>
      <c r="BM257" s="14">
        <v>0</v>
      </c>
      <c r="BN257" s="14">
        <v>0</v>
      </c>
      <c r="BO257" s="14">
        <v>0</v>
      </c>
      <c r="BP257" s="14">
        <v>1875.26</v>
      </c>
      <c r="BQ257" s="1"/>
    </row>
    <row r="258" spans="1:69" x14ac:dyDescent="0.25">
      <c r="A258" s="2" t="s">
        <v>483</v>
      </c>
      <c r="B258" s="1" t="s">
        <v>484</v>
      </c>
      <c r="C258" s="44">
        <v>12456</v>
      </c>
      <c r="D258" s="14">
        <v>0</v>
      </c>
      <c r="E258" s="14">
        <v>0</v>
      </c>
      <c r="F258" s="14">
        <v>0</v>
      </c>
      <c r="G258" s="14">
        <v>0</v>
      </c>
      <c r="H258" s="14">
        <v>830.4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1016</v>
      </c>
      <c r="R258" s="14">
        <v>0</v>
      </c>
      <c r="S258" s="14">
        <v>0</v>
      </c>
      <c r="T258" s="14">
        <v>684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14">
        <v>0</v>
      </c>
      <c r="AA258" s="14">
        <v>15359.51</v>
      </c>
      <c r="AB258" s="14">
        <v>0</v>
      </c>
      <c r="AC258" s="14">
        <v>0</v>
      </c>
      <c r="AD258" s="14">
        <v>0</v>
      </c>
      <c r="AE258" s="14">
        <v>0</v>
      </c>
      <c r="AF258" s="14">
        <v>0</v>
      </c>
      <c r="AG258" s="14">
        <v>0</v>
      </c>
      <c r="AH258" s="14">
        <v>1873.13</v>
      </c>
      <c r="AI258" s="14">
        <v>0</v>
      </c>
      <c r="AJ258" s="14">
        <v>1873.13</v>
      </c>
      <c r="AK258" s="14">
        <v>0</v>
      </c>
      <c r="AL258" s="14">
        <v>0</v>
      </c>
      <c r="AM258" s="14">
        <v>124.56</v>
      </c>
      <c r="AN258" s="14">
        <v>0</v>
      </c>
      <c r="AO258" s="14">
        <v>0</v>
      </c>
      <c r="AP258" s="14">
        <v>0</v>
      </c>
      <c r="AQ258" s="14">
        <v>1432.44</v>
      </c>
      <c r="AR258" s="14">
        <v>2014</v>
      </c>
      <c r="AS258" s="14">
        <v>0</v>
      </c>
      <c r="AT258" s="14">
        <v>0</v>
      </c>
      <c r="AU258" s="14">
        <v>0</v>
      </c>
      <c r="AV258" s="14">
        <v>0</v>
      </c>
      <c r="AW258" s="14">
        <v>0.38</v>
      </c>
      <c r="AX258" s="14">
        <v>0</v>
      </c>
      <c r="AY258" s="14">
        <v>100</v>
      </c>
      <c r="AZ258" s="14">
        <v>0</v>
      </c>
      <c r="BA258" s="14">
        <v>0</v>
      </c>
      <c r="BB258" s="14">
        <v>0</v>
      </c>
      <c r="BC258" s="14">
        <v>0</v>
      </c>
      <c r="BD258" s="14">
        <v>0</v>
      </c>
      <c r="BE258" s="14">
        <v>5544.51</v>
      </c>
      <c r="BF258" s="14">
        <v>9815</v>
      </c>
      <c r="BG258" s="14">
        <v>0</v>
      </c>
      <c r="BH258" s="14">
        <v>0</v>
      </c>
      <c r="BI258" s="14">
        <v>885.08</v>
      </c>
      <c r="BJ258" s="14">
        <v>306.8</v>
      </c>
      <c r="BK258" s="14">
        <v>0</v>
      </c>
      <c r="BL258" s="14">
        <v>1636.75</v>
      </c>
      <c r="BM258" s="14">
        <v>0</v>
      </c>
      <c r="BN258" s="14">
        <v>0</v>
      </c>
      <c r="BO258" s="14">
        <v>0</v>
      </c>
      <c r="BP258" s="14">
        <v>1943.55</v>
      </c>
      <c r="BQ258" s="1"/>
    </row>
    <row r="259" spans="1:69" x14ac:dyDescent="0.25">
      <c r="A259" s="2" t="s">
        <v>485</v>
      </c>
      <c r="B259" s="1" t="s">
        <v>486</v>
      </c>
      <c r="C259" s="44">
        <v>12456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1016</v>
      </c>
      <c r="R259" s="14">
        <v>0</v>
      </c>
      <c r="S259" s="14">
        <v>1245.5999999999999</v>
      </c>
      <c r="T259" s="14">
        <v>641.32000000000005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0</v>
      </c>
      <c r="AA259" s="14">
        <v>14528.52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0</v>
      </c>
      <c r="AH259" s="14">
        <v>1522.24</v>
      </c>
      <c r="AI259" s="14">
        <v>0</v>
      </c>
      <c r="AJ259" s="14">
        <v>1522.24</v>
      </c>
      <c r="AK259" s="14">
        <v>0</v>
      </c>
      <c r="AL259" s="14">
        <v>0</v>
      </c>
      <c r="AM259" s="14">
        <v>124.56</v>
      </c>
      <c r="AN259" s="15">
        <v>-1353.2</v>
      </c>
      <c r="AO259" s="14">
        <v>0</v>
      </c>
      <c r="AP259" s="14">
        <v>0</v>
      </c>
      <c r="AQ259" s="14">
        <v>1432.44</v>
      </c>
      <c r="AR259" s="14">
        <v>0</v>
      </c>
      <c r="AS259" s="14">
        <v>0</v>
      </c>
      <c r="AT259" s="14">
        <v>0</v>
      </c>
      <c r="AU259" s="14">
        <v>0</v>
      </c>
      <c r="AV259" s="14">
        <v>0</v>
      </c>
      <c r="AW259" s="15">
        <v>-0.02</v>
      </c>
      <c r="AX259" s="14">
        <v>0</v>
      </c>
      <c r="AY259" s="14">
        <v>100</v>
      </c>
      <c r="AZ259" s="14">
        <v>0</v>
      </c>
      <c r="BA259" s="14">
        <v>0</v>
      </c>
      <c r="BB259" s="14">
        <v>0</v>
      </c>
      <c r="BC259" s="14">
        <v>0</v>
      </c>
      <c r="BD259" s="14">
        <v>0</v>
      </c>
      <c r="BE259" s="14">
        <v>1826.02</v>
      </c>
      <c r="BF259" s="14">
        <v>12702.5</v>
      </c>
      <c r="BG259" s="14">
        <v>0</v>
      </c>
      <c r="BH259" s="14">
        <v>0</v>
      </c>
      <c r="BI259" s="14">
        <v>799.44</v>
      </c>
      <c r="BJ259" s="14">
        <v>306.8</v>
      </c>
      <c r="BK259" s="14">
        <v>0</v>
      </c>
      <c r="BL259" s="14">
        <v>1478.37</v>
      </c>
      <c r="BM259" s="14">
        <v>0</v>
      </c>
      <c r="BN259" s="14">
        <v>0</v>
      </c>
      <c r="BO259" s="14">
        <v>0</v>
      </c>
      <c r="BP259" s="14">
        <v>1785.17</v>
      </c>
      <c r="BQ259" s="1"/>
    </row>
    <row r="260" spans="1:69" x14ac:dyDescent="0.25">
      <c r="A260" s="2" t="s">
        <v>487</v>
      </c>
      <c r="B260" s="1" t="s">
        <v>488</v>
      </c>
      <c r="C260" s="44">
        <v>12456</v>
      </c>
      <c r="D260" s="14">
        <v>0</v>
      </c>
      <c r="E260" s="14">
        <v>0</v>
      </c>
      <c r="F260" s="14">
        <v>0</v>
      </c>
      <c r="G260" s="14">
        <v>0</v>
      </c>
      <c r="H260" s="14">
        <v>830.4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1016</v>
      </c>
      <c r="R260" s="14">
        <v>0</v>
      </c>
      <c r="S260" s="14">
        <v>0</v>
      </c>
      <c r="T260" s="14">
        <v>684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14">
        <v>15393.53</v>
      </c>
      <c r="AB260" s="14">
        <v>0</v>
      </c>
      <c r="AC260" s="14">
        <v>0</v>
      </c>
      <c r="AD260" s="14">
        <v>0</v>
      </c>
      <c r="AE260" s="14">
        <v>0</v>
      </c>
      <c r="AF260" s="14">
        <v>0</v>
      </c>
      <c r="AG260" s="14">
        <v>0</v>
      </c>
      <c r="AH260" s="14">
        <v>1880.39</v>
      </c>
      <c r="AI260" s="14">
        <v>0</v>
      </c>
      <c r="AJ260" s="14">
        <v>1880.39</v>
      </c>
      <c r="AK260" s="14">
        <v>0</v>
      </c>
      <c r="AL260" s="14">
        <v>0</v>
      </c>
      <c r="AM260" s="14">
        <v>124.56</v>
      </c>
      <c r="AN260" s="14">
        <v>0</v>
      </c>
      <c r="AO260" s="14">
        <v>0</v>
      </c>
      <c r="AP260" s="14">
        <v>0</v>
      </c>
      <c r="AQ260" s="14">
        <v>1432.44</v>
      </c>
      <c r="AR260" s="14">
        <v>0</v>
      </c>
      <c r="AS260" s="14">
        <v>0</v>
      </c>
      <c r="AT260" s="14">
        <v>0</v>
      </c>
      <c r="AU260" s="14">
        <v>0</v>
      </c>
      <c r="AV260" s="14">
        <v>0</v>
      </c>
      <c r="AW260" s="14">
        <v>0.14000000000000001</v>
      </c>
      <c r="AX260" s="14">
        <v>0</v>
      </c>
      <c r="AY260" s="14">
        <v>100</v>
      </c>
      <c r="AZ260" s="14">
        <v>0</v>
      </c>
      <c r="BA260" s="14">
        <v>0</v>
      </c>
      <c r="BB260" s="14">
        <v>0</v>
      </c>
      <c r="BC260" s="14">
        <v>0</v>
      </c>
      <c r="BD260" s="14">
        <v>0</v>
      </c>
      <c r="BE260" s="14">
        <v>3537.53</v>
      </c>
      <c r="BF260" s="14">
        <v>11856</v>
      </c>
      <c r="BG260" s="14">
        <v>0</v>
      </c>
      <c r="BH260" s="14">
        <v>0</v>
      </c>
      <c r="BI260" s="14">
        <v>885.08</v>
      </c>
      <c r="BJ260" s="14">
        <v>306.8</v>
      </c>
      <c r="BK260" s="14">
        <v>0</v>
      </c>
      <c r="BL260" s="14">
        <v>1636.75</v>
      </c>
      <c r="BM260" s="14">
        <v>0</v>
      </c>
      <c r="BN260" s="14">
        <v>0</v>
      </c>
      <c r="BO260" s="14">
        <v>0</v>
      </c>
      <c r="BP260" s="14">
        <v>1943.55</v>
      </c>
      <c r="BQ260" s="1"/>
    </row>
    <row r="261" spans="1:69" x14ac:dyDescent="0.25">
      <c r="A261" s="2" t="s">
        <v>489</v>
      </c>
      <c r="B261" s="1" t="s">
        <v>490</v>
      </c>
      <c r="C261" s="44">
        <v>13087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200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957</v>
      </c>
      <c r="R261" s="14">
        <v>0</v>
      </c>
      <c r="S261" s="14">
        <v>0</v>
      </c>
      <c r="T261" s="14">
        <v>661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15341.13</v>
      </c>
      <c r="AB261" s="14">
        <v>0</v>
      </c>
      <c r="AC261" s="14">
        <v>0</v>
      </c>
      <c r="AD261" s="14">
        <v>0</v>
      </c>
      <c r="AE261" s="14">
        <v>0</v>
      </c>
      <c r="AF261" s="14">
        <v>0</v>
      </c>
      <c r="AG261" s="14">
        <v>0</v>
      </c>
      <c r="AH261" s="14">
        <v>1957.89</v>
      </c>
      <c r="AI261" s="14">
        <v>0</v>
      </c>
      <c r="AJ261" s="14">
        <v>1957.89</v>
      </c>
      <c r="AK261" s="14">
        <v>0</v>
      </c>
      <c r="AL261" s="14">
        <v>0</v>
      </c>
      <c r="AM261" s="14">
        <v>0</v>
      </c>
      <c r="AN261" s="14">
        <v>0</v>
      </c>
      <c r="AO261" s="14">
        <v>0</v>
      </c>
      <c r="AP261" s="14">
        <v>0</v>
      </c>
      <c r="AQ261" s="14">
        <v>1505</v>
      </c>
      <c r="AR261" s="14">
        <v>0</v>
      </c>
      <c r="AS261" s="14">
        <v>0</v>
      </c>
      <c r="AT261" s="14">
        <v>0</v>
      </c>
      <c r="AU261" s="14">
        <v>0</v>
      </c>
      <c r="AV261" s="14">
        <v>0</v>
      </c>
      <c r="AW261" s="15">
        <v>-0.26</v>
      </c>
      <c r="AX261" s="14">
        <v>0</v>
      </c>
      <c r="AY261" s="14">
        <v>0</v>
      </c>
      <c r="AZ261" s="14">
        <v>0</v>
      </c>
      <c r="BA261" s="14">
        <v>0</v>
      </c>
      <c r="BB261" s="14">
        <v>0</v>
      </c>
      <c r="BC261" s="14">
        <v>0</v>
      </c>
      <c r="BD261" s="14">
        <v>0</v>
      </c>
      <c r="BE261" s="14">
        <v>3462.63</v>
      </c>
      <c r="BF261" s="14">
        <v>11878.5</v>
      </c>
      <c r="BG261" s="14">
        <v>0</v>
      </c>
      <c r="BH261" s="14">
        <v>0</v>
      </c>
      <c r="BI261" s="14">
        <v>907.21</v>
      </c>
      <c r="BJ261" s="14">
        <v>322.33999999999997</v>
      </c>
      <c r="BK261" s="14">
        <v>0</v>
      </c>
      <c r="BL261" s="14">
        <v>1696.93</v>
      </c>
      <c r="BM261" s="14">
        <v>0</v>
      </c>
      <c r="BN261" s="14">
        <v>0</v>
      </c>
      <c r="BO261" s="14">
        <v>0</v>
      </c>
      <c r="BP261" s="14">
        <v>2019.27</v>
      </c>
      <c r="BQ261" s="1"/>
    </row>
    <row r="262" spans="1:69" x14ac:dyDescent="0.25">
      <c r="A262" s="2" t="s">
        <v>491</v>
      </c>
      <c r="B262" s="1" t="s">
        <v>492</v>
      </c>
      <c r="C262" s="44">
        <v>12456</v>
      </c>
      <c r="D262" s="14">
        <v>0</v>
      </c>
      <c r="E262" s="14">
        <v>0</v>
      </c>
      <c r="F262" s="14">
        <v>0</v>
      </c>
      <c r="G262" s="14">
        <v>0</v>
      </c>
      <c r="H262" s="14">
        <v>830.4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1016</v>
      </c>
      <c r="R262" s="14">
        <v>0</v>
      </c>
      <c r="S262" s="14">
        <v>0</v>
      </c>
      <c r="T262" s="14">
        <v>661.2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14">
        <v>0</v>
      </c>
      <c r="AA262" s="14">
        <v>14935.34</v>
      </c>
      <c r="AB262" s="14">
        <v>0</v>
      </c>
      <c r="AC262" s="14">
        <v>0</v>
      </c>
      <c r="AD262" s="14">
        <v>0</v>
      </c>
      <c r="AE262" s="14">
        <v>0</v>
      </c>
      <c r="AF262" s="14">
        <v>0</v>
      </c>
      <c r="AG262" s="14">
        <v>0</v>
      </c>
      <c r="AH262" s="14">
        <v>1782.52</v>
      </c>
      <c r="AI262" s="14">
        <v>0</v>
      </c>
      <c r="AJ262" s="14">
        <v>1782.52</v>
      </c>
      <c r="AK262" s="14">
        <v>0</v>
      </c>
      <c r="AL262" s="14">
        <v>0</v>
      </c>
      <c r="AM262" s="14">
        <v>124.56</v>
      </c>
      <c r="AN262" s="14">
        <v>0</v>
      </c>
      <c r="AO262" s="14">
        <v>0</v>
      </c>
      <c r="AP262" s="14">
        <v>0</v>
      </c>
      <c r="AQ262" s="14">
        <v>1432.44</v>
      </c>
      <c r="AR262" s="14">
        <v>0</v>
      </c>
      <c r="AS262" s="14">
        <v>0</v>
      </c>
      <c r="AT262" s="14">
        <v>0</v>
      </c>
      <c r="AU262" s="14">
        <v>0</v>
      </c>
      <c r="AV262" s="14">
        <v>0</v>
      </c>
      <c r="AW262" s="15">
        <v>-0.18</v>
      </c>
      <c r="AX262" s="14">
        <v>0</v>
      </c>
      <c r="AY262" s="14">
        <v>100</v>
      </c>
      <c r="AZ262" s="14">
        <v>0</v>
      </c>
      <c r="BA262" s="14">
        <v>0</v>
      </c>
      <c r="BB262" s="14">
        <v>0</v>
      </c>
      <c r="BC262" s="14">
        <v>0</v>
      </c>
      <c r="BD262" s="14">
        <v>0</v>
      </c>
      <c r="BE262" s="14">
        <v>3439.34</v>
      </c>
      <c r="BF262" s="14">
        <v>11496</v>
      </c>
      <c r="BG262" s="14">
        <v>0</v>
      </c>
      <c r="BH262" s="14">
        <v>0</v>
      </c>
      <c r="BI262" s="14">
        <v>885.08</v>
      </c>
      <c r="BJ262" s="14">
        <v>296.91000000000003</v>
      </c>
      <c r="BK262" s="14">
        <v>0</v>
      </c>
      <c r="BL262" s="14">
        <v>1612.5</v>
      </c>
      <c r="BM262" s="14">
        <v>0</v>
      </c>
      <c r="BN262" s="14">
        <v>0</v>
      </c>
      <c r="BO262" s="14">
        <v>0</v>
      </c>
      <c r="BP262" s="14">
        <v>1909.41</v>
      </c>
      <c r="BQ262" s="1"/>
    </row>
    <row r="263" spans="1:69" x14ac:dyDescent="0.25">
      <c r="A263" s="2" t="s">
        <v>493</v>
      </c>
      <c r="B263" s="1" t="s">
        <v>494</v>
      </c>
      <c r="C263" s="44">
        <v>12456</v>
      </c>
      <c r="D263" s="14">
        <v>0</v>
      </c>
      <c r="E263" s="14">
        <v>493.63</v>
      </c>
      <c r="F263" s="14">
        <v>0</v>
      </c>
      <c r="G263" s="14">
        <v>0</v>
      </c>
      <c r="H263" s="14">
        <v>1660.8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1016</v>
      </c>
      <c r="R263" s="14">
        <v>0</v>
      </c>
      <c r="S263" s="14">
        <v>0</v>
      </c>
      <c r="T263" s="14">
        <v>684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0</v>
      </c>
      <c r="AA263" s="14">
        <v>16725.63</v>
      </c>
      <c r="AB263" s="14">
        <v>0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  <c r="AH263" s="14">
        <v>2110.65</v>
      </c>
      <c r="AI263" s="14">
        <v>0</v>
      </c>
      <c r="AJ263" s="14">
        <v>2110.65</v>
      </c>
      <c r="AK263" s="14">
        <v>0</v>
      </c>
      <c r="AL263" s="14">
        <v>0</v>
      </c>
      <c r="AM263" s="14">
        <v>124.56</v>
      </c>
      <c r="AN263" s="14">
        <v>0</v>
      </c>
      <c r="AO263" s="14">
        <v>0</v>
      </c>
      <c r="AP263" s="14">
        <v>0</v>
      </c>
      <c r="AQ263" s="14">
        <v>1432.44</v>
      </c>
      <c r="AR263" s="14">
        <v>4152</v>
      </c>
      <c r="AS263" s="14">
        <v>0</v>
      </c>
      <c r="AT263" s="14">
        <v>0</v>
      </c>
      <c r="AU263" s="14">
        <v>0</v>
      </c>
      <c r="AV263" s="14">
        <v>0</v>
      </c>
      <c r="AW263" s="15">
        <v>-0.3</v>
      </c>
      <c r="AX263" s="14">
        <v>0</v>
      </c>
      <c r="AY263" s="14">
        <v>100</v>
      </c>
      <c r="AZ263" s="14">
        <v>0</v>
      </c>
      <c r="BA263" s="14">
        <v>0</v>
      </c>
      <c r="BB263" s="14">
        <v>0</v>
      </c>
      <c r="BC263" s="14">
        <v>2209.2800000000002</v>
      </c>
      <c r="BD263" s="14">
        <v>0</v>
      </c>
      <c r="BE263" s="14">
        <v>10128.629999999999</v>
      </c>
      <c r="BF263" s="14">
        <v>6597</v>
      </c>
      <c r="BG263" s="14">
        <v>0</v>
      </c>
      <c r="BH263" s="14">
        <v>0</v>
      </c>
      <c r="BI263" s="14">
        <v>598.64</v>
      </c>
      <c r="BJ263" s="14">
        <v>73.489999999999995</v>
      </c>
      <c r="BK263" s="14">
        <v>0</v>
      </c>
      <c r="BL263" s="14">
        <v>778.71</v>
      </c>
      <c r="BM263" s="14">
        <v>0</v>
      </c>
      <c r="BN263" s="14">
        <v>0</v>
      </c>
      <c r="BO263" s="14">
        <v>0</v>
      </c>
      <c r="BP263" s="14">
        <v>852.2</v>
      </c>
      <c r="BQ263" s="1"/>
    </row>
    <row r="264" spans="1:69" x14ac:dyDescent="0.25">
      <c r="A264" s="2" t="s">
        <v>497</v>
      </c>
      <c r="B264" s="1" t="s">
        <v>498</v>
      </c>
      <c r="C264" s="44">
        <v>12456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1016</v>
      </c>
      <c r="R264" s="14">
        <v>0</v>
      </c>
      <c r="S264" s="14">
        <v>0</v>
      </c>
      <c r="T264" s="14">
        <v>684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14">
        <v>0</v>
      </c>
      <c r="AA264" s="14">
        <v>14571.2</v>
      </c>
      <c r="AB264" s="14">
        <v>0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  <c r="AH264" s="14">
        <v>1793.42</v>
      </c>
      <c r="AI264" s="14">
        <v>0</v>
      </c>
      <c r="AJ264" s="14">
        <v>1793.42</v>
      </c>
      <c r="AK264" s="14">
        <v>0</v>
      </c>
      <c r="AL264" s="14">
        <v>0</v>
      </c>
      <c r="AM264" s="14">
        <v>124.56</v>
      </c>
      <c r="AN264" s="14">
        <v>0</v>
      </c>
      <c r="AO264" s="14">
        <v>0</v>
      </c>
      <c r="AP264" s="14">
        <v>0</v>
      </c>
      <c r="AQ264" s="14">
        <v>1432.44</v>
      </c>
      <c r="AR264" s="14">
        <v>0</v>
      </c>
      <c r="AS264" s="14">
        <v>0</v>
      </c>
      <c r="AT264" s="14">
        <v>0</v>
      </c>
      <c r="AU264" s="14">
        <v>0</v>
      </c>
      <c r="AV264" s="14">
        <v>0</v>
      </c>
      <c r="AW264" s="15">
        <v>-0.22</v>
      </c>
      <c r="AX264" s="14">
        <v>0</v>
      </c>
      <c r="AY264" s="14">
        <v>100</v>
      </c>
      <c r="AZ264" s="14">
        <v>0</v>
      </c>
      <c r="BA264" s="14">
        <v>0</v>
      </c>
      <c r="BB264" s="14">
        <v>0</v>
      </c>
      <c r="BC264" s="14">
        <v>0</v>
      </c>
      <c r="BD264" s="14">
        <v>0</v>
      </c>
      <c r="BE264" s="14">
        <v>3450.2</v>
      </c>
      <c r="BF264" s="14">
        <v>11121</v>
      </c>
      <c r="BG264" s="14">
        <v>0</v>
      </c>
      <c r="BH264" s="14">
        <v>0</v>
      </c>
      <c r="BI264" s="14">
        <v>885.08</v>
      </c>
      <c r="BJ264" s="14">
        <v>306.8</v>
      </c>
      <c r="BK264" s="14">
        <v>0</v>
      </c>
      <c r="BL264" s="14">
        <v>1636.75</v>
      </c>
      <c r="BM264" s="14">
        <v>0</v>
      </c>
      <c r="BN264" s="14">
        <v>0</v>
      </c>
      <c r="BO264" s="14">
        <v>0</v>
      </c>
      <c r="BP264" s="14">
        <v>1943.55</v>
      </c>
      <c r="BQ264" s="1"/>
    </row>
    <row r="265" spans="1:69" x14ac:dyDescent="0.25">
      <c r="A265" s="2" t="s">
        <v>499</v>
      </c>
      <c r="B265" s="1" t="s">
        <v>500</v>
      </c>
      <c r="C265" s="44">
        <v>12456</v>
      </c>
      <c r="D265" s="14">
        <v>0</v>
      </c>
      <c r="E265" s="14">
        <v>493.63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1016</v>
      </c>
      <c r="R265" s="14">
        <v>0</v>
      </c>
      <c r="S265" s="14">
        <v>0</v>
      </c>
      <c r="T265" s="14">
        <v>684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0</v>
      </c>
      <c r="AA265" s="14">
        <v>15056.18</v>
      </c>
      <c r="AB265" s="14">
        <v>0</v>
      </c>
      <c r="AC265" s="14">
        <v>0</v>
      </c>
      <c r="AD265" s="14">
        <v>0</v>
      </c>
      <c r="AE265" s="14">
        <v>0</v>
      </c>
      <c r="AF265" s="14">
        <v>0</v>
      </c>
      <c r="AG265" s="14">
        <v>0</v>
      </c>
      <c r="AH265" s="14">
        <v>1844.3</v>
      </c>
      <c r="AI265" s="14">
        <v>0</v>
      </c>
      <c r="AJ265" s="14">
        <v>1844.3</v>
      </c>
      <c r="AK265" s="14">
        <v>0</v>
      </c>
      <c r="AL265" s="14">
        <v>0</v>
      </c>
      <c r="AM265" s="14">
        <v>124.56</v>
      </c>
      <c r="AN265" s="14">
        <v>0</v>
      </c>
      <c r="AO265" s="14">
        <v>0</v>
      </c>
      <c r="AP265" s="14">
        <v>0</v>
      </c>
      <c r="AQ265" s="14">
        <v>1432.44</v>
      </c>
      <c r="AR265" s="14">
        <v>2768</v>
      </c>
      <c r="AS265" s="14">
        <v>0</v>
      </c>
      <c r="AT265" s="14">
        <v>0</v>
      </c>
      <c r="AU265" s="14">
        <v>0</v>
      </c>
      <c r="AV265" s="14">
        <v>0</v>
      </c>
      <c r="AW265" s="15">
        <v>-0.12</v>
      </c>
      <c r="AX265" s="14">
        <v>0</v>
      </c>
      <c r="AY265" s="14">
        <v>100</v>
      </c>
      <c r="AZ265" s="14">
        <v>0</v>
      </c>
      <c r="BA265" s="14">
        <v>0</v>
      </c>
      <c r="BB265" s="14">
        <v>0</v>
      </c>
      <c r="BC265" s="14">
        <v>0</v>
      </c>
      <c r="BD265" s="14">
        <v>0</v>
      </c>
      <c r="BE265" s="14">
        <v>6269.18</v>
      </c>
      <c r="BF265" s="14">
        <v>8787</v>
      </c>
      <c r="BG265" s="14">
        <v>0</v>
      </c>
      <c r="BH265" s="14">
        <v>0</v>
      </c>
      <c r="BI265" s="14">
        <v>885.08</v>
      </c>
      <c r="BJ265" s="14">
        <v>306.8</v>
      </c>
      <c r="BK265" s="14">
        <v>0</v>
      </c>
      <c r="BL265" s="14">
        <v>1636.75</v>
      </c>
      <c r="BM265" s="14">
        <v>0</v>
      </c>
      <c r="BN265" s="14">
        <v>0</v>
      </c>
      <c r="BO265" s="14">
        <v>0</v>
      </c>
      <c r="BP265" s="14">
        <v>1943.55</v>
      </c>
      <c r="BQ265" s="1"/>
    </row>
    <row r="266" spans="1:69" x14ac:dyDescent="0.25">
      <c r="A266" s="2" t="s">
        <v>501</v>
      </c>
      <c r="B266" s="1" t="s">
        <v>502</v>
      </c>
      <c r="C266" s="44">
        <v>13405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1046</v>
      </c>
      <c r="R266" s="14">
        <v>0</v>
      </c>
      <c r="S266" s="14">
        <v>0</v>
      </c>
      <c r="T266" s="14">
        <v>666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0</v>
      </c>
      <c r="AA266" s="14">
        <v>15533.01</v>
      </c>
      <c r="AB266" s="14">
        <v>0</v>
      </c>
      <c r="AC266" s="14">
        <v>0</v>
      </c>
      <c r="AD266" s="14">
        <v>0</v>
      </c>
      <c r="AE266" s="14">
        <v>0</v>
      </c>
      <c r="AF266" s="14">
        <v>0</v>
      </c>
      <c r="AG266" s="14">
        <v>0</v>
      </c>
      <c r="AH266" s="14">
        <v>1998.87</v>
      </c>
      <c r="AI266" s="14">
        <v>0</v>
      </c>
      <c r="AJ266" s="14">
        <v>1998.87</v>
      </c>
      <c r="AK266" s="14">
        <v>0</v>
      </c>
      <c r="AL266" s="14">
        <v>0</v>
      </c>
      <c r="AM266" s="14">
        <v>0</v>
      </c>
      <c r="AN266" s="14">
        <v>0</v>
      </c>
      <c r="AO266" s="14">
        <v>0</v>
      </c>
      <c r="AP266" s="14">
        <v>0</v>
      </c>
      <c r="AQ266" s="14">
        <v>1541.58</v>
      </c>
      <c r="AR266" s="14">
        <v>808.76</v>
      </c>
      <c r="AS266" s="14">
        <v>0</v>
      </c>
      <c r="AT266" s="14">
        <v>0</v>
      </c>
      <c r="AU266" s="14">
        <v>0</v>
      </c>
      <c r="AV266" s="14">
        <v>0</v>
      </c>
      <c r="AW266" s="15">
        <v>-0.2</v>
      </c>
      <c r="AX266" s="14">
        <v>0</v>
      </c>
      <c r="AY266" s="14">
        <v>0</v>
      </c>
      <c r="AZ266" s="14">
        <v>0</v>
      </c>
      <c r="BA266" s="14">
        <v>0</v>
      </c>
      <c r="BB266" s="14">
        <v>0</v>
      </c>
      <c r="BC266" s="14">
        <v>0</v>
      </c>
      <c r="BD266" s="14">
        <v>0</v>
      </c>
      <c r="BE266" s="14">
        <v>4349.01</v>
      </c>
      <c r="BF266" s="14">
        <v>11184</v>
      </c>
      <c r="BG266" s="14">
        <v>0</v>
      </c>
      <c r="BH266" s="14">
        <v>0</v>
      </c>
      <c r="BI266" s="14">
        <v>918.4</v>
      </c>
      <c r="BJ266" s="14">
        <v>330.17</v>
      </c>
      <c r="BK266" s="14">
        <v>0</v>
      </c>
      <c r="BL266" s="14">
        <v>1727.33</v>
      </c>
      <c r="BM266" s="14">
        <v>0</v>
      </c>
      <c r="BN266" s="14">
        <v>0</v>
      </c>
      <c r="BO266" s="14">
        <v>0</v>
      </c>
      <c r="BP266" s="14">
        <v>2057.5</v>
      </c>
      <c r="BQ266" s="1"/>
    </row>
    <row r="267" spans="1:69" x14ac:dyDescent="0.25">
      <c r="A267" s="2" t="s">
        <v>503</v>
      </c>
      <c r="B267" s="1" t="s">
        <v>504</v>
      </c>
      <c r="C267" s="44">
        <v>12456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1016</v>
      </c>
      <c r="R267" s="14">
        <v>0</v>
      </c>
      <c r="S267" s="14">
        <v>0</v>
      </c>
      <c r="T267" s="14">
        <v>684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14">
        <v>14506.32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1779.57</v>
      </c>
      <c r="AI267" s="14">
        <v>0</v>
      </c>
      <c r="AJ267" s="14">
        <v>1779.57</v>
      </c>
      <c r="AK267" s="14">
        <v>0</v>
      </c>
      <c r="AL267" s="14">
        <v>0</v>
      </c>
      <c r="AM267" s="14">
        <v>124.56</v>
      </c>
      <c r="AN267" s="14">
        <v>0</v>
      </c>
      <c r="AO267" s="14">
        <v>0</v>
      </c>
      <c r="AP267" s="14">
        <v>0</v>
      </c>
      <c r="AQ267" s="14">
        <v>1432.44</v>
      </c>
      <c r="AR267" s="14">
        <v>0</v>
      </c>
      <c r="AS267" s="14">
        <v>0</v>
      </c>
      <c r="AT267" s="14">
        <v>0</v>
      </c>
      <c r="AU267" s="14">
        <v>0</v>
      </c>
      <c r="AV267" s="14">
        <v>0</v>
      </c>
      <c r="AW267" s="14">
        <v>0.25</v>
      </c>
      <c r="AX267" s="14">
        <v>0</v>
      </c>
      <c r="AY267" s="14">
        <v>100</v>
      </c>
      <c r="AZ267" s="14">
        <v>0</v>
      </c>
      <c r="BA267" s="14">
        <v>0</v>
      </c>
      <c r="BB267" s="14">
        <v>0</v>
      </c>
      <c r="BC267" s="14">
        <v>0</v>
      </c>
      <c r="BD267" s="14">
        <v>0</v>
      </c>
      <c r="BE267" s="14">
        <v>3436.82</v>
      </c>
      <c r="BF267" s="14">
        <v>11069.5</v>
      </c>
      <c r="BG267" s="14">
        <v>0</v>
      </c>
      <c r="BH267" s="14">
        <v>0</v>
      </c>
      <c r="BI267" s="14">
        <v>885.08</v>
      </c>
      <c r="BJ267" s="14">
        <v>306.8</v>
      </c>
      <c r="BK267" s="14">
        <v>0</v>
      </c>
      <c r="BL267" s="14">
        <v>1636.75</v>
      </c>
      <c r="BM267" s="14">
        <v>0</v>
      </c>
      <c r="BN267" s="14">
        <v>0</v>
      </c>
      <c r="BO267" s="14">
        <v>0</v>
      </c>
      <c r="BP267" s="14">
        <v>1943.55</v>
      </c>
      <c r="BQ267" s="1"/>
    </row>
    <row r="268" spans="1:69" x14ac:dyDescent="0.25">
      <c r="A268" s="2" t="s">
        <v>505</v>
      </c>
      <c r="B268" s="1" t="s">
        <v>506</v>
      </c>
      <c r="C268" s="44">
        <v>12456</v>
      </c>
      <c r="D268" s="14">
        <v>0</v>
      </c>
      <c r="E268" s="14">
        <v>0</v>
      </c>
      <c r="F268" s="14">
        <v>0</v>
      </c>
      <c r="G268" s="14">
        <v>0</v>
      </c>
      <c r="H268" s="14">
        <v>830.4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1016</v>
      </c>
      <c r="R268" s="14">
        <v>0</v>
      </c>
      <c r="S268" s="14">
        <v>0</v>
      </c>
      <c r="T268" s="14">
        <v>684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0</v>
      </c>
      <c r="AA268" s="14">
        <v>15401.6</v>
      </c>
      <c r="AB268" s="14">
        <v>0</v>
      </c>
      <c r="AC268" s="14">
        <v>0</v>
      </c>
      <c r="AD268" s="14">
        <v>0</v>
      </c>
      <c r="AE268" s="14">
        <v>0</v>
      </c>
      <c r="AF268" s="14">
        <v>0</v>
      </c>
      <c r="AG268" s="14">
        <v>0</v>
      </c>
      <c r="AH268" s="14">
        <v>1882.11</v>
      </c>
      <c r="AI268" s="14">
        <v>0</v>
      </c>
      <c r="AJ268" s="14">
        <v>1882.11</v>
      </c>
      <c r="AK268" s="14">
        <v>0</v>
      </c>
      <c r="AL268" s="14">
        <v>0</v>
      </c>
      <c r="AM268" s="14">
        <v>124.56</v>
      </c>
      <c r="AN268" s="14">
        <v>0</v>
      </c>
      <c r="AO268" s="14">
        <v>0</v>
      </c>
      <c r="AP268" s="14">
        <v>0</v>
      </c>
      <c r="AQ268" s="14">
        <v>1432.44</v>
      </c>
      <c r="AR268" s="14">
        <v>0</v>
      </c>
      <c r="AS268" s="14">
        <v>0</v>
      </c>
      <c r="AT268" s="14">
        <v>0</v>
      </c>
      <c r="AU268" s="14">
        <v>0</v>
      </c>
      <c r="AV268" s="14">
        <v>0</v>
      </c>
      <c r="AW268" s="15">
        <v>-0.01</v>
      </c>
      <c r="AX268" s="14">
        <v>0</v>
      </c>
      <c r="AY268" s="14">
        <v>100</v>
      </c>
      <c r="AZ268" s="14">
        <v>0</v>
      </c>
      <c r="BA268" s="14">
        <v>0</v>
      </c>
      <c r="BB268" s="14">
        <v>0</v>
      </c>
      <c r="BC268" s="14">
        <v>0</v>
      </c>
      <c r="BD268" s="14">
        <v>0</v>
      </c>
      <c r="BE268" s="14">
        <v>3539.1</v>
      </c>
      <c r="BF268" s="14">
        <v>11862.5</v>
      </c>
      <c r="BG268" s="14">
        <v>0</v>
      </c>
      <c r="BH268" s="14">
        <v>0</v>
      </c>
      <c r="BI268" s="14">
        <v>885.08</v>
      </c>
      <c r="BJ268" s="14">
        <v>306.8</v>
      </c>
      <c r="BK268" s="14">
        <v>0</v>
      </c>
      <c r="BL268" s="14">
        <v>1636.75</v>
      </c>
      <c r="BM268" s="14">
        <v>0</v>
      </c>
      <c r="BN268" s="14">
        <v>0</v>
      </c>
      <c r="BO268" s="14">
        <v>0</v>
      </c>
      <c r="BP268" s="14">
        <v>1943.55</v>
      </c>
      <c r="BQ268" s="1"/>
    </row>
    <row r="269" spans="1:69" x14ac:dyDescent="0.25">
      <c r="A269" s="2" t="s">
        <v>507</v>
      </c>
      <c r="B269" s="1" t="s">
        <v>508</v>
      </c>
      <c r="C269" s="44">
        <v>12456</v>
      </c>
      <c r="D269" s="14">
        <v>0</v>
      </c>
      <c r="E269" s="14">
        <v>0</v>
      </c>
      <c r="F269" s="14">
        <v>0</v>
      </c>
      <c r="G269" s="14">
        <v>0</v>
      </c>
      <c r="H269" s="14">
        <v>830.4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1016</v>
      </c>
      <c r="R269" s="14">
        <v>0</v>
      </c>
      <c r="S269" s="14">
        <v>0</v>
      </c>
      <c r="T269" s="14">
        <v>661.2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0</v>
      </c>
      <c r="AA269" s="14">
        <v>14963.6</v>
      </c>
      <c r="AB269" s="14">
        <v>0</v>
      </c>
      <c r="AC269" s="14">
        <v>0</v>
      </c>
      <c r="AD269" s="14">
        <v>0</v>
      </c>
      <c r="AE269" s="14">
        <v>0</v>
      </c>
      <c r="AF269" s="14">
        <v>0</v>
      </c>
      <c r="AG269" s="14">
        <v>0</v>
      </c>
      <c r="AH269" s="14">
        <v>1788.56</v>
      </c>
      <c r="AI269" s="14">
        <v>0</v>
      </c>
      <c r="AJ269" s="14">
        <v>1788.56</v>
      </c>
      <c r="AK269" s="14">
        <v>0</v>
      </c>
      <c r="AL269" s="14">
        <v>0</v>
      </c>
      <c r="AM269" s="14">
        <v>124.56</v>
      </c>
      <c r="AN269" s="14">
        <v>0</v>
      </c>
      <c r="AO269" s="14">
        <v>0</v>
      </c>
      <c r="AP269" s="14">
        <v>0</v>
      </c>
      <c r="AQ269" s="14">
        <v>1432.44</v>
      </c>
      <c r="AR269" s="14">
        <v>0</v>
      </c>
      <c r="AS269" s="14">
        <v>0</v>
      </c>
      <c r="AT269" s="14">
        <v>0</v>
      </c>
      <c r="AU269" s="14">
        <v>0</v>
      </c>
      <c r="AV269" s="14">
        <v>0</v>
      </c>
      <c r="AW269" s="15">
        <v>-0.22</v>
      </c>
      <c r="AX269" s="14">
        <v>0</v>
      </c>
      <c r="AY269" s="14">
        <v>100</v>
      </c>
      <c r="AZ269" s="14">
        <v>0</v>
      </c>
      <c r="BA269" s="14">
        <v>0</v>
      </c>
      <c r="BB269" s="14">
        <v>0</v>
      </c>
      <c r="BC269" s="14">
        <v>1617.76</v>
      </c>
      <c r="BD269" s="14">
        <v>0</v>
      </c>
      <c r="BE269" s="14">
        <v>5063.1000000000004</v>
      </c>
      <c r="BF269" s="14">
        <v>9900.5</v>
      </c>
      <c r="BG269" s="14">
        <v>0</v>
      </c>
      <c r="BH269" s="14">
        <v>0</v>
      </c>
      <c r="BI269" s="14">
        <v>885.08</v>
      </c>
      <c r="BJ269" s="14">
        <v>296.91000000000003</v>
      </c>
      <c r="BK269" s="14">
        <v>0</v>
      </c>
      <c r="BL269" s="14">
        <v>1612.5</v>
      </c>
      <c r="BM269" s="14">
        <v>0</v>
      </c>
      <c r="BN269" s="14">
        <v>0</v>
      </c>
      <c r="BO269" s="14">
        <v>0</v>
      </c>
      <c r="BP269" s="14">
        <v>1909.41</v>
      </c>
      <c r="BQ269" s="1"/>
    </row>
    <row r="270" spans="1:69" x14ac:dyDescent="0.25">
      <c r="A270" s="2" t="s">
        <v>509</v>
      </c>
      <c r="B270" s="1" t="s">
        <v>510</v>
      </c>
      <c r="C270" s="44">
        <v>14133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200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1093</v>
      </c>
      <c r="R270" s="14">
        <v>0</v>
      </c>
      <c r="S270" s="14">
        <v>0</v>
      </c>
      <c r="T270" s="14">
        <v>679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0</v>
      </c>
      <c r="AA270" s="14">
        <v>16576.099999999999</v>
      </c>
      <c r="AB270" s="14">
        <v>0</v>
      </c>
      <c r="AC270" s="14">
        <v>0</v>
      </c>
      <c r="AD270" s="14">
        <v>0</v>
      </c>
      <c r="AE270" s="14">
        <v>0</v>
      </c>
      <c r="AF270" s="14">
        <v>0</v>
      </c>
      <c r="AG270" s="14">
        <v>0</v>
      </c>
      <c r="AH270" s="14">
        <v>2221.6799999999998</v>
      </c>
      <c r="AI270" s="14">
        <v>0</v>
      </c>
      <c r="AJ270" s="14">
        <v>2221.6799999999998</v>
      </c>
      <c r="AK270" s="14">
        <v>0</v>
      </c>
      <c r="AL270" s="14">
        <v>0</v>
      </c>
      <c r="AM270" s="14">
        <v>0</v>
      </c>
      <c r="AN270" s="14">
        <v>0</v>
      </c>
      <c r="AO270" s="14">
        <v>0</v>
      </c>
      <c r="AP270" s="14">
        <v>0</v>
      </c>
      <c r="AQ270" s="14">
        <v>1439</v>
      </c>
      <c r="AR270" s="14">
        <v>8534</v>
      </c>
      <c r="AS270" s="14">
        <v>0</v>
      </c>
      <c r="AT270" s="14">
        <v>0</v>
      </c>
      <c r="AU270" s="14">
        <v>0</v>
      </c>
      <c r="AV270" s="14">
        <v>0</v>
      </c>
      <c r="AW270" s="15">
        <v>-0.08</v>
      </c>
      <c r="AX270" s="14">
        <v>0</v>
      </c>
      <c r="AY270" s="14">
        <v>0</v>
      </c>
      <c r="AZ270" s="14">
        <v>0</v>
      </c>
      <c r="BA270" s="14">
        <v>0</v>
      </c>
      <c r="BB270" s="14">
        <v>0</v>
      </c>
      <c r="BC270" s="14">
        <v>0</v>
      </c>
      <c r="BD270" s="14">
        <v>0</v>
      </c>
      <c r="BE270" s="14">
        <v>12194.6</v>
      </c>
      <c r="BF270" s="14">
        <v>4381.5</v>
      </c>
      <c r="BG270" s="14">
        <v>0</v>
      </c>
      <c r="BH270" s="14">
        <v>0</v>
      </c>
      <c r="BI270" s="14">
        <v>943.94</v>
      </c>
      <c r="BJ270" s="14">
        <v>348.11</v>
      </c>
      <c r="BK270" s="14">
        <v>0</v>
      </c>
      <c r="BL270" s="14">
        <v>1796.8</v>
      </c>
      <c r="BM270" s="14">
        <v>0</v>
      </c>
      <c r="BN270" s="14">
        <v>0</v>
      </c>
      <c r="BO270" s="14">
        <v>0</v>
      </c>
      <c r="BP270" s="14">
        <v>2144.91</v>
      </c>
      <c r="BQ270" s="1"/>
    </row>
    <row r="271" spans="1:69" x14ac:dyDescent="0.25">
      <c r="A271" s="17" t="s">
        <v>101</v>
      </c>
      <c r="B271" s="7"/>
      <c r="C271" s="7" t="s">
        <v>102</v>
      </c>
      <c r="D271" s="7" t="s">
        <v>102</v>
      </c>
      <c r="E271" s="7" t="s">
        <v>102</v>
      </c>
      <c r="F271" s="7" t="s">
        <v>102</v>
      </c>
      <c r="G271" s="7" t="s">
        <v>102</v>
      </c>
      <c r="H271" s="7" t="s">
        <v>102</v>
      </c>
      <c r="I271" s="7" t="s">
        <v>102</v>
      </c>
      <c r="J271" s="7" t="s">
        <v>102</v>
      </c>
      <c r="K271" s="7" t="s">
        <v>102</v>
      </c>
      <c r="L271" s="7" t="s">
        <v>102</v>
      </c>
      <c r="M271" s="7" t="s">
        <v>102</v>
      </c>
      <c r="N271" s="7" t="s">
        <v>102</v>
      </c>
      <c r="O271" s="7" t="s">
        <v>102</v>
      </c>
      <c r="P271" s="7" t="s">
        <v>102</v>
      </c>
      <c r="Q271" s="7" t="s">
        <v>102</v>
      </c>
      <c r="R271" s="7" t="s">
        <v>102</v>
      </c>
      <c r="S271" s="7" t="s">
        <v>102</v>
      </c>
      <c r="T271" s="7" t="s">
        <v>102</v>
      </c>
      <c r="U271" s="7" t="s">
        <v>102</v>
      </c>
      <c r="V271" s="7" t="s">
        <v>102</v>
      </c>
      <c r="W271" s="7" t="s">
        <v>102</v>
      </c>
      <c r="X271" s="7" t="s">
        <v>102</v>
      </c>
      <c r="Y271" s="7" t="s">
        <v>102</v>
      </c>
      <c r="Z271" s="7" t="s">
        <v>102</v>
      </c>
      <c r="AA271" s="7" t="s">
        <v>102</v>
      </c>
      <c r="AB271" s="7" t="s">
        <v>102</v>
      </c>
      <c r="AC271" s="7" t="s">
        <v>102</v>
      </c>
      <c r="AD271" s="7" t="s">
        <v>102</v>
      </c>
      <c r="AE271" s="7" t="s">
        <v>102</v>
      </c>
      <c r="AF271" s="7" t="s">
        <v>102</v>
      </c>
      <c r="AG271" s="7" t="s">
        <v>102</v>
      </c>
      <c r="AH271" s="7" t="s">
        <v>102</v>
      </c>
      <c r="AI271" s="7" t="s">
        <v>102</v>
      </c>
      <c r="AJ271" s="7" t="s">
        <v>102</v>
      </c>
      <c r="AK271" s="7" t="s">
        <v>102</v>
      </c>
      <c r="AL271" s="7" t="s">
        <v>102</v>
      </c>
      <c r="AM271" s="7" t="s">
        <v>102</v>
      </c>
      <c r="AN271" s="7" t="s">
        <v>102</v>
      </c>
      <c r="AO271" s="7" t="s">
        <v>102</v>
      </c>
      <c r="AP271" s="7" t="s">
        <v>102</v>
      </c>
      <c r="AQ271" s="7" t="s">
        <v>102</v>
      </c>
      <c r="AR271" s="7" t="s">
        <v>102</v>
      </c>
      <c r="AS271" s="7" t="s">
        <v>102</v>
      </c>
      <c r="AT271" s="7" t="s">
        <v>102</v>
      </c>
      <c r="AU271" s="7" t="s">
        <v>102</v>
      </c>
      <c r="AV271" s="7" t="s">
        <v>102</v>
      </c>
      <c r="AW271" s="7" t="s">
        <v>102</v>
      </c>
      <c r="AX271" s="7" t="s">
        <v>102</v>
      </c>
      <c r="AY271" s="7" t="s">
        <v>102</v>
      </c>
      <c r="AZ271" s="7" t="s">
        <v>102</v>
      </c>
      <c r="BA271" s="7" t="s">
        <v>102</v>
      </c>
      <c r="BB271" s="7" t="s">
        <v>102</v>
      </c>
      <c r="BC271" s="7" t="s">
        <v>102</v>
      </c>
      <c r="BD271" s="7" t="s">
        <v>102</v>
      </c>
      <c r="BE271" s="7" t="s">
        <v>102</v>
      </c>
      <c r="BF271" s="7" t="s">
        <v>102</v>
      </c>
      <c r="BG271" s="7" t="s">
        <v>102</v>
      </c>
      <c r="BH271" s="7" t="s">
        <v>102</v>
      </c>
      <c r="BI271" s="7" t="s">
        <v>102</v>
      </c>
      <c r="BJ271" s="7" t="s">
        <v>102</v>
      </c>
      <c r="BK271" s="7" t="s">
        <v>102</v>
      </c>
      <c r="BL271" s="7" t="s">
        <v>102</v>
      </c>
      <c r="BM271" s="7" t="s">
        <v>102</v>
      </c>
      <c r="BN271" s="7" t="s">
        <v>102</v>
      </c>
      <c r="BO271" s="7" t="s">
        <v>102</v>
      </c>
      <c r="BP271" s="7" t="s">
        <v>102</v>
      </c>
      <c r="BQ271" s="7"/>
    </row>
    <row r="272" spans="1:69" x14ac:dyDescent="0.25">
      <c r="A272" s="2"/>
      <c r="B272" s="1"/>
      <c r="C272" s="19">
        <f>SUM(C241:C271)</f>
        <v>362625</v>
      </c>
      <c r="D272" s="19">
        <v>0</v>
      </c>
      <c r="E272" s="19">
        <v>5245.36</v>
      </c>
      <c r="F272" s="19">
        <v>0</v>
      </c>
      <c r="G272" s="19">
        <v>0</v>
      </c>
      <c r="H272" s="19">
        <v>9964.7999999999993</v>
      </c>
      <c r="I272" s="19">
        <v>500</v>
      </c>
      <c r="J272" s="19">
        <v>0</v>
      </c>
      <c r="K272" s="19">
        <v>2200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  <c r="Q272" s="19">
        <v>29180</v>
      </c>
      <c r="R272" s="19">
        <v>0</v>
      </c>
      <c r="S272" s="19">
        <v>1245.5999999999999</v>
      </c>
      <c r="T272" s="19">
        <v>19173.72</v>
      </c>
      <c r="U272" s="19">
        <v>3389.16</v>
      </c>
      <c r="V272" s="19">
        <v>0</v>
      </c>
      <c r="W272" s="19">
        <v>0</v>
      </c>
      <c r="X272" s="19">
        <v>0</v>
      </c>
      <c r="Y272" s="19">
        <v>0</v>
      </c>
      <c r="Z272" s="19">
        <v>0</v>
      </c>
      <c r="AA272" s="19">
        <v>443646.76</v>
      </c>
      <c r="AB272" s="19">
        <v>0</v>
      </c>
      <c r="AC272" s="19">
        <v>0</v>
      </c>
      <c r="AD272" s="19">
        <v>0</v>
      </c>
      <c r="AE272" s="19">
        <v>0</v>
      </c>
      <c r="AF272" s="19">
        <v>0</v>
      </c>
      <c r="AG272" s="19">
        <v>0</v>
      </c>
      <c r="AH272" s="19">
        <v>53567.21</v>
      </c>
      <c r="AI272" s="19">
        <v>0</v>
      </c>
      <c r="AJ272" s="19">
        <v>53567.21</v>
      </c>
      <c r="AK272" s="19">
        <v>0</v>
      </c>
      <c r="AL272" s="19">
        <v>0</v>
      </c>
      <c r="AM272" s="19">
        <v>3143.52</v>
      </c>
      <c r="AN272" s="20">
        <v>-1353.2</v>
      </c>
      <c r="AO272" s="19">
        <v>2509.48</v>
      </c>
      <c r="AP272" s="19">
        <v>0</v>
      </c>
      <c r="AQ272" s="19">
        <v>41791.800000000003</v>
      </c>
      <c r="AR272" s="19">
        <v>44021.48</v>
      </c>
      <c r="AS272" s="19">
        <v>9607.56</v>
      </c>
      <c r="AT272" s="19">
        <v>0</v>
      </c>
      <c r="AU272" s="19">
        <v>0</v>
      </c>
      <c r="AV272" s="19">
        <v>2128.66</v>
      </c>
      <c r="AW272" s="20">
        <v>-1.51</v>
      </c>
      <c r="AX272" s="19">
        <v>0</v>
      </c>
      <c r="AY272" s="19">
        <v>2600</v>
      </c>
      <c r="AZ272" s="19">
        <v>0</v>
      </c>
      <c r="BA272" s="19">
        <v>0</v>
      </c>
      <c r="BB272" s="19">
        <v>0</v>
      </c>
      <c r="BC272" s="19">
        <v>8176.76</v>
      </c>
      <c r="BD272" s="19">
        <v>0</v>
      </c>
      <c r="BE272" s="19">
        <v>166191.76</v>
      </c>
      <c r="BF272" s="19">
        <v>277455</v>
      </c>
      <c r="BG272" s="19">
        <v>0</v>
      </c>
      <c r="BH272" s="19">
        <v>0</v>
      </c>
      <c r="BI272" s="19">
        <v>25876.6</v>
      </c>
      <c r="BJ272" s="19">
        <v>8688.2800000000007</v>
      </c>
      <c r="BK272" s="19">
        <v>0</v>
      </c>
      <c r="BL272" s="19">
        <v>47090.35</v>
      </c>
      <c r="BM272" s="19">
        <v>0</v>
      </c>
      <c r="BN272" s="19">
        <v>0</v>
      </c>
      <c r="BO272" s="19">
        <v>0</v>
      </c>
      <c r="BP272" s="19">
        <v>55778.63</v>
      </c>
      <c r="BQ272" s="1"/>
    </row>
    <row r="273" spans="1:69" x14ac:dyDescent="0.25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</row>
    <row r="274" spans="1:69" x14ac:dyDescent="0.25">
      <c r="A274" s="16"/>
      <c r="B274" s="7"/>
      <c r="C274" s="7" t="s">
        <v>511</v>
      </c>
      <c r="D274" s="7" t="s">
        <v>511</v>
      </c>
      <c r="E274" s="7" t="s">
        <v>511</v>
      </c>
      <c r="F274" s="7" t="s">
        <v>511</v>
      </c>
      <c r="G274" s="7" t="s">
        <v>511</v>
      </c>
      <c r="H274" s="7" t="s">
        <v>511</v>
      </c>
      <c r="I274" s="7" t="s">
        <v>511</v>
      </c>
      <c r="J274" s="7" t="s">
        <v>511</v>
      </c>
      <c r="K274" s="7" t="s">
        <v>511</v>
      </c>
      <c r="L274" s="7" t="s">
        <v>511</v>
      </c>
      <c r="M274" s="7" t="s">
        <v>511</v>
      </c>
      <c r="N274" s="7" t="s">
        <v>511</v>
      </c>
      <c r="O274" s="7" t="s">
        <v>511</v>
      </c>
      <c r="P274" s="7" t="s">
        <v>511</v>
      </c>
      <c r="Q274" s="7" t="s">
        <v>511</v>
      </c>
      <c r="R274" s="7" t="s">
        <v>511</v>
      </c>
      <c r="S274" s="7" t="s">
        <v>511</v>
      </c>
      <c r="T274" s="7" t="s">
        <v>511</v>
      </c>
      <c r="U274" s="7" t="s">
        <v>511</v>
      </c>
      <c r="V274" s="7" t="s">
        <v>511</v>
      </c>
      <c r="W274" s="7" t="s">
        <v>511</v>
      </c>
      <c r="X274" s="7" t="s">
        <v>511</v>
      </c>
      <c r="Y274" s="7" t="s">
        <v>511</v>
      </c>
      <c r="Z274" s="7" t="s">
        <v>511</v>
      </c>
      <c r="AA274" s="7" t="s">
        <v>511</v>
      </c>
      <c r="AB274" s="7" t="s">
        <v>511</v>
      </c>
      <c r="AC274" s="7" t="s">
        <v>511</v>
      </c>
      <c r="AD274" s="7" t="s">
        <v>511</v>
      </c>
      <c r="AE274" s="7" t="s">
        <v>511</v>
      </c>
      <c r="AF274" s="7" t="s">
        <v>511</v>
      </c>
      <c r="AG274" s="7" t="s">
        <v>511</v>
      </c>
      <c r="AH274" s="7" t="s">
        <v>511</v>
      </c>
      <c r="AI274" s="7" t="s">
        <v>511</v>
      </c>
      <c r="AJ274" s="7" t="s">
        <v>511</v>
      </c>
      <c r="AK274" s="7" t="s">
        <v>511</v>
      </c>
      <c r="AL274" s="7" t="s">
        <v>511</v>
      </c>
      <c r="AM274" s="7" t="s">
        <v>511</v>
      </c>
      <c r="AN274" s="7" t="s">
        <v>511</v>
      </c>
      <c r="AO274" s="7" t="s">
        <v>511</v>
      </c>
      <c r="AP274" s="7" t="s">
        <v>511</v>
      </c>
      <c r="AQ274" s="7" t="s">
        <v>511</v>
      </c>
      <c r="AR274" s="7" t="s">
        <v>511</v>
      </c>
      <c r="AS274" s="7" t="s">
        <v>511</v>
      </c>
      <c r="AT274" s="7" t="s">
        <v>511</v>
      </c>
      <c r="AU274" s="7" t="s">
        <v>511</v>
      </c>
      <c r="AV274" s="7" t="s">
        <v>511</v>
      </c>
      <c r="AW274" s="7" t="s">
        <v>511</v>
      </c>
      <c r="AX274" s="7" t="s">
        <v>511</v>
      </c>
      <c r="AY274" s="7" t="s">
        <v>511</v>
      </c>
      <c r="AZ274" s="7" t="s">
        <v>511</v>
      </c>
      <c r="BA274" s="7" t="s">
        <v>511</v>
      </c>
      <c r="BB274" s="7" t="s">
        <v>511</v>
      </c>
      <c r="BC274" s="7" t="s">
        <v>511</v>
      </c>
      <c r="BD274" s="7" t="s">
        <v>511</v>
      </c>
      <c r="BE274" s="7" t="s">
        <v>511</v>
      </c>
      <c r="BF274" s="7" t="s">
        <v>511</v>
      </c>
      <c r="BG274" s="7" t="s">
        <v>511</v>
      </c>
      <c r="BH274" s="7" t="s">
        <v>511</v>
      </c>
      <c r="BI274" s="7" t="s">
        <v>511</v>
      </c>
      <c r="BJ274" s="7" t="s">
        <v>511</v>
      </c>
      <c r="BK274" s="7" t="s">
        <v>511</v>
      </c>
      <c r="BL274" s="7" t="s">
        <v>511</v>
      </c>
      <c r="BM274" s="7" t="s">
        <v>511</v>
      </c>
      <c r="BN274" s="7" t="s">
        <v>511</v>
      </c>
      <c r="BO274" s="7" t="s">
        <v>511</v>
      </c>
      <c r="BP274" s="7" t="s">
        <v>511</v>
      </c>
      <c r="BQ274" s="7"/>
    </row>
    <row r="275" spans="1:69" x14ac:dyDescent="0.25">
      <c r="A275" s="17" t="s">
        <v>512</v>
      </c>
      <c r="B275" s="1" t="s">
        <v>513</v>
      </c>
      <c r="C275" s="19">
        <f>C24+C34+C61+C74+C84+C96+C125+C149+C159+C167+C215+C238+C272</f>
        <v>2428252.4500000002</v>
      </c>
      <c r="D275" s="19">
        <v>0</v>
      </c>
      <c r="E275" s="19">
        <v>7944.16</v>
      </c>
      <c r="F275" s="19">
        <v>0</v>
      </c>
      <c r="G275" s="19">
        <v>0</v>
      </c>
      <c r="H275" s="19">
        <v>57430.91</v>
      </c>
      <c r="I275" s="19">
        <v>1000</v>
      </c>
      <c r="J275" s="19">
        <v>0</v>
      </c>
      <c r="K275" s="19">
        <v>34600</v>
      </c>
      <c r="L275" s="19">
        <v>0</v>
      </c>
      <c r="M275" s="19">
        <v>11680.34</v>
      </c>
      <c r="N275" s="19">
        <v>4688.78</v>
      </c>
      <c r="O275" s="19">
        <v>17826.75</v>
      </c>
      <c r="P275" s="19">
        <v>0</v>
      </c>
      <c r="Q275" s="19">
        <v>179599.93</v>
      </c>
      <c r="R275" s="19">
        <v>0</v>
      </c>
      <c r="S275" s="19">
        <v>36522.5</v>
      </c>
      <c r="T275" s="19">
        <v>112516.36</v>
      </c>
      <c r="U275" s="19">
        <v>42571.66</v>
      </c>
      <c r="V275" s="19">
        <v>0</v>
      </c>
      <c r="W275" s="19">
        <v>0</v>
      </c>
      <c r="X275" s="19">
        <v>0</v>
      </c>
      <c r="Y275" s="19">
        <v>0</v>
      </c>
      <c r="Z275" s="19">
        <v>0</v>
      </c>
      <c r="AA275" s="19">
        <v>2905873.41</v>
      </c>
      <c r="AB275" s="19">
        <v>0</v>
      </c>
      <c r="AC275" s="19">
        <v>0</v>
      </c>
      <c r="AD275" s="19">
        <v>3.09</v>
      </c>
      <c r="AE275" s="19">
        <v>0</v>
      </c>
      <c r="AF275" s="20">
        <v>-749.14</v>
      </c>
      <c r="AG275" s="20">
        <v>-464.35</v>
      </c>
      <c r="AH275" s="19">
        <v>333831.08</v>
      </c>
      <c r="AI275" s="19">
        <v>0</v>
      </c>
      <c r="AJ275" s="19">
        <v>333546.28000000003</v>
      </c>
      <c r="AK275" s="19">
        <v>0</v>
      </c>
      <c r="AL275" s="19">
        <v>0</v>
      </c>
      <c r="AM275" s="19">
        <v>16263.54</v>
      </c>
      <c r="AN275" s="20">
        <v>-5294.37</v>
      </c>
      <c r="AO275" s="19">
        <v>40859.760000000002</v>
      </c>
      <c r="AP275" s="19">
        <v>0</v>
      </c>
      <c r="AQ275" s="19">
        <v>273689.93</v>
      </c>
      <c r="AR275" s="19">
        <v>352871.27</v>
      </c>
      <c r="AS275" s="19">
        <v>140544.84</v>
      </c>
      <c r="AT275" s="19">
        <v>3336.9</v>
      </c>
      <c r="AU275" s="19">
        <v>2620.1999999999998</v>
      </c>
      <c r="AV275" s="19">
        <v>19075.52</v>
      </c>
      <c r="AW275" s="19">
        <v>1.28</v>
      </c>
      <c r="AX275" s="19">
        <v>0</v>
      </c>
      <c r="AY275" s="19">
        <v>14350</v>
      </c>
      <c r="AZ275" s="19">
        <v>0</v>
      </c>
      <c r="BA275" s="19">
        <v>4959.1499999999996</v>
      </c>
      <c r="BB275" s="19">
        <v>0</v>
      </c>
      <c r="BC275" s="19">
        <v>29499.46</v>
      </c>
      <c r="BD275" s="19">
        <v>0</v>
      </c>
      <c r="BE275" s="19">
        <v>1225859.4099999999</v>
      </c>
      <c r="BF275" s="19">
        <v>1680014</v>
      </c>
      <c r="BG275" s="19">
        <v>146.11000000000001</v>
      </c>
      <c r="BH275" s="19">
        <v>262.99</v>
      </c>
      <c r="BI275" s="19">
        <v>172272.53</v>
      </c>
      <c r="BJ275" s="19">
        <v>57654.26</v>
      </c>
      <c r="BK275" s="19">
        <v>0</v>
      </c>
      <c r="BL275" s="19">
        <v>311417.42</v>
      </c>
      <c r="BM275" s="19">
        <v>417.45</v>
      </c>
      <c r="BN275" s="19">
        <v>83.49</v>
      </c>
      <c r="BO275" s="19">
        <v>0</v>
      </c>
      <c r="BP275" s="19">
        <v>369572.62</v>
      </c>
      <c r="BQ275" s="1"/>
    </row>
    <row r="276" spans="1:69" x14ac:dyDescent="0.25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</row>
    <row r="277" spans="1:69" x14ac:dyDescent="0.25">
      <c r="A277" s="2"/>
      <c r="B277" s="1"/>
      <c r="C277" s="1" t="s">
        <v>513</v>
      </c>
      <c r="D277" s="1" t="s">
        <v>513</v>
      </c>
      <c r="E277" s="1" t="s">
        <v>513</v>
      </c>
      <c r="F277" s="1" t="s">
        <v>513</v>
      </c>
      <c r="G277" s="1" t="s">
        <v>513</v>
      </c>
      <c r="H277" s="1" t="s">
        <v>513</v>
      </c>
      <c r="I277" s="1" t="s">
        <v>513</v>
      </c>
      <c r="J277" s="1" t="s">
        <v>513</v>
      </c>
      <c r="K277" s="1" t="s">
        <v>513</v>
      </c>
      <c r="L277" s="1" t="s">
        <v>513</v>
      </c>
      <c r="M277" s="1" t="s">
        <v>513</v>
      </c>
      <c r="N277" s="1" t="s">
        <v>513</v>
      </c>
      <c r="O277" s="1" t="s">
        <v>513</v>
      </c>
      <c r="P277" s="1" t="s">
        <v>513</v>
      </c>
      <c r="Q277" s="1" t="s">
        <v>513</v>
      </c>
      <c r="R277" s="1" t="s">
        <v>513</v>
      </c>
      <c r="S277" s="1" t="s">
        <v>513</v>
      </c>
      <c r="T277" s="1" t="s">
        <v>513</v>
      </c>
      <c r="U277" s="1" t="s">
        <v>513</v>
      </c>
      <c r="V277" s="1" t="s">
        <v>513</v>
      </c>
      <c r="W277" s="1" t="s">
        <v>513</v>
      </c>
      <c r="X277" s="1" t="s">
        <v>513</v>
      </c>
      <c r="Y277" s="1" t="s">
        <v>513</v>
      </c>
      <c r="Z277" s="1" t="s">
        <v>513</v>
      </c>
      <c r="AA277" s="1" t="s">
        <v>513</v>
      </c>
      <c r="AB277" s="1" t="s">
        <v>513</v>
      </c>
      <c r="AC277" s="1" t="s">
        <v>513</v>
      </c>
      <c r="AD277" s="1" t="s">
        <v>513</v>
      </c>
      <c r="AE277" s="1" t="s">
        <v>513</v>
      </c>
      <c r="AF277" s="1" t="s">
        <v>513</v>
      </c>
      <c r="AG277" s="1" t="s">
        <v>513</v>
      </c>
      <c r="AH277" s="1" t="s">
        <v>513</v>
      </c>
      <c r="AI277" s="1" t="s">
        <v>513</v>
      </c>
      <c r="AJ277" s="1" t="s">
        <v>513</v>
      </c>
      <c r="AK277" s="1" t="s">
        <v>513</v>
      </c>
      <c r="AL277" s="1" t="s">
        <v>513</v>
      </c>
      <c r="AM277" s="1" t="s">
        <v>513</v>
      </c>
      <c r="AN277" s="1" t="s">
        <v>513</v>
      </c>
      <c r="AO277" s="1" t="s">
        <v>513</v>
      </c>
      <c r="AP277" s="1" t="s">
        <v>513</v>
      </c>
      <c r="AQ277" s="1" t="s">
        <v>513</v>
      </c>
      <c r="AR277" s="1" t="s">
        <v>513</v>
      </c>
      <c r="AS277" s="1" t="s">
        <v>513</v>
      </c>
      <c r="AT277" s="1" t="s">
        <v>513</v>
      </c>
      <c r="AU277" s="1" t="s">
        <v>513</v>
      </c>
      <c r="AV277" s="1" t="s">
        <v>513</v>
      </c>
      <c r="AW277" s="1" t="s">
        <v>513</v>
      </c>
      <c r="AX277" s="1" t="s">
        <v>513</v>
      </c>
      <c r="AY277" s="1" t="s">
        <v>513</v>
      </c>
      <c r="AZ277" s="1" t="s">
        <v>513</v>
      </c>
      <c r="BA277" s="1" t="s">
        <v>513</v>
      </c>
      <c r="BB277" s="1" t="s">
        <v>513</v>
      </c>
      <c r="BC277" s="1" t="s">
        <v>513</v>
      </c>
      <c r="BD277" s="1" t="s">
        <v>513</v>
      </c>
      <c r="BE277" s="1" t="s">
        <v>513</v>
      </c>
      <c r="BF277" s="1" t="s">
        <v>513</v>
      </c>
      <c r="BG277" s="1" t="s">
        <v>513</v>
      </c>
      <c r="BH277" s="1" t="s">
        <v>513</v>
      </c>
      <c r="BI277" s="1" t="s">
        <v>513</v>
      </c>
      <c r="BJ277" s="1" t="s">
        <v>513</v>
      </c>
      <c r="BK277" s="1" t="s">
        <v>513</v>
      </c>
      <c r="BL277" s="1" t="s">
        <v>513</v>
      </c>
      <c r="BM277" s="1" t="s">
        <v>513</v>
      </c>
      <c r="BN277" s="1" t="s">
        <v>513</v>
      </c>
      <c r="BO277" s="1" t="s">
        <v>513</v>
      </c>
      <c r="BP277" s="1"/>
      <c r="BQ277" s="1"/>
    </row>
    <row r="278" spans="1:69" x14ac:dyDescent="0.25">
      <c r="A278" s="2" t="s">
        <v>513</v>
      </c>
      <c r="B278" s="1" t="s">
        <v>513</v>
      </c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"/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79"/>
  <sheetViews>
    <sheetView workbookViewId="0">
      <selection activeCell="C22" sqref="C22"/>
    </sheetView>
  </sheetViews>
  <sheetFormatPr baseColWidth="10" defaultRowHeight="15" x14ac:dyDescent="0.25"/>
  <cols>
    <col min="2" max="2" width="32.5703125" bestFit="1" customWidth="1"/>
  </cols>
  <sheetData>
    <row r="1" spans="1:67" x14ac:dyDescent="0.25">
      <c r="A1" s="3" t="s">
        <v>0</v>
      </c>
      <c r="B1" s="62" t="s">
        <v>513</v>
      </c>
      <c r="C1" s="63"/>
      <c r="D1" s="63"/>
      <c r="E1" s="63"/>
      <c r="F1" s="63"/>
      <c r="G1" s="6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18" x14ac:dyDescent="0.25">
      <c r="A2" s="4" t="s">
        <v>1</v>
      </c>
      <c r="B2" s="64" t="s">
        <v>2</v>
      </c>
      <c r="C2" s="65"/>
      <c r="D2" s="65"/>
      <c r="E2" s="65"/>
      <c r="F2" s="65"/>
      <c r="G2" s="6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7" ht="15.75" x14ac:dyDescent="0.25">
      <c r="A3" s="2"/>
      <c r="B3" s="66" t="s">
        <v>3</v>
      </c>
      <c r="C3" s="63"/>
      <c r="D3" s="63"/>
      <c r="E3" s="63"/>
      <c r="F3" s="63"/>
      <c r="G3" s="63"/>
      <c r="H3" s="7" t="s">
        <v>7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x14ac:dyDescent="0.25">
      <c r="A4" s="2"/>
      <c r="B4" s="67" t="s">
        <v>548</v>
      </c>
      <c r="C4" s="63"/>
      <c r="D4" s="63"/>
      <c r="E4" s="63"/>
      <c r="F4" s="63"/>
      <c r="G4" s="63"/>
      <c r="H4" s="7" t="s">
        <v>549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x14ac:dyDescent="0.25">
      <c r="A5" s="2"/>
      <c r="B5" s="6" t="s">
        <v>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x14ac:dyDescent="0.25">
      <c r="A6" s="2"/>
      <c r="B6" s="6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46.5" thickBot="1" x14ac:dyDescent="0.3">
      <c r="A8" s="8" t="s">
        <v>9</v>
      </c>
      <c r="B8" s="9" t="s">
        <v>10</v>
      </c>
      <c r="C8" s="9" t="s">
        <v>11</v>
      </c>
      <c r="D8" s="11" t="s">
        <v>70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9" t="s">
        <v>17</v>
      </c>
      <c r="K8" s="9" t="s">
        <v>19</v>
      </c>
      <c r="L8" s="9" t="s">
        <v>20</v>
      </c>
      <c r="M8" s="9" t="s">
        <v>22</v>
      </c>
      <c r="N8" s="9" t="s">
        <v>23</v>
      </c>
      <c r="O8" s="9" t="s">
        <v>543</v>
      </c>
      <c r="P8" s="9" t="s">
        <v>27</v>
      </c>
      <c r="Q8" s="9" t="s">
        <v>28</v>
      </c>
      <c r="R8" s="9" t="s">
        <v>29</v>
      </c>
      <c r="S8" s="9" t="s">
        <v>30</v>
      </c>
      <c r="T8" s="9" t="s">
        <v>31</v>
      </c>
      <c r="U8" s="9" t="s">
        <v>32</v>
      </c>
      <c r="V8" s="9" t="s">
        <v>33</v>
      </c>
      <c r="W8" s="9" t="s">
        <v>34</v>
      </c>
      <c r="X8" s="9" t="s">
        <v>35</v>
      </c>
      <c r="Y8" s="10" t="s">
        <v>36</v>
      </c>
      <c r="Z8" s="10" t="s">
        <v>37</v>
      </c>
      <c r="AA8" s="9" t="s">
        <v>38</v>
      </c>
      <c r="AB8" s="9" t="s">
        <v>39</v>
      </c>
      <c r="AC8" s="9" t="s">
        <v>40</v>
      </c>
      <c r="AD8" s="9" t="s">
        <v>41</v>
      </c>
      <c r="AE8" s="9" t="s">
        <v>42</v>
      </c>
      <c r="AF8" s="9" t="s">
        <v>44</v>
      </c>
      <c r="AG8" s="9" t="s">
        <v>45</v>
      </c>
      <c r="AH8" s="9" t="s">
        <v>46</v>
      </c>
      <c r="AI8" s="9" t="s">
        <v>47</v>
      </c>
      <c r="AJ8" s="9" t="s">
        <v>49</v>
      </c>
      <c r="AK8" s="9" t="s">
        <v>50</v>
      </c>
      <c r="AL8" s="9" t="s">
        <v>51</v>
      </c>
      <c r="AM8" s="9" t="s">
        <v>52</v>
      </c>
      <c r="AN8" s="9" t="s">
        <v>53</v>
      </c>
      <c r="AO8" s="9" t="s">
        <v>54</v>
      </c>
      <c r="AP8" s="9" t="s">
        <v>56</v>
      </c>
      <c r="AQ8" s="9" t="s">
        <v>57</v>
      </c>
      <c r="AR8" s="9" t="s">
        <v>58</v>
      </c>
      <c r="AS8" s="9" t="s">
        <v>59</v>
      </c>
      <c r="AT8" s="9" t="s">
        <v>60</v>
      </c>
      <c r="AU8" s="9" t="s">
        <v>61</v>
      </c>
      <c r="AV8" s="9" t="s">
        <v>62</v>
      </c>
      <c r="AW8" s="9" t="s">
        <v>63</v>
      </c>
      <c r="AX8" s="9" t="s">
        <v>65</v>
      </c>
      <c r="AY8" s="9" t="s">
        <v>66</v>
      </c>
      <c r="AZ8" s="9" t="s">
        <v>67</v>
      </c>
      <c r="BA8" s="9" t="s">
        <v>534</v>
      </c>
      <c r="BB8" s="10" t="s">
        <v>68</v>
      </c>
      <c r="BC8" s="10" t="s">
        <v>69</v>
      </c>
      <c r="BD8" s="11" t="s">
        <v>70</v>
      </c>
      <c r="BE8" s="9" t="s">
        <v>71</v>
      </c>
      <c r="BF8" s="9" t="s">
        <v>72</v>
      </c>
      <c r="BG8" s="9" t="s">
        <v>73</v>
      </c>
      <c r="BH8" s="9" t="s">
        <v>74</v>
      </c>
      <c r="BI8" s="9" t="s">
        <v>75</v>
      </c>
      <c r="BJ8" s="9" t="s">
        <v>76</v>
      </c>
      <c r="BK8" s="9" t="s">
        <v>77</v>
      </c>
      <c r="BL8" s="9" t="s">
        <v>78</v>
      </c>
      <c r="BM8" s="10" t="s">
        <v>79</v>
      </c>
      <c r="BN8" s="10" t="s">
        <v>80</v>
      </c>
      <c r="BO8" s="5"/>
    </row>
    <row r="9" spans="1:67" ht="15.75" thickTop="1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</row>
    <row r="10" spans="1:67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</row>
    <row r="11" spans="1:67" x14ac:dyDescent="0.25">
      <c r="A11" s="13" t="s">
        <v>81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x14ac:dyDescent="0.2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x14ac:dyDescent="0.25">
      <c r="A13" s="12" t="s">
        <v>82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x14ac:dyDescent="0.25">
      <c r="A14" s="2" t="s">
        <v>83</v>
      </c>
      <c r="B14" s="1" t="s">
        <v>84</v>
      </c>
      <c r="C14" s="28">
        <v>9815.25</v>
      </c>
      <c r="D14" s="14">
        <v>6998.5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719</v>
      </c>
      <c r="Q14" s="14">
        <v>0</v>
      </c>
      <c r="R14" s="14">
        <v>0</v>
      </c>
      <c r="S14" s="14">
        <v>497</v>
      </c>
      <c r="T14" s="14">
        <v>410.72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11118.57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1123.72</v>
      </c>
      <c r="AH14" s="14">
        <v>0</v>
      </c>
      <c r="AI14" s="14">
        <v>1123.72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1128.76</v>
      </c>
      <c r="AQ14" s="14">
        <v>1867.14</v>
      </c>
      <c r="AR14" s="14">
        <v>0</v>
      </c>
      <c r="AS14" s="14">
        <v>0</v>
      </c>
      <c r="AT14" s="14">
        <v>0</v>
      </c>
      <c r="AU14" s="14">
        <v>0</v>
      </c>
      <c r="AV14" s="14">
        <v>0.45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4120.07</v>
      </c>
      <c r="BD14" s="14">
        <v>6998.5</v>
      </c>
      <c r="BE14" s="14">
        <v>0</v>
      </c>
      <c r="BF14" s="14">
        <v>0</v>
      </c>
      <c r="BG14" s="14">
        <v>766.82</v>
      </c>
      <c r="BH14" s="14">
        <v>233.96</v>
      </c>
      <c r="BI14" s="14">
        <v>0</v>
      </c>
      <c r="BJ14" s="14">
        <v>1340.02</v>
      </c>
      <c r="BK14" s="14">
        <v>0</v>
      </c>
      <c r="BL14" s="14">
        <v>0</v>
      </c>
      <c r="BM14" s="14">
        <v>0</v>
      </c>
      <c r="BN14" s="14">
        <v>1573.98</v>
      </c>
      <c r="BO14" s="1"/>
    </row>
    <row r="15" spans="1:67" x14ac:dyDescent="0.25">
      <c r="A15" s="2" t="s">
        <v>85</v>
      </c>
      <c r="B15" s="1" t="s">
        <v>86</v>
      </c>
      <c r="C15" s="24">
        <v>34487</v>
      </c>
      <c r="D15" s="14">
        <v>17570.5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1680</v>
      </c>
      <c r="Q15" s="14">
        <v>0</v>
      </c>
      <c r="R15" s="14">
        <v>0</v>
      </c>
      <c r="S15" s="14">
        <v>1191</v>
      </c>
      <c r="T15" s="14">
        <v>205.36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37563.46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7042.18</v>
      </c>
      <c r="AH15" s="14">
        <v>0</v>
      </c>
      <c r="AI15" s="14">
        <v>7042.18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3966</v>
      </c>
      <c r="AQ15" s="14">
        <v>8985</v>
      </c>
      <c r="AR15" s="14">
        <v>0</v>
      </c>
      <c r="AS15" s="14">
        <v>0</v>
      </c>
      <c r="AT15" s="14">
        <v>0</v>
      </c>
      <c r="AU15" s="14">
        <v>0</v>
      </c>
      <c r="AV15" s="15">
        <v>-0.22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19992.96</v>
      </c>
      <c r="BD15" s="14">
        <v>17570.5</v>
      </c>
      <c r="BE15" s="14">
        <v>0</v>
      </c>
      <c r="BF15" s="14">
        <v>0</v>
      </c>
      <c r="BG15" s="14">
        <v>1604.84</v>
      </c>
      <c r="BH15" s="14">
        <v>822.02</v>
      </c>
      <c r="BI15" s="14">
        <v>0</v>
      </c>
      <c r="BJ15" s="14">
        <v>3618.82</v>
      </c>
      <c r="BK15" s="14">
        <v>0</v>
      </c>
      <c r="BL15" s="14">
        <v>0</v>
      </c>
      <c r="BM15" s="14">
        <v>0</v>
      </c>
      <c r="BN15" s="14">
        <v>4440.84</v>
      </c>
      <c r="BO15" s="1"/>
    </row>
    <row r="16" spans="1:67" x14ac:dyDescent="0.25">
      <c r="A16" s="2" t="s">
        <v>87</v>
      </c>
      <c r="B16" s="1" t="s">
        <v>88</v>
      </c>
      <c r="C16" s="24">
        <v>10599</v>
      </c>
      <c r="D16" s="14">
        <v>9591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820</v>
      </c>
      <c r="Q16" s="14">
        <v>0</v>
      </c>
      <c r="R16" s="14">
        <v>0</v>
      </c>
      <c r="S16" s="14">
        <v>510</v>
      </c>
      <c r="T16" s="14">
        <v>205.36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12122.58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1312.95</v>
      </c>
      <c r="AH16" s="14">
        <v>0</v>
      </c>
      <c r="AI16" s="14">
        <v>1312.95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1218.8800000000001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5">
        <v>-0.25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2531.58</v>
      </c>
      <c r="BD16" s="14">
        <v>9591</v>
      </c>
      <c r="BE16" s="14">
        <v>0</v>
      </c>
      <c r="BF16" s="14">
        <v>0</v>
      </c>
      <c r="BG16" s="14">
        <v>793.44</v>
      </c>
      <c r="BH16" s="14">
        <v>252.64</v>
      </c>
      <c r="BI16" s="14">
        <v>0</v>
      </c>
      <c r="BJ16" s="14">
        <v>1412.4</v>
      </c>
      <c r="BK16" s="14">
        <v>0</v>
      </c>
      <c r="BL16" s="14">
        <v>0</v>
      </c>
      <c r="BM16" s="14">
        <v>0</v>
      </c>
      <c r="BN16" s="14">
        <v>1665.04</v>
      </c>
      <c r="BO16" s="1"/>
    </row>
    <row r="17" spans="1:67" x14ac:dyDescent="0.25">
      <c r="A17" s="2" t="s">
        <v>89</v>
      </c>
      <c r="B17" s="1" t="s">
        <v>90</v>
      </c>
      <c r="C17" s="28">
        <v>10662.75</v>
      </c>
      <c r="D17" s="14">
        <v>8792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825</v>
      </c>
      <c r="Q17" s="14">
        <v>0</v>
      </c>
      <c r="R17" s="14">
        <v>0</v>
      </c>
      <c r="S17" s="14">
        <v>517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11973.31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1281.07</v>
      </c>
      <c r="AH17" s="14">
        <v>0</v>
      </c>
      <c r="AI17" s="14">
        <v>1281.07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1226.2</v>
      </c>
      <c r="AQ17" s="14">
        <v>674</v>
      </c>
      <c r="AR17" s="14">
        <v>0</v>
      </c>
      <c r="AS17" s="14">
        <v>0</v>
      </c>
      <c r="AT17" s="14">
        <v>0</v>
      </c>
      <c r="AU17" s="14">
        <v>0</v>
      </c>
      <c r="AV17" s="14">
        <v>0.04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3181.31</v>
      </c>
      <c r="BD17" s="14">
        <v>8792</v>
      </c>
      <c r="BE17" s="14">
        <v>0</v>
      </c>
      <c r="BF17" s="14">
        <v>0</v>
      </c>
      <c r="BG17" s="14">
        <v>795.62</v>
      </c>
      <c r="BH17" s="14">
        <v>254.16</v>
      </c>
      <c r="BI17" s="14">
        <v>0</v>
      </c>
      <c r="BJ17" s="14">
        <v>1418.3</v>
      </c>
      <c r="BK17" s="14">
        <v>0</v>
      </c>
      <c r="BL17" s="14">
        <v>0</v>
      </c>
      <c r="BM17" s="14">
        <v>0</v>
      </c>
      <c r="BN17" s="14">
        <v>1672.46</v>
      </c>
      <c r="BO17" s="1"/>
    </row>
    <row r="18" spans="1:67" x14ac:dyDescent="0.25">
      <c r="A18" s="2" t="s">
        <v>91</v>
      </c>
      <c r="B18" s="1" t="s">
        <v>92</v>
      </c>
      <c r="C18" s="24">
        <v>10599</v>
      </c>
      <c r="D18" s="14">
        <v>4996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820</v>
      </c>
      <c r="Q18" s="14">
        <v>0</v>
      </c>
      <c r="R18" s="14">
        <v>0</v>
      </c>
      <c r="S18" s="14">
        <v>510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11893.67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1264.05</v>
      </c>
      <c r="AH18" s="14">
        <v>0</v>
      </c>
      <c r="AI18" s="14">
        <v>1264.05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1218.8800000000001</v>
      </c>
      <c r="AQ18" s="14">
        <v>4414.58</v>
      </c>
      <c r="AR18" s="14">
        <v>0</v>
      </c>
      <c r="AS18" s="14">
        <v>0</v>
      </c>
      <c r="AT18" s="14">
        <v>0</v>
      </c>
      <c r="AU18" s="14">
        <v>0</v>
      </c>
      <c r="AV18" s="14">
        <v>0.16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6897.67</v>
      </c>
      <c r="BD18" s="14">
        <v>4996</v>
      </c>
      <c r="BE18" s="14">
        <v>0</v>
      </c>
      <c r="BF18" s="14">
        <v>0</v>
      </c>
      <c r="BG18" s="14">
        <v>793.44</v>
      </c>
      <c r="BH18" s="14">
        <v>252.64</v>
      </c>
      <c r="BI18" s="14">
        <v>0</v>
      </c>
      <c r="BJ18" s="14">
        <v>1412.4</v>
      </c>
      <c r="BK18" s="14">
        <v>0</v>
      </c>
      <c r="BL18" s="14">
        <v>0</v>
      </c>
      <c r="BM18" s="14">
        <v>0</v>
      </c>
      <c r="BN18" s="14">
        <v>1665.04</v>
      </c>
      <c r="BO18" s="1"/>
    </row>
    <row r="19" spans="1:67" x14ac:dyDescent="0.25">
      <c r="A19" s="2" t="s">
        <v>93</v>
      </c>
      <c r="B19" s="1" t="s">
        <v>94</v>
      </c>
      <c r="C19" s="24">
        <v>10599</v>
      </c>
      <c r="D19" s="14">
        <v>3677.5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820</v>
      </c>
      <c r="Q19" s="14">
        <v>0</v>
      </c>
      <c r="R19" s="14">
        <v>0</v>
      </c>
      <c r="S19" s="14">
        <v>510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11928.02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1271.3900000000001</v>
      </c>
      <c r="AH19" s="14">
        <v>0</v>
      </c>
      <c r="AI19" s="14">
        <v>1271.3900000000001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1218.8800000000001</v>
      </c>
      <c r="AQ19" s="14">
        <v>0</v>
      </c>
      <c r="AR19" s="14">
        <v>5760.46</v>
      </c>
      <c r="AS19" s="14">
        <v>0</v>
      </c>
      <c r="AT19" s="14">
        <v>0</v>
      </c>
      <c r="AU19" s="14">
        <v>0</v>
      </c>
      <c r="AV19" s="15">
        <v>-0.21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8250.52</v>
      </c>
      <c r="BD19" s="14">
        <v>3677.5</v>
      </c>
      <c r="BE19" s="14">
        <v>0</v>
      </c>
      <c r="BF19" s="14">
        <v>0</v>
      </c>
      <c r="BG19" s="14">
        <v>793.44</v>
      </c>
      <c r="BH19" s="14">
        <v>252.64</v>
      </c>
      <c r="BI19" s="14">
        <v>0</v>
      </c>
      <c r="BJ19" s="14">
        <v>1412.4</v>
      </c>
      <c r="BK19" s="14">
        <v>0</v>
      </c>
      <c r="BL19" s="14">
        <v>0</v>
      </c>
      <c r="BM19" s="14">
        <v>0</v>
      </c>
      <c r="BN19" s="14">
        <v>1665.04</v>
      </c>
      <c r="BO19" s="1"/>
    </row>
    <row r="20" spans="1:67" x14ac:dyDescent="0.25">
      <c r="A20" s="2" t="s">
        <v>95</v>
      </c>
      <c r="B20" s="1" t="s">
        <v>96</v>
      </c>
      <c r="C20" s="28">
        <v>10997</v>
      </c>
      <c r="D20" s="14">
        <v>6182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200</v>
      </c>
      <c r="M20" s="14">
        <v>0</v>
      </c>
      <c r="N20" s="14">
        <v>0</v>
      </c>
      <c r="O20" s="14">
        <v>0</v>
      </c>
      <c r="P20" s="14">
        <v>815</v>
      </c>
      <c r="Q20" s="14">
        <v>0</v>
      </c>
      <c r="R20" s="14">
        <v>0</v>
      </c>
      <c r="S20" s="14">
        <v>496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12508.1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1395.3</v>
      </c>
      <c r="AH20" s="14">
        <v>0</v>
      </c>
      <c r="AI20" s="14">
        <v>1395.3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1264.6600000000001</v>
      </c>
      <c r="AQ20" s="14">
        <v>3666</v>
      </c>
      <c r="AR20" s="14">
        <v>0</v>
      </c>
      <c r="AS20" s="14">
        <v>0</v>
      </c>
      <c r="AT20" s="14">
        <v>0</v>
      </c>
      <c r="AU20" s="14">
        <v>0</v>
      </c>
      <c r="AV20" s="14">
        <v>0.14000000000000001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6326.1</v>
      </c>
      <c r="BD20" s="14">
        <v>6182</v>
      </c>
      <c r="BE20" s="14">
        <v>0</v>
      </c>
      <c r="BF20" s="14">
        <v>0</v>
      </c>
      <c r="BG20" s="14">
        <v>806.96</v>
      </c>
      <c r="BH20" s="14">
        <v>262.12</v>
      </c>
      <c r="BI20" s="14">
        <v>0</v>
      </c>
      <c r="BJ20" s="14">
        <v>1449.16</v>
      </c>
      <c r="BK20" s="14">
        <v>0</v>
      </c>
      <c r="BL20" s="14">
        <v>0</v>
      </c>
      <c r="BM20" s="14">
        <v>0</v>
      </c>
      <c r="BN20" s="14">
        <v>1711.28</v>
      </c>
      <c r="BO20" s="1"/>
    </row>
    <row r="21" spans="1:67" x14ac:dyDescent="0.25">
      <c r="A21" s="2" t="s">
        <v>97</v>
      </c>
      <c r="B21" s="1" t="s">
        <v>98</v>
      </c>
      <c r="C21" s="24">
        <v>47106</v>
      </c>
      <c r="D21" s="14">
        <v>33966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1808</v>
      </c>
      <c r="Q21" s="14">
        <v>0</v>
      </c>
      <c r="R21" s="14">
        <v>0</v>
      </c>
      <c r="S21" s="14">
        <v>1299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50213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10829.78</v>
      </c>
      <c r="AH21" s="14">
        <v>0</v>
      </c>
      <c r="AI21" s="14">
        <v>10829.78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5417.2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0.02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16247</v>
      </c>
      <c r="BD21" s="14">
        <v>33966</v>
      </c>
      <c r="BE21" s="14">
        <v>0</v>
      </c>
      <c r="BF21" s="14">
        <v>0</v>
      </c>
      <c r="BG21" s="14">
        <v>2156.2600000000002</v>
      </c>
      <c r="BH21" s="14">
        <v>1209</v>
      </c>
      <c r="BI21" s="14">
        <v>0</v>
      </c>
      <c r="BJ21" s="14">
        <v>5118.32</v>
      </c>
      <c r="BK21" s="14">
        <v>0</v>
      </c>
      <c r="BL21" s="14">
        <v>0</v>
      </c>
      <c r="BM21" s="14">
        <v>0</v>
      </c>
      <c r="BN21" s="14">
        <v>6327.32</v>
      </c>
      <c r="BO21" s="1"/>
    </row>
    <row r="22" spans="1:67" x14ac:dyDescent="0.25">
      <c r="A22" s="2" t="s">
        <v>99</v>
      </c>
      <c r="B22" s="1" t="s">
        <v>100</v>
      </c>
      <c r="C22" s="24">
        <v>10662.75</v>
      </c>
      <c r="D22" s="14">
        <v>4027.5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825</v>
      </c>
      <c r="Q22" s="14">
        <v>0</v>
      </c>
      <c r="R22" s="14">
        <v>0</v>
      </c>
      <c r="S22" s="14">
        <v>499.77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11632.24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1218.4100000000001</v>
      </c>
      <c r="AH22" s="14">
        <v>0</v>
      </c>
      <c r="AI22" s="14">
        <v>1218.4100000000001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1226.2</v>
      </c>
      <c r="AQ22" s="14">
        <v>5160</v>
      </c>
      <c r="AR22" s="14">
        <v>0</v>
      </c>
      <c r="AS22" s="14">
        <v>0</v>
      </c>
      <c r="AT22" s="14">
        <v>0</v>
      </c>
      <c r="AU22" s="14">
        <v>0</v>
      </c>
      <c r="AV22" s="14">
        <v>0.13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7604.74</v>
      </c>
      <c r="BD22" s="14">
        <v>4027.5</v>
      </c>
      <c r="BE22" s="14">
        <v>0</v>
      </c>
      <c r="BF22" s="14">
        <v>0</v>
      </c>
      <c r="BG22" s="14">
        <v>795.62</v>
      </c>
      <c r="BH22" s="14">
        <v>245.69</v>
      </c>
      <c r="BI22" s="14">
        <v>0</v>
      </c>
      <c r="BJ22" s="14">
        <v>1397.55</v>
      </c>
      <c r="BK22" s="14">
        <v>0</v>
      </c>
      <c r="BL22" s="14">
        <v>0</v>
      </c>
      <c r="BM22" s="14">
        <v>0</v>
      </c>
      <c r="BN22" s="14">
        <v>1643.24</v>
      </c>
      <c r="BO22" s="1"/>
    </row>
    <row r="23" spans="1:67" x14ac:dyDescent="0.25">
      <c r="A23" s="17" t="s">
        <v>101</v>
      </c>
      <c r="B23" s="7"/>
      <c r="C23" s="7" t="s">
        <v>102</v>
      </c>
      <c r="D23" s="7" t="s">
        <v>102</v>
      </c>
      <c r="E23" s="7" t="s">
        <v>102</v>
      </c>
      <c r="F23" s="7" t="s">
        <v>102</v>
      </c>
      <c r="G23" s="7" t="s">
        <v>102</v>
      </c>
      <c r="H23" s="7" t="s">
        <v>102</v>
      </c>
      <c r="I23" s="7" t="s">
        <v>102</v>
      </c>
      <c r="J23" s="7" t="s">
        <v>102</v>
      </c>
      <c r="K23" s="7" t="s">
        <v>102</v>
      </c>
      <c r="L23" s="7" t="s">
        <v>102</v>
      </c>
      <c r="M23" s="7" t="s">
        <v>102</v>
      </c>
      <c r="N23" s="7" t="s">
        <v>102</v>
      </c>
      <c r="O23" s="7" t="s">
        <v>102</v>
      </c>
      <c r="P23" s="7" t="s">
        <v>102</v>
      </c>
      <c r="Q23" s="7" t="s">
        <v>102</v>
      </c>
      <c r="R23" s="7" t="s">
        <v>102</v>
      </c>
      <c r="S23" s="7" t="s">
        <v>102</v>
      </c>
      <c r="T23" s="7" t="s">
        <v>102</v>
      </c>
      <c r="U23" s="7" t="s">
        <v>102</v>
      </c>
      <c r="V23" s="7" t="s">
        <v>102</v>
      </c>
      <c r="W23" s="7" t="s">
        <v>102</v>
      </c>
      <c r="X23" s="7" t="s">
        <v>102</v>
      </c>
      <c r="Y23" s="7" t="s">
        <v>102</v>
      </c>
      <c r="Z23" s="7" t="s">
        <v>102</v>
      </c>
      <c r="AA23" s="7" t="s">
        <v>102</v>
      </c>
      <c r="AB23" s="7" t="s">
        <v>102</v>
      </c>
      <c r="AC23" s="7" t="s">
        <v>102</v>
      </c>
      <c r="AD23" s="7" t="s">
        <v>102</v>
      </c>
      <c r="AE23" s="7" t="s">
        <v>102</v>
      </c>
      <c r="AF23" s="7" t="s">
        <v>102</v>
      </c>
      <c r="AG23" s="7" t="s">
        <v>102</v>
      </c>
      <c r="AH23" s="7" t="s">
        <v>102</v>
      </c>
      <c r="AI23" s="7" t="s">
        <v>102</v>
      </c>
      <c r="AJ23" s="7" t="s">
        <v>102</v>
      </c>
      <c r="AK23" s="7" t="s">
        <v>102</v>
      </c>
      <c r="AL23" s="7" t="s">
        <v>102</v>
      </c>
      <c r="AM23" s="7" t="s">
        <v>102</v>
      </c>
      <c r="AN23" s="7" t="s">
        <v>102</v>
      </c>
      <c r="AO23" s="7" t="s">
        <v>102</v>
      </c>
      <c r="AP23" s="7" t="s">
        <v>102</v>
      </c>
      <c r="AQ23" s="7" t="s">
        <v>102</v>
      </c>
      <c r="AR23" s="7" t="s">
        <v>102</v>
      </c>
      <c r="AS23" s="7" t="s">
        <v>102</v>
      </c>
      <c r="AT23" s="7" t="s">
        <v>102</v>
      </c>
      <c r="AU23" s="7" t="s">
        <v>102</v>
      </c>
      <c r="AV23" s="7" t="s">
        <v>102</v>
      </c>
      <c r="AW23" s="7" t="s">
        <v>102</v>
      </c>
      <c r="AX23" s="7" t="s">
        <v>102</v>
      </c>
      <c r="AY23" s="7" t="s">
        <v>102</v>
      </c>
      <c r="AZ23" s="7" t="s">
        <v>102</v>
      </c>
      <c r="BA23" s="7" t="s">
        <v>102</v>
      </c>
      <c r="BB23" s="7" t="s">
        <v>102</v>
      </c>
      <c r="BC23" s="7" t="s">
        <v>102</v>
      </c>
      <c r="BD23" s="7" t="s">
        <v>102</v>
      </c>
      <c r="BE23" s="7" t="s">
        <v>102</v>
      </c>
      <c r="BF23" s="7" t="s">
        <v>102</v>
      </c>
      <c r="BG23" s="7" t="s">
        <v>102</v>
      </c>
      <c r="BH23" s="7" t="s">
        <v>102</v>
      </c>
      <c r="BI23" s="7" t="s">
        <v>102</v>
      </c>
      <c r="BJ23" s="7" t="s">
        <v>102</v>
      </c>
      <c r="BK23" s="7" t="s">
        <v>102</v>
      </c>
      <c r="BL23" s="7" t="s">
        <v>102</v>
      </c>
      <c r="BM23" s="7" t="s">
        <v>102</v>
      </c>
      <c r="BN23" s="7" t="s">
        <v>102</v>
      </c>
      <c r="BO23" s="7"/>
    </row>
    <row r="24" spans="1:67" x14ac:dyDescent="0.25">
      <c r="A24" s="2"/>
      <c r="B24" s="1"/>
      <c r="C24" s="19">
        <f>C14+C15+C16+C17+C18+C19+C20+C21+C22</f>
        <v>155527.75</v>
      </c>
      <c r="D24" s="19">
        <v>95801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200</v>
      </c>
      <c r="M24" s="19">
        <v>0</v>
      </c>
      <c r="N24" s="19">
        <v>0</v>
      </c>
      <c r="O24" s="19">
        <v>0</v>
      </c>
      <c r="P24" s="19">
        <v>9132</v>
      </c>
      <c r="Q24" s="19">
        <v>0</v>
      </c>
      <c r="R24" s="19">
        <v>0</v>
      </c>
      <c r="S24" s="19">
        <v>6029.77</v>
      </c>
      <c r="T24" s="19">
        <v>821.44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170952.95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26738.85</v>
      </c>
      <c r="AH24" s="19">
        <v>0</v>
      </c>
      <c r="AI24" s="19">
        <v>26738.85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17885.66</v>
      </c>
      <c r="AQ24" s="19">
        <v>24766.720000000001</v>
      </c>
      <c r="AR24" s="19">
        <v>5760.46</v>
      </c>
      <c r="AS24" s="19">
        <v>0</v>
      </c>
      <c r="AT24" s="19">
        <v>0</v>
      </c>
      <c r="AU24" s="19">
        <v>0</v>
      </c>
      <c r="AV24" s="19">
        <v>0.26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75151.95</v>
      </c>
      <c r="BD24" s="19">
        <v>95801</v>
      </c>
      <c r="BE24" s="19">
        <v>0</v>
      </c>
      <c r="BF24" s="19">
        <v>0</v>
      </c>
      <c r="BG24" s="19">
        <v>9306.44</v>
      </c>
      <c r="BH24" s="19">
        <v>3784.87</v>
      </c>
      <c r="BI24" s="19">
        <v>0</v>
      </c>
      <c r="BJ24" s="19">
        <v>18579.37</v>
      </c>
      <c r="BK24" s="19">
        <v>0</v>
      </c>
      <c r="BL24" s="19">
        <v>0</v>
      </c>
      <c r="BM24" s="19">
        <v>0</v>
      </c>
      <c r="BN24" s="19">
        <v>22364.240000000002</v>
      </c>
      <c r="BO24" s="1"/>
    </row>
    <row r="25" spans="1:67" x14ac:dyDescent="0.2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x14ac:dyDescent="0.25">
      <c r="A26" s="12" t="s">
        <v>103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7" x14ac:dyDescent="0.25">
      <c r="A27" s="2" t="s">
        <v>104</v>
      </c>
      <c r="B27" s="1" t="s">
        <v>105</v>
      </c>
      <c r="C27" s="24">
        <v>11756.25</v>
      </c>
      <c r="D27" s="14">
        <v>10091.5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846</v>
      </c>
      <c r="Q27" s="14">
        <v>0</v>
      </c>
      <c r="R27" s="14">
        <v>0</v>
      </c>
      <c r="S27" s="14">
        <v>492.8</v>
      </c>
      <c r="T27" s="14">
        <v>616.79999999999995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12928.24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1485.03</v>
      </c>
      <c r="AH27" s="14">
        <v>0</v>
      </c>
      <c r="AI27" s="14">
        <v>1485.03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1351.98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5">
        <v>-0.27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2836.74</v>
      </c>
      <c r="BD27" s="14">
        <v>10091.5</v>
      </c>
      <c r="BE27" s="14">
        <v>0</v>
      </c>
      <c r="BF27" s="14">
        <v>0</v>
      </c>
      <c r="BG27" s="14">
        <v>832.76</v>
      </c>
      <c r="BH27" s="14">
        <v>261.54000000000002</v>
      </c>
      <c r="BI27" s="14">
        <v>0</v>
      </c>
      <c r="BJ27" s="14">
        <v>1473.54</v>
      </c>
      <c r="BK27" s="14">
        <v>0</v>
      </c>
      <c r="BL27" s="14">
        <v>0</v>
      </c>
      <c r="BM27" s="14">
        <v>0</v>
      </c>
      <c r="BN27" s="14">
        <v>1735.08</v>
      </c>
      <c r="BO27" s="1"/>
    </row>
    <row r="28" spans="1:67" x14ac:dyDescent="0.25">
      <c r="A28" s="2" t="s">
        <v>106</v>
      </c>
      <c r="B28" s="1" t="s">
        <v>107</v>
      </c>
      <c r="C28" s="28">
        <v>9782.5</v>
      </c>
      <c r="D28" s="14">
        <v>9276.5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200</v>
      </c>
      <c r="M28" s="14">
        <v>0</v>
      </c>
      <c r="N28" s="14">
        <v>0</v>
      </c>
      <c r="O28" s="14">
        <v>0</v>
      </c>
      <c r="P28" s="14">
        <v>707</v>
      </c>
      <c r="Q28" s="14">
        <v>0</v>
      </c>
      <c r="R28" s="14">
        <v>0</v>
      </c>
      <c r="S28" s="14">
        <v>484</v>
      </c>
      <c r="T28" s="14">
        <v>513.4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11615.24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1213.32</v>
      </c>
      <c r="AH28" s="14">
        <v>0</v>
      </c>
      <c r="AI28" s="14">
        <v>1213.32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1124.98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0.44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2338.7399999999998</v>
      </c>
      <c r="BD28" s="14">
        <v>9276.5</v>
      </c>
      <c r="BE28" s="14">
        <v>0</v>
      </c>
      <c r="BF28" s="14">
        <v>0</v>
      </c>
      <c r="BG28" s="14">
        <v>765.72</v>
      </c>
      <c r="BH28" s="14">
        <v>233.18</v>
      </c>
      <c r="BI28" s="14">
        <v>0</v>
      </c>
      <c r="BJ28" s="14">
        <v>1337.02</v>
      </c>
      <c r="BK28" s="14">
        <v>0</v>
      </c>
      <c r="BL28" s="14">
        <v>0</v>
      </c>
      <c r="BM28" s="14">
        <v>0</v>
      </c>
      <c r="BN28" s="14">
        <v>1570.2</v>
      </c>
      <c r="BO28" s="1"/>
    </row>
    <row r="29" spans="1:67" x14ac:dyDescent="0.25">
      <c r="A29" s="2" t="s">
        <v>108</v>
      </c>
      <c r="B29" s="1" t="s">
        <v>109</v>
      </c>
      <c r="C29" s="24">
        <v>9305</v>
      </c>
      <c r="D29" s="14">
        <v>9070.5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400</v>
      </c>
      <c r="M29" s="14">
        <v>0</v>
      </c>
      <c r="N29" s="14">
        <v>0</v>
      </c>
      <c r="O29" s="14">
        <v>0</v>
      </c>
      <c r="P29" s="14">
        <v>707</v>
      </c>
      <c r="Q29" s="14">
        <v>0</v>
      </c>
      <c r="R29" s="14">
        <v>0</v>
      </c>
      <c r="S29" s="14">
        <v>484</v>
      </c>
      <c r="T29" s="14">
        <v>513.4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11409.5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1175.8599999999999</v>
      </c>
      <c r="AH29" s="14">
        <v>0</v>
      </c>
      <c r="AI29" s="14">
        <v>1175.8599999999999</v>
      </c>
      <c r="AJ29" s="14">
        <v>0</v>
      </c>
      <c r="AK29" s="14">
        <v>0</v>
      </c>
      <c r="AL29" s="14">
        <v>93.06</v>
      </c>
      <c r="AM29" s="14">
        <v>0</v>
      </c>
      <c r="AN29" s="14">
        <v>0</v>
      </c>
      <c r="AO29" s="14">
        <v>0</v>
      </c>
      <c r="AP29" s="14">
        <v>1070.08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2339</v>
      </c>
      <c r="BD29" s="14">
        <v>9070.5</v>
      </c>
      <c r="BE29" s="14">
        <v>0</v>
      </c>
      <c r="BF29" s="14">
        <v>0</v>
      </c>
      <c r="BG29" s="14">
        <v>749.48</v>
      </c>
      <c r="BH29" s="14">
        <v>221.8</v>
      </c>
      <c r="BI29" s="14">
        <v>0</v>
      </c>
      <c r="BJ29" s="14">
        <v>1292.8800000000001</v>
      </c>
      <c r="BK29" s="14">
        <v>0</v>
      </c>
      <c r="BL29" s="14">
        <v>0</v>
      </c>
      <c r="BM29" s="14">
        <v>0</v>
      </c>
      <c r="BN29" s="14">
        <v>1514.68</v>
      </c>
      <c r="BO29" s="1"/>
    </row>
    <row r="30" spans="1:67" x14ac:dyDescent="0.25">
      <c r="A30" s="2" t="s">
        <v>110</v>
      </c>
      <c r="B30" s="1" t="s">
        <v>111</v>
      </c>
      <c r="C30" s="24">
        <v>10599</v>
      </c>
      <c r="D30" s="14">
        <v>10106.5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200</v>
      </c>
      <c r="M30" s="14">
        <v>0</v>
      </c>
      <c r="N30" s="14">
        <v>0</v>
      </c>
      <c r="O30" s="14">
        <v>0</v>
      </c>
      <c r="P30" s="14">
        <v>820</v>
      </c>
      <c r="Q30" s="14">
        <v>0</v>
      </c>
      <c r="R30" s="14">
        <v>0</v>
      </c>
      <c r="S30" s="14">
        <v>510</v>
      </c>
      <c r="T30" s="14">
        <v>308.04000000000002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12260.39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1342.39</v>
      </c>
      <c r="AH30" s="14">
        <v>0</v>
      </c>
      <c r="AI30" s="14">
        <v>1342.39</v>
      </c>
      <c r="AJ30" s="14">
        <v>0</v>
      </c>
      <c r="AK30" s="14">
        <v>0</v>
      </c>
      <c r="AL30" s="14">
        <v>0</v>
      </c>
      <c r="AM30" s="15">
        <v>-407.54</v>
      </c>
      <c r="AN30" s="14">
        <v>0</v>
      </c>
      <c r="AO30" s="14">
        <v>0</v>
      </c>
      <c r="AP30" s="14">
        <v>1218.8800000000001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0.16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2153.89</v>
      </c>
      <c r="BD30" s="14">
        <v>10106.5</v>
      </c>
      <c r="BE30" s="14">
        <v>0</v>
      </c>
      <c r="BF30" s="14">
        <v>0</v>
      </c>
      <c r="BG30" s="14">
        <v>793.44</v>
      </c>
      <c r="BH30" s="14">
        <v>252.64</v>
      </c>
      <c r="BI30" s="14">
        <v>0</v>
      </c>
      <c r="BJ30" s="14">
        <v>1412.4</v>
      </c>
      <c r="BK30" s="14">
        <v>0</v>
      </c>
      <c r="BL30" s="14">
        <v>0</v>
      </c>
      <c r="BM30" s="14">
        <v>0</v>
      </c>
      <c r="BN30" s="14">
        <v>1665.04</v>
      </c>
      <c r="BO30" s="1"/>
    </row>
    <row r="31" spans="1:67" x14ac:dyDescent="0.25">
      <c r="A31" s="2" t="s">
        <v>112</v>
      </c>
      <c r="B31" s="1" t="s">
        <v>113</v>
      </c>
      <c r="C31" s="28">
        <v>10054</v>
      </c>
      <c r="D31" s="14">
        <v>4232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400</v>
      </c>
      <c r="M31" s="14">
        <v>0</v>
      </c>
      <c r="N31" s="14">
        <v>0</v>
      </c>
      <c r="O31" s="14">
        <v>0</v>
      </c>
      <c r="P31" s="14">
        <v>601</v>
      </c>
      <c r="Q31" s="14">
        <v>0</v>
      </c>
      <c r="R31" s="14">
        <v>0</v>
      </c>
      <c r="S31" s="14">
        <v>361</v>
      </c>
      <c r="T31" s="14">
        <v>308.04000000000002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9798.5400000000009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889.1</v>
      </c>
      <c r="AH31" s="14">
        <v>0</v>
      </c>
      <c r="AI31" s="14">
        <v>889.1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934.78</v>
      </c>
      <c r="AQ31" s="14">
        <v>0</v>
      </c>
      <c r="AR31" s="14">
        <v>3742.56</v>
      </c>
      <c r="AS31" s="14">
        <v>0</v>
      </c>
      <c r="AT31" s="14">
        <v>0</v>
      </c>
      <c r="AU31" s="14">
        <v>0</v>
      </c>
      <c r="AV31" s="14">
        <v>0.1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5566.54</v>
      </c>
      <c r="BD31" s="14">
        <v>4232</v>
      </c>
      <c r="BE31" s="14">
        <v>0</v>
      </c>
      <c r="BF31" s="14">
        <v>0</v>
      </c>
      <c r="BG31" s="14">
        <v>709.54</v>
      </c>
      <c r="BH31" s="14">
        <v>193.76</v>
      </c>
      <c r="BI31" s="14">
        <v>0</v>
      </c>
      <c r="BJ31" s="14">
        <v>1184.24</v>
      </c>
      <c r="BK31" s="14">
        <v>0</v>
      </c>
      <c r="BL31" s="14">
        <v>0</v>
      </c>
      <c r="BM31" s="14">
        <v>0</v>
      </c>
      <c r="BN31" s="14">
        <v>1378</v>
      </c>
      <c r="BO31" s="1"/>
    </row>
    <row r="32" spans="1:67" x14ac:dyDescent="0.25">
      <c r="A32" s="2" t="s">
        <v>114</v>
      </c>
      <c r="B32" s="1" t="s">
        <v>115</v>
      </c>
      <c r="C32" s="28">
        <v>10599</v>
      </c>
      <c r="D32" s="14">
        <v>9438.5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820</v>
      </c>
      <c r="Q32" s="14">
        <v>0</v>
      </c>
      <c r="R32" s="14">
        <v>0</v>
      </c>
      <c r="S32" s="14">
        <v>510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11929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1271.5999999999999</v>
      </c>
      <c r="AH32" s="14">
        <v>0</v>
      </c>
      <c r="AI32" s="14">
        <v>1271.5999999999999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1218.8800000000001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0.02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2490.5</v>
      </c>
      <c r="BD32" s="14">
        <v>9438.5</v>
      </c>
      <c r="BE32" s="14">
        <v>0</v>
      </c>
      <c r="BF32" s="14">
        <v>0</v>
      </c>
      <c r="BG32" s="14">
        <v>793.44</v>
      </c>
      <c r="BH32" s="14">
        <v>252.64</v>
      </c>
      <c r="BI32" s="14">
        <v>0</v>
      </c>
      <c r="BJ32" s="14">
        <v>1412.4</v>
      </c>
      <c r="BK32" s="14">
        <v>0</v>
      </c>
      <c r="BL32" s="14">
        <v>0</v>
      </c>
      <c r="BM32" s="14">
        <v>0</v>
      </c>
      <c r="BN32" s="14">
        <v>1665.04</v>
      </c>
      <c r="BO32" s="1"/>
    </row>
    <row r="33" spans="1:67" x14ac:dyDescent="0.25">
      <c r="A33" s="17" t="s">
        <v>101</v>
      </c>
      <c r="B33" s="7"/>
      <c r="C33" s="7" t="s">
        <v>102</v>
      </c>
      <c r="D33" s="7" t="s">
        <v>102</v>
      </c>
      <c r="E33" s="7" t="s">
        <v>102</v>
      </c>
      <c r="F33" s="7" t="s">
        <v>102</v>
      </c>
      <c r="G33" s="7" t="s">
        <v>102</v>
      </c>
      <c r="H33" s="7" t="s">
        <v>102</v>
      </c>
      <c r="I33" s="7" t="s">
        <v>102</v>
      </c>
      <c r="J33" s="7" t="s">
        <v>102</v>
      </c>
      <c r="K33" s="7" t="s">
        <v>102</v>
      </c>
      <c r="L33" s="7" t="s">
        <v>102</v>
      </c>
      <c r="M33" s="7" t="s">
        <v>102</v>
      </c>
      <c r="N33" s="7" t="s">
        <v>102</v>
      </c>
      <c r="O33" s="7" t="s">
        <v>102</v>
      </c>
      <c r="P33" s="7" t="s">
        <v>102</v>
      </c>
      <c r="Q33" s="7" t="s">
        <v>102</v>
      </c>
      <c r="R33" s="7" t="s">
        <v>102</v>
      </c>
      <c r="S33" s="7" t="s">
        <v>102</v>
      </c>
      <c r="T33" s="7" t="s">
        <v>102</v>
      </c>
      <c r="U33" s="7" t="s">
        <v>102</v>
      </c>
      <c r="V33" s="7" t="s">
        <v>102</v>
      </c>
      <c r="W33" s="7" t="s">
        <v>102</v>
      </c>
      <c r="X33" s="7" t="s">
        <v>102</v>
      </c>
      <c r="Y33" s="7" t="s">
        <v>102</v>
      </c>
      <c r="Z33" s="7" t="s">
        <v>102</v>
      </c>
      <c r="AA33" s="7" t="s">
        <v>102</v>
      </c>
      <c r="AB33" s="7" t="s">
        <v>102</v>
      </c>
      <c r="AC33" s="7" t="s">
        <v>102</v>
      </c>
      <c r="AD33" s="7" t="s">
        <v>102</v>
      </c>
      <c r="AE33" s="7" t="s">
        <v>102</v>
      </c>
      <c r="AF33" s="7" t="s">
        <v>102</v>
      </c>
      <c r="AG33" s="7" t="s">
        <v>102</v>
      </c>
      <c r="AH33" s="7" t="s">
        <v>102</v>
      </c>
      <c r="AI33" s="7" t="s">
        <v>102</v>
      </c>
      <c r="AJ33" s="7" t="s">
        <v>102</v>
      </c>
      <c r="AK33" s="7" t="s">
        <v>102</v>
      </c>
      <c r="AL33" s="7" t="s">
        <v>102</v>
      </c>
      <c r="AM33" s="7" t="s">
        <v>102</v>
      </c>
      <c r="AN33" s="7" t="s">
        <v>102</v>
      </c>
      <c r="AO33" s="7" t="s">
        <v>102</v>
      </c>
      <c r="AP33" s="7" t="s">
        <v>102</v>
      </c>
      <c r="AQ33" s="7" t="s">
        <v>102</v>
      </c>
      <c r="AR33" s="7" t="s">
        <v>102</v>
      </c>
      <c r="AS33" s="7" t="s">
        <v>102</v>
      </c>
      <c r="AT33" s="7" t="s">
        <v>102</v>
      </c>
      <c r="AU33" s="7" t="s">
        <v>102</v>
      </c>
      <c r="AV33" s="7" t="s">
        <v>102</v>
      </c>
      <c r="AW33" s="7" t="s">
        <v>102</v>
      </c>
      <c r="AX33" s="7" t="s">
        <v>102</v>
      </c>
      <c r="AY33" s="7" t="s">
        <v>102</v>
      </c>
      <c r="AZ33" s="7" t="s">
        <v>102</v>
      </c>
      <c r="BA33" s="7" t="s">
        <v>102</v>
      </c>
      <c r="BB33" s="7" t="s">
        <v>102</v>
      </c>
      <c r="BC33" s="7" t="s">
        <v>102</v>
      </c>
      <c r="BD33" s="7" t="s">
        <v>102</v>
      </c>
      <c r="BE33" s="7" t="s">
        <v>102</v>
      </c>
      <c r="BF33" s="7" t="s">
        <v>102</v>
      </c>
      <c r="BG33" s="7" t="s">
        <v>102</v>
      </c>
      <c r="BH33" s="7" t="s">
        <v>102</v>
      </c>
      <c r="BI33" s="7" t="s">
        <v>102</v>
      </c>
      <c r="BJ33" s="7" t="s">
        <v>102</v>
      </c>
      <c r="BK33" s="7" t="s">
        <v>102</v>
      </c>
      <c r="BL33" s="7" t="s">
        <v>102</v>
      </c>
      <c r="BM33" s="7" t="s">
        <v>102</v>
      </c>
      <c r="BN33" s="7" t="s">
        <v>102</v>
      </c>
      <c r="BO33" s="7"/>
    </row>
    <row r="34" spans="1:67" x14ac:dyDescent="0.25">
      <c r="A34" s="2"/>
      <c r="B34" s="1"/>
      <c r="C34" s="19">
        <f>C27+C28+C29+C30+C31+C32</f>
        <v>62095.75</v>
      </c>
      <c r="D34" s="19">
        <v>52215.5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1200</v>
      </c>
      <c r="M34" s="19">
        <v>0</v>
      </c>
      <c r="N34" s="19">
        <v>0</v>
      </c>
      <c r="O34" s="19">
        <v>0</v>
      </c>
      <c r="P34" s="19">
        <v>4501</v>
      </c>
      <c r="Q34" s="19">
        <v>0</v>
      </c>
      <c r="R34" s="19">
        <v>0</v>
      </c>
      <c r="S34" s="19">
        <v>2841.8</v>
      </c>
      <c r="T34" s="19">
        <v>2259.6799999999998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69940.91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7377.3</v>
      </c>
      <c r="AH34" s="19">
        <v>0</v>
      </c>
      <c r="AI34" s="19">
        <v>7377.3</v>
      </c>
      <c r="AJ34" s="19">
        <v>0</v>
      </c>
      <c r="AK34" s="19">
        <v>0</v>
      </c>
      <c r="AL34" s="19">
        <v>93.06</v>
      </c>
      <c r="AM34" s="20">
        <v>-407.54</v>
      </c>
      <c r="AN34" s="19">
        <v>0</v>
      </c>
      <c r="AO34" s="19">
        <v>0</v>
      </c>
      <c r="AP34" s="19">
        <v>6919.58</v>
      </c>
      <c r="AQ34" s="19">
        <v>0</v>
      </c>
      <c r="AR34" s="19">
        <v>3742.56</v>
      </c>
      <c r="AS34" s="19">
        <v>0</v>
      </c>
      <c r="AT34" s="19">
        <v>0</v>
      </c>
      <c r="AU34" s="19">
        <v>0</v>
      </c>
      <c r="AV34" s="19">
        <v>0.45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17725.41</v>
      </c>
      <c r="BD34" s="19">
        <v>52215.5</v>
      </c>
      <c r="BE34" s="19">
        <v>0</v>
      </c>
      <c r="BF34" s="19">
        <v>0</v>
      </c>
      <c r="BG34" s="19">
        <v>4644.38</v>
      </c>
      <c r="BH34" s="19">
        <v>1415.56</v>
      </c>
      <c r="BI34" s="19">
        <v>0</v>
      </c>
      <c r="BJ34" s="19">
        <v>8112.48</v>
      </c>
      <c r="BK34" s="19">
        <v>0</v>
      </c>
      <c r="BL34" s="19">
        <v>0</v>
      </c>
      <c r="BM34" s="19">
        <v>0</v>
      </c>
      <c r="BN34" s="19">
        <v>9528.0400000000009</v>
      </c>
      <c r="BO34" s="1"/>
    </row>
    <row r="35" spans="1:67" x14ac:dyDescent="0.2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 x14ac:dyDescent="0.25">
      <c r="A36" s="12" t="s">
        <v>116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x14ac:dyDescent="0.25">
      <c r="A37" s="2" t="s">
        <v>117</v>
      </c>
      <c r="B37" s="1" t="s">
        <v>118</v>
      </c>
      <c r="C37" s="36">
        <v>8606.4</v>
      </c>
      <c r="D37" s="14">
        <v>8254.5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603</v>
      </c>
      <c r="Q37" s="14">
        <v>0</v>
      </c>
      <c r="R37" s="14">
        <v>0</v>
      </c>
      <c r="S37" s="14">
        <v>378</v>
      </c>
      <c r="T37" s="14">
        <v>616.79999999999995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10204.200000000001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959.86</v>
      </c>
      <c r="AH37" s="14">
        <v>0</v>
      </c>
      <c r="AI37" s="14">
        <v>959.86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989.74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0.1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1949.7</v>
      </c>
      <c r="BD37" s="14">
        <v>8254.5</v>
      </c>
      <c r="BE37" s="14">
        <v>0</v>
      </c>
      <c r="BF37" s="14">
        <v>0</v>
      </c>
      <c r="BG37" s="14">
        <v>725.76</v>
      </c>
      <c r="BH37" s="14">
        <v>205.14</v>
      </c>
      <c r="BI37" s="14">
        <v>0</v>
      </c>
      <c r="BJ37" s="14">
        <v>1228.3599999999999</v>
      </c>
      <c r="BK37" s="14">
        <v>0</v>
      </c>
      <c r="BL37" s="14">
        <v>0</v>
      </c>
      <c r="BM37" s="14">
        <v>0</v>
      </c>
      <c r="BN37" s="14">
        <v>1433.5</v>
      </c>
      <c r="BO37" s="1"/>
    </row>
    <row r="38" spans="1:67" x14ac:dyDescent="0.25">
      <c r="A38" s="2" t="s">
        <v>119</v>
      </c>
      <c r="B38" s="1" t="s">
        <v>120</v>
      </c>
      <c r="C38" s="28">
        <v>12266.5</v>
      </c>
      <c r="D38" s="14">
        <v>10589.5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774.5</v>
      </c>
      <c r="Q38" s="14">
        <v>0</v>
      </c>
      <c r="R38" s="14">
        <v>0</v>
      </c>
      <c r="S38" s="14">
        <v>491.02</v>
      </c>
      <c r="T38" s="14">
        <v>513.4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13636.44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1636.31</v>
      </c>
      <c r="AH38" s="14">
        <v>0</v>
      </c>
      <c r="AI38" s="14">
        <v>1636.31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1410.64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5">
        <v>-0.01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3046.94</v>
      </c>
      <c r="BD38" s="14">
        <v>10589.5</v>
      </c>
      <c r="BE38" s="14">
        <v>0</v>
      </c>
      <c r="BF38" s="14">
        <v>0</v>
      </c>
      <c r="BG38" s="14">
        <v>850.08</v>
      </c>
      <c r="BH38" s="14">
        <v>282.64</v>
      </c>
      <c r="BI38" s="14">
        <v>0</v>
      </c>
      <c r="BJ38" s="14">
        <v>1542.54</v>
      </c>
      <c r="BK38" s="14">
        <v>0</v>
      </c>
      <c r="BL38" s="14">
        <v>0</v>
      </c>
      <c r="BM38" s="14">
        <v>0</v>
      </c>
      <c r="BN38" s="14">
        <v>1825.18</v>
      </c>
      <c r="BO38" s="1"/>
    </row>
    <row r="39" spans="1:67" x14ac:dyDescent="0.25">
      <c r="A39" s="2" t="s">
        <v>121</v>
      </c>
      <c r="B39" s="1" t="s">
        <v>122</v>
      </c>
      <c r="C39" s="28">
        <v>10025.629999999999</v>
      </c>
      <c r="D39" s="14">
        <v>5657.5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801</v>
      </c>
      <c r="Q39" s="14">
        <v>0</v>
      </c>
      <c r="R39" s="14">
        <v>0</v>
      </c>
      <c r="S39" s="14">
        <v>539</v>
      </c>
      <c r="T39" s="14">
        <v>616.79999999999995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11941.12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1274.18</v>
      </c>
      <c r="AH39" s="14">
        <v>0</v>
      </c>
      <c r="AI39" s="14">
        <v>1274.18</v>
      </c>
      <c r="AJ39" s="14">
        <v>0</v>
      </c>
      <c r="AK39" s="14">
        <v>0</v>
      </c>
      <c r="AL39" s="14">
        <v>100.26</v>
      </c>
      <c r="AM39" s="14">
        <v>0</v>
      </c>
      <c r="AN39" s="14">
        <v>0</v>
      </c>
      <c r="AO39" s="14">
        <v>0</v>
      </c>
      <c r="AP39" s="14">
        <v>1152.94</v>
      </c>
      <c r="AQ39" s="14">
        <v>3342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414.24</v>
      </c>
      <c r="BB39" s="14">
        <v>0</v>
      </c>
      <c r="BC39" s="14">
        <v>6283.62</v>
      </c>
      <c r="BD39" s="14">
        <v>5657.5</v>
      </c>
      <c r="BE39" s="14">
        <v>0</v>
      </c>
      <c r="BF39" s="14">
        <v>0</v>
      </c>
      <c r="BG39" s="14">
        <v>773.96</v>
      </c>
      <c r="BH39" s="14">
        <v>238.96</v>
      </c>
      <c r="BI39" s="14">
        <v>0</v>
      </c>
      <c r="BJ39" s="14">
        <v>1359.44</v>
      </c>
      <c r="BK39" s="14">
        <v>0</v>
      </c>
      <c r="BL39" s="14">
        <v>0</v>
      </c>
      <c r="BM39" s="14">
        <v>0</v>
      </c>
      <c r="BN39" s="14">
        <v>1598.4</v>
      </c>
      <c r="BO39" s="1"/>
    </row>
    <row r="40" spans="1:67" x14ac:dyDescent="0.25">
      <c r="A40" s="2" t="s">
        <v>123</v>
      </c>
      <c r="B40" s="1" t="s">
        <v>124</v>
      </c>
      <c r="C40" s="28">
        <v>10997</v>
      </c>
      <c r="D40" s="14">
        <v>7519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400</v>
      </c>
      <c r="M40" s="14">
        <v>0</v>
      </c>
      <c r="N40" s="14">
        <v>0</v>
      </c>
      <c r="O40" s="14">
        <v>0</v>
      </c>
      <c r="P40" s="14">
        <v>815</v>
      </c>
      <c r="Q40" s="14">
        <v>0</v>
      </c>
      <c r="R40" s="14">
        <v>0</v>
      </c>
      <c r="S40" s="14">
        <v>496</v>
      </c>
      <c r="T40" s="14">
        <v>616.79999999999995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13324.9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1569.76</v>
      </c>
      <c r="AH40" s="14">
        <v>0</v>
      </c>
      <c r="AI40" s="14">
        <v>1569.76</v>
      </c>
      <c r="AJ40" s="14">
        <v>0</v>
      </c>
      <c r="AK40" s="14">
        <v>0</v>
      </c>
      <c r="AL40" s="14">
        <v>109.98</v>
      </c>
      <c r="AM40" s="14">
        <v>0</v>
      </c>
      <c r="AN40" s="14">
        <v>0</v>
      </c>
      <c r="AO40" s="14">
        <v>0</v>
      </c>
      <c r="AP40" s="14">
        <v>1264.6600000000001</v>
      </c>
      <c r="AQ40" s="14">
        <v>2861.82</v>
      </c>
      <c r="AR40" s="14">
        <v>0</v>
      </c>
      <c r="AS40" s="14">
        <v>0</v>
      </c>
      <c r="AT40" s="14">
        <v>0</v>
      </c>
      <c r="AU40" s="14">
        <v>0</v>
      </c>
      <c r="AV40" s="15">
        <v>-0.32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5805.9</v>
      </c>
      <c r="BD40" s="14">
        <v>7519</v>
      </c>
      <c r="BE40" s="14">
        <v>0</v>
      </c>
      <c r="BF40" s="14">
        <v>0</v>
      </c>
      <c r="BG40" s="14">
        <v>806.96</v>
      </c>
      <c r="BH40" s="14">
        <v>262.12</v>
      </c>
      <c r="BI40" s="14">
        <v>0</v>
      </c>
      <c r="BJ40" s="14">
        <v>1449.16</v>
      </c>
      <c r="BK40" s="14">
        <v>0</v>
      </c>
      <c r="BL40" s="14">
        <v>0</v>
      </c>
      <c r="BM40" s="14">
        <v>0</v>
      </c>
      <c r="BN40" s="14">
        <v>1711.28</v>
      </c>
      <c r="BO40" s="1"/>
    </row>
    <row r="41" spans="1:67" x14ac:dyDescent="0.25">
      <c r="A41" s="2" t="s">
        <v>125</v>
      </c>
      <c r="B41" s="1" t="s">
        <v>126</v>
      </c>
      <c r="C41" s="28">
        <v>10025.629999999999</v>
      </c>
      <c r="D41" s="14">
        <v>4342.5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400</v>
      </c>
      <c r="M41" s="14">
        <v>0</v>
      </c>
      <c r="N41" s="14">
        <v>0</v>
      </c>
      <c r="O41" s="14">
        <v>0</v>
      </c>
      <c r="P41" s="14">
        <v>801</v>
      </c>
      <c r="Q41" s="14">
        <v>0</v>
      </c>
      <c r="R41" s="14">
        <v>0</v>
      </c>
      <c r="S41" s="14">
        <v>539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11765.7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1239.68</v>
      </c>
      <c r="AH41" s="14">
        <v>0</v>
      </c>
      <c r="AI41" s="14">
        <v>1239.68</v>
      </c>
      <c r="AJ41" s="14">
        <v>0</v>
      </c>
      <c r="AK41" s="14">
        <v>0</v>
      </c>
      <c r="AL41" s="14">
        <v>100.26</v>
      </c>
      <c r="AM41" s="14">
        <v>0</v>
      </c>
      <c r="AN41" s="14">
        <v>0</v>
      </c>
      <c r="AO41" s="14">
        <v>0</v>
      </c>
      <c r="AP41" s="14">
        <v>1152.94</v>
      </c>
      <c r="AQ41" s="14">
        <v>1258</v>
      </c>
      <c r="AR41" s="14">
        <v>3672.3</v>
      </c>
      <c r="AS41" s="14">
        <v>0</v>
      </c>
      <c r="AT41" s="14">
        <v>0</v>
      </c>
      <c r="AU41" s="14">
        <v>0</v>
      </c>
      <c r="AV41" s="14">
        <v>0.02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7423.2</v>
      </c>
      <c r="BD41" s="14">
        <v>4342.5</v>
      </c>
      <c r="BE41" s="14">
        <v>0</v>
      </c>
      <c r="BF41" s="14">
        <v>0</v>
      </c>
      <c r="BG41" s="14">
        <v>773.96</v>
      </c>
      <c r="BH41" s="14">
        <v>238.96</v>
      </c>
      <c r="BI41" s="14">
        <v>0</v>
      </c>
      <c r="BJ41" s="14">
        <v>1359.44</v>
      </c>
      <c r="BK41" s="14">
        <v>0</v>
      </c>
      <c r="BL41" s="14">
        <v>0</v>
      </c>
      <c r="BM41" s="14">
        <v>0</v>
      </c>
      <c r="BN41" s="14">
        <v>1598.4</v>
      </c>
      <c r="BO41" s="1"/>
    </row>
    <row r="42" spans="1:67" x14ac:dyDescent="0.25">
      <c r="A42" s="2" t="s">
        <v>127</v>
      </c>
      <c r="B42" s="1" t="s">
        <v>128</v>
      </c>
      <c r="C42" s="28">
        <v>10997</v>
      </c>
      <c r="D42" s="14">
        <v>9840.5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200</v>
      </c>
      <c r="M42" s="14">
        <v>0</v>
      </c>
      <c r="N42" s="14">
        <v>0</v>
      </c>
      <c r="O42" s="14">
        <v>0</v>
      </c>
      <c r="P42" s="14">
        <v>815</v>
      </c>
      <c r="Q42" s="14">
        <v>0</v>
      </c>
      <c r="R42" s="14">
        <v>0</v>
      </c>
      <c r="S42" s="14">
        <v>479.42</v>
      </c>
      <c r="T42" s="14">
        <v>513.4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12638.35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1423.12</v>
      </c>
      <c r="AH42" s="14">
        <v>0</v>
      </c>
      <c r="AI42" s="14">
        <v>1423.12</v>
      </c>
      <c r="AJ42" s="14">
        <v>0</v>
      </c>
      <c r="AK42" s="14">
        <v>0</v>
      </c>
      <c r="AL42" s="14">
        <v>109.98</v>
      </c>
      <c r="AM42" s="14">
        <v>0</v>
      </c>
      <c r="AN42" s="14">
        <v>0</v>
      </c>
      <c r="AO42" s="14">
        <v>0</v>
      </c>
      <c r="AP42" s="14">
        <v>1264.6600000000001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0.09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2797.85</v>
      </c>
      <c r="BD42" s="14">
        <v>9840.5</v>
      </c>
      <c r="BE42" s="14">
        <v>0</v>
      </c>
      <c r="BF42" s="14">
        <v>0</v>
      </c>
      <c r="BG42" s="14">
        <v>806.96</v>
      </c>
      <c r="BH42" s="14">
        <v>253.38</v>
      </c>
      <c r="BI42" s="14">
        <v>0</v>
      </c>
      <c r="BJ42" s="14">
        <v>1427.75</v>
      </c>
      <c r="BK42" s="14">
        <v>0</v>
      </c>
      <c r="BL42" s="14">
        <v>0</v>
      </c>
      <c r="BM42" s="14">
        <v>0</v>
      </c>
      <c r="BN42" s="14">
        <v>1681.13</v>
      </c>
      <c r="BO42" s="1"/>
    </row>
    <row r="43" spans="1:67" x14ac:dyDescent="0.25">
      <c r="A43" s="2" t="s">
        <v>129</v>
      </c>
      <c r="B43" s="1" t="s">
        <v>130</v>
      </c>
      <c r="C43" s="28">
        <v>10997</v>
      </c>
      <c r="D43" s="14">
        <v>5397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400</v>
      </c>
      <c r="M43" s="14">
        <v>0</v>
      </c>
      <c r="N43" s="14">
        <v>0</v>
      </c>
      <c r="O43" s="14">
        <v>0</v>
      </c>
      <c r="P43" s="14">
        <v>815</v>
      </c>
      <c r="Q43" s="14">
        <v>0</v>
      </c>
      <c r="R43" s="14">
        <v>0</v>
      </c>
      <c r="S43" s="14">
        <v>496</v>
      </c>
      <c r="T43" s="14">
        <v>410.72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13118.82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1525.74</v>
      </c>
      <c r="AH43" s="14">
        <v>0</v>
      </c>
      <c r="AI43" s="14">
        <v>1525.74</v>
      </c>
      <c r="AJ43" s="14">
        <v>0</v>
      </c>
      <c r="AK43" s="14">
        <v>0</v>
      </c>
      <c r="AL43" s="14">
        <v>109.96</v>
      </c>
      <c r="AM43" s="14">
        <v>0</v>
      </c>
      <c r="AN43" s="14">
        <v>1155.26</v>
      </c>
      <c r="AO43" s="14">
        <v>0</v>
      </c>
      <c r="AP43" s="14">
        <v>1264.6600000000001</v>
      </c>
      <c r="AQ43" s="14">
        <v>3666</v>
      </c>
      <c r="AR43" s="14">
        <v>0</v>
      </c>
      <c r="AS43" s="14">
        <v>0</v>
      </c>
      <c r="AT43" s="14">
        <v>0</v>
      </c>
      <c r="AU43" s="14">
        <v>0</v>
      </c>
      <c r="AV43" s="14">
        <v>0.2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7721.82</v>
      </c>
      <c r="BD43" s="14">
        <v>5397</v>
      </c>
      <c r="BE43" s="14">
        <v>0</v>
      </c>
      <c r="BF43" s="14">
        <v>0</v>
      </c>
      <c r="BG43" s="14">
        <v>806.96</v>
      </c>
      <c r="BH43" s="14">
        <v>262.12</v>
      </c>
      <c r="BI43" s="14">
        <v>0</v>
      </c>
      <c r="BJ43" s="14">
        <v>1449.16</v>
      </c>
      <c r="BK43" s="14">
        <v>0</v>
      </c>
      <c r="BL43" s="14">
        <v>0</v>
      </c>
      <c r="BM43" s="14">
        <v>0</v>
      </c>
      <c r="BN43" s="14">
        <v>1711.28</v>
      </c>
      <c r="BO43" s="1"/>
    </row>
    <row r="44" spans="1:67" x14ac:dyDescent="0.25">
      <c r="A44" s="2" t="s">
        <v>131</v>
      </c>
      <c r="B44" s="1" t="s">
        <v>132</v>
      </c>
      <c r="C44" s="28">
        <v>10025.629999999999</v>
      </c>
      <c r="D44" s="14">
        <v>1935.5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801</v>
      </c>
      <c r="Q44" s="14">
        <v>0</v>
      </c>
      <c r="R44" s="14">
        <v>0</v>
      </c>
      <c r="S44" s="14">
        <v>539</v>
      </c>
      <c r="T44" s="14">
        <v>205.36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11558.33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1202.52</v>
      </c>
      <c r="AH44" s="14">
        <v>0</v>
      </c>
      <c r="AI44" s="14">
        <v>1202.52</v>
      </c>
      <c r="AJ44" s="14">
        <v>0</v>
      </c>
      <c r="AK44" s="14">
        <v>0</v>
      </c>
      <c r="AL44" s="14">
        <v>100.26</v>
      </c>
      <c r="AM44" s="14">
        <v>0</v>
      </c>
      <c r="AN44" s="14">
        <v>1111.54</v>
      </c>
      <c r="AO44" s="14">
        <v>0</v>
      </c>
      <c r="AP44" s="14">
        <v>1152.94</v>
      </c>
      <c r="AQ44" s="14">
        <v>512</v>
      </c>
      <c r="AR44" s="14">
        <v>0</v>
      </c>
      <c r="AS44" s="14">
        <v>0</v>
      </c>
      <c r="AT44" s="14">
        <v>0</v>
      </c>
      <c r="AU44" s="14">
        <v>4715</v>
      </c>
      <c r="AV44" s="14">
        <v>0.09</v>
      </c>
      <c r="AW44" s="14">
        <v>0</v>
      </c>
      <c r="AX44" s="14">
        <v>0</v>
      </c>
      <c r="AY44" s="14">
        <v>0</v>
      </c>
      <c r="AZ44" s="14">
        <v>0</v>
      </c>
      <c r="BA44" s="14">
        <v>828.48</v>
      </c>
      <c r="BB44" s="14">
        <v>0</v>
      </c>
      <c r="BC44" s="14">
        <v>9622.83</v>
      </c>
      <c r="BD44" s="14">
        <v>1935.5</v>
      </c>
      <c r="BE44" s="14">
        <v>0</v>
      </c>
      <c r="BF44" s="14">
        <v>0</v>
      </c>
      <c r="BG44" s="14">
        <v>773.96</v>
      </c>
      <c r="BH44" s="14">
        <v>238.96</v>
      </c>
      <c r="BI44" s="14">
        <v>0</v>
      </c>
      <c r="BJ44" s="14">
        <v>1359.44</v>
      </c>
      <c r="BK44" s="14">
        <v>0</v>
      </c>
      <c r="BL44" s="14">
        <v>0</v>
      </c>
      <c r="BM44" s="14">
        <v>0</v>
      </c>
      <c r="BN44" s="14">
        <v>1598.4</v>
      </c>
      <c r="BO44" s="1"/>
    </row>
    <row r="45" spans="1:67" x14ac:dyDescent="0.25">
      <c r="A45" s="2" t="s">
        <v>133</v>
      </c>
      <c r="B45" s="1" t="s">
        <v>134</v>
      </c>
      <c r="C45" s="28">
        <v>11458</v>
      </c>
      <c r="D45" s="14">
        <v>3743.5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200</v>
      </c>
      <c r="M45" s="14">
        <v>0</v>
      </c>
      <c r="N45" s="14">
        <v>0</v>
      </c>
      <c r="O45" s="14">
        <v>0</v>
      </c>
      <c r="P45" s="14">
        <v>915</v>
      </c>
      <c r="Q45" s="14">
        <v>0</v>
      </c>
      <c r="R45" s="14">
        <v>763.86</v>
      </c>
      <c r="S45" s="14">
        <v>574.89</v>
      </c>
      <c r="T45" s="14">
        <v>205.36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13353.15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1417.24</v>
      </c>
      <c r="AH45" s="14">
        <v>0</v>
      </c>
      <c r="AI45" s="14">
        <v>1417.24</v>
      </c>
      <c r="AJ45" s="14">
        <v>0</v>
      </c>
      <c r="AK45" s="14">
        <v>0</v>
      </c>
      <c r="AL45" s="14">
        <v>114.58</v>
      </c>
      <c r="AM45" s="14">
        <v>0</v>
      </c>
      <c r="AN45" s="14">
        <v>1030.02</v>
      </c>
      <c r="AO45" s="14">
        <v>0</v>
      </c>
      <c r="AP45" s="14">
        <v>1317.68</v>
      </c>
      <c r="AQ45" s="14">
        <v>5730</v>
      </c>
      <c r="AR45" s="14">
        <v>0</v>
      </c>
      <c r="AS45" s="14">
        <v>0</v>
      </c>
      <c r="AT45" s="14">
        <v>0</v>
      </c>
      <c r="AU45" s="14">
        <v>0</v>
      </c>
      <c r="AV45" s="14">
        <v>0.13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9609.65</v>
      </c>
      <c r="BD45" s="14">
        <v>3743.5</v>
      </c>
      <c r="BE45" s="14">
        <v>0</v>
      </c>
      <c r="BF45" s="14">
        <v>0</v>
      </c>
      <c r="BG45" s="14">
        <v>767.78</v>
      </c>
      <c r="BH45" s="14">
        <v>273.12</v>
      </c>
      <c r="BI45" s="14">
        <v>0</v>
      </c>
      <c r="BJ45" s="14">
        <v>1392.31</v>
      </c>
      <c r="BK45" s="14">
        <v>0</v>
      </c>
      <c r="BL45" s="14">
        <v>0</v>
      </c>
      <c r="BM45" s="14">
        <v>0</v>
      </c>
      <c r="BN45" s="14">
        <v>1665.43</v>
      </c>
      <c r="BO45" s="1"/>
    </row>
    <row r="46" spans="1:67" x14ac:dyDescent="0.25">
      <c r="A46" s="2" t="s">
        <v>135</v>
      </c>
      <c r="B46" s="1" t="s">
        <v>136</v>
      </c>
      <c r="C46" s="28">
        <v>11458</v>
      </c>
      <c r="D46" s="14">
        <v>1559.5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200</v>
      </c>
      <c r="M46" s="14">
        <v>0</v>
      </c>
      <c r="N46" s="14">
        <v>0</v>
      </c>
      <c r="O46" s="14">
        <v>0</v>
      </c>
      <c r="P46" s="14">
        <v>915</v>
      </c>
      <c r="Q46" s="14">
        <v>0</v>
      </c>
      <c r="R46" s="14">
        <v>0</v>
      </c>
      <c r="S46" s="14">
        <v>616</v>
      </c>
      <c r="T46" s="14">
        <v>205.36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13394.26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1584.58</v>
      </c>
      <c r="AH46" s="14">
        <v>0</v>
      </c>
      <c r="AI46" s="14">
        <v>1584.58</v>
      </c>
      <c r="AJ46" s="14">
        <v>0</v>
      </c>
      <c r="AK46" s="14">
        <v>0</v>
      </c>
      <c r="AL46" s="14">
        <v>114.58</v>
      </c>
      <c r="AM46" s="14">
        <v>0</v>
      </c>
      <c r="AN46" s="14">
        <v>2487.8000000000002</v>
      </c>
      <c r="AO46" s="14">
        <v>0</v>
      </c>
      <c r="AP46" s="14">
        <v>1317.68</v>
      </c>
      <c r="AQ46" s="14">
        <v>5730</v>
      </c>
      <c r="AR46" s="14">
        <v>0</v>
      </c>
      <c r="AS46" s="14">
        <v>0</v>
      </c>
      <c r="AT46" s="14">
        <v>0</v>
      </c>
      <c r="AU46" s="14">
        <v>0</v>
      </c>
      <c r="AV46" s="14">
        <v>0.12</v>
      </c>
      <c r="AW46" s="14">
        <v>0</v>
      </c>
      <c r="AX46" s="14">
        <v>0</v>
      </c>
      <c r="AY46" s="14">
        <v>0</v>
      </c>
      <c r="AZ46" s="14">
        <v>0</v>
      </c>
      <c r="BA46" s="14">
        <v>600</v>
      </c>
      <c r="BB46" s="14">
        <v>0</v>
      </c>
      <c r="BC46" s="14">
        <v>11834.76</v>
      </c>
      <c r="BD46" s="14">
        <v>1559.5</v>
      </c>
      <c r="BE46" s="14">
        <v>0</v>
      </c>
      <c r="BF46" s="14">
        <v>0</v>
      </c>
      <c r="BG46" s="14">
        <v>822.62</v>
      </c>
      <c r="BH46" s="14">
        <v>273.12</v>
      </c>
      <c r="BI46" s="14">
        <v>0</v>
      </c>
      <c r="BJ46" s="14">
        <v>1491.76</v>
      </c>
      <c r="BK46" s="14">
        <v>0</v>
      </c>
      <c r="BL46" s="14">
        <v>0</v>
      </c>
      <c r="BM46" s="14">
        <v>0</v>
      </c>
      <c r="BN46" s="14">
        <v>1764.88</v>
      </c>
      <c r="BO46" s="1"/>
    </row>
    <row r="47" spans="1:67" x14ac:dyDescent="0.25">
      <c r="A47" s="2" t="s">
        <v>137</v>
      </c>
      <c r="B47" s="1" t="s">
        <v>138</v>
      </c>
      <c r="C47" s="28">
        <v>10997</v>
      </c>
      <c r="D47" s="14">
        <v>4455.5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400</v>
      </c>
      <c r="M47" s="14">
        <v>0</v>
      </c>
      <c r="N47" s="14">
        <v>0</v>
      </c>
      <c r="O47" s="14">
        <v>0</v>
      </c>
      <c r="P47" s="14">
        <v>864</v>
      </c>
      <c r="Q47" s="14">
        <v>0</v>
      </c>
      <c r="R47" s="14">
        <v>0</v>
      </c>
      <c r="S47" s="14">
        <v>582</v>
      </c>
      <c r="T47" s="14">
        <v>205.36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13048.46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1510.72</v>
      </c>
      <c r="AH47" s="14">
        <v>0</v>
      </c>
      <c r="AI47" s="14">
        <v>1510.72</v>
      </c>
      <c r="AJ47" s="14">
        <v>0</v>
      </c>
      <c r="AK47" s="14">
        <v>0</v>
      </c>
      <c r="AL47" s="14">
        <v>109.98</v>
      </c>
      <c r="AM47" s="14">
        <v>0</v>
      </c>
      <c r="AN47" s="14">
        <v>0</v>
      </c>
      <c r="AO47" s="14">
        <v>0</v>
      </c>
      <c r="AP47" s="14">
        <v>1264.6600000000001</v>
      </c>
      <c r="AQ47" s="14">
        <v>966</v>
      </c>
      <c r="AR47" s="14">
        <v>3723.14</v>
      </c>
      <c r="AS47" s="14">
        <v>0</v>
      </c>
      <c r="AT47" s="14">
        <v>0</v>
      </c>
      <c r="AU47" s="14">
        <v>1018.06</v>
      </c>
      <c r="AV47" s="14">
        <v>0.4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8592.9599999999991</v>
      </c>
      <c r="BD47" s="14">
        <v>4455.5</v>
      </c>
      <c r="BE47" s="14">
        <v>0</v>
      </c>
      <c r="BF47" s="14">
        <v>0</v>
      </c>
      <c r="BG47" s="14">
        <v>806.96</v>
      </c>
      <c r="BH47" s="14">
        <v>262.12</v>
      </c>
      <c r="BI47" s="14">
        <v>0</v>
      </c>
      <c r="BJ47" s="14">
        <v>1449.16</v>
      </c>
      <c r="BK47" s="14">
        <v>0</v>
      </c>
      <c r="BL47" s="14">
        <v>0</v>
      </c>
      <c r="BM47" s="14">
        <v>0</v>
      </c>
      <c r="BN47" s="14">
        <v>1711.28</v>
      </c>
      <c r="BO47" s="1"/>
    </row>
    <row r="48" spans="1:67" x14ac:dyDescent="0.25">
      <c r="A48" s="2" t="s">
        <v>139</v>
      </c>
      <c r="B48" s="1" t="s">
        <v>140</v>
      </c>
      <c r="C48" s="28">
        <v>10025.629999999999</v>
      </c>
      <c r="D48" s="14">
        <v>3037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400</v>
      </c>
      <c r="M48" s="14">
        <v>0</v>
      </c>
      <c r="N48" s="14">
        <v>0</v>
      </c>
      <c r="O48" s="14">
        <v>0</v>
      </c>
      <c r="P48" s="14">
        <v>801</v>
      </c>
      <c r="Q48" s="14">
        <v>0</v>
      </c>
      <c r="R48" s="14">
        <v>0</v>
      </c>
      <c r="S48" s="14">
        <v>539</v>
      </c>
      <c r="T48" s="14">
        <v>205.36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11971.06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1280.58</v>
      </c>
      <c r="AH48" s="14">
        <v>0</v>
      </c>
      <c r="AI48" s="14">
        <v>1280.58</v>
      </c>
      <c r="AJ48" s="14">
        <v>0</v>
      </c>
      <c r="AK48" s="14">
        <v>0</v>
      </c>
      <c r="AL48" s="14">
        <v>100.26</v>
      </c>
      <c r="AM48" s="14">
        <v>0</v>
      </c>
      <c r="AN48" s="14">
        <v>2104.3000000000002</v>
      </c>
      <c r="AO48" s="14">
        <v>0</v>
      </c>
      <c r="AP48" s="14">
        <v>1152.94</v>
      </c>
      <c r="AQ48" s="14">
        <v>4296</v>
      </c>
      <c r="AR48" s="14">
        <v>0</v>
      </c>
      <c r="AS48" s="14">
        <v>0</v>
      </c>
      <c r="AT48" s="14">
        <v>0</v>
      </c>
      <c r="AU48" s="14">
        <v>0</v>
      </c>
      <c r="AV48" s="15">
        <v>-0.02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8934.06</v>
      </c>
      <c r="BD48" s="14">
        <v>3037</v>
      </c>
      <c r="BE48" s="14">
        <v>0</v>
      </c>
      <c r="BF48" s="14">
        <v>0</v>
      </c>
      <c r="BG48" s="14">
        <v>773.96</v>
      </c>
      <c r="BH48" s="14">
        <v>238.96</v>
      </c>
      <c r="BI48" s="14">
        <v>0</v>
      </c>
      <c r="BJ48" s="14">
        <v>1359.44</v>
      </c>
      <c r="BK48" s="14">
        <v>0</v>
      </c>
      <c r="BL48" s="14">
        <v>0</v>
      </c>
      <c r="BM48" s="14">
        <v>0</v>
      </c>
      <c r="BN48" s="14">
        <v>1598.4</v>
      </c>
      <c r="BO48" s="1"/>
    </row>
    <row r="49" spans="1:67" x14ac:dyDescent="0.25">
      <c r="A49" s="2" t="s">
        <v>141</v>
      </c>
      <c r="B49" s="1" t="s">
        <v>142</v>
      </c>
      <c r="C49" s="36">
        <v>7837.5</v>
      </c>
      <c r="D49" s="14">
        <v>3122.5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564</v>
      </c>
      <c r="Q49" s="14">
        <v>0</v>
      </c>
      <c r="R49" s="14">
        <v>0</v>
      </c>
      <c r="S49" s="14">
        <v>352</v>
      </c>
      <c r="T49" s="14">
        <v>205.36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8785.7800000000007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727.06</v>
      </c>
      <c r="AH49" s="14">
        <v>0</v>
      </c>
      <c r="AI49" s="14">
        <v>727.06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901.3</v>
      </c>
      <c r="AQ49" s="14">
        <v>0</v>
      </c>
      <c r="AR49" s="14">
        <v>2545.08</v>
      </c>
      <c r="AS49" s="14">
        <v>0</v>
      </c>
      <c r="AT49" s="14">
        <v>0</v>
      </c>
      <c r="AU49" s="14">
        <v>1490.04</v>
      </c>
      <c r="AV49" s="15">
        <v>-0.2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5663.28</v>
      </c>
      <c r="BD49" s="14">
        <v>3122.5</v>
      </c>
      <c r="BE49" s="14">
        <v>0</v>
      </c>
      <c r="BF49" s="14">
        <v>0</v>
      </c>
      <c r="BG49" s="14">
        <v>699.64</v>
      </c>
      <c r="BH49" s="14">
        <v>186.82</v>
      </c>
      <c r="BI49" s="14">
        <v>0</v>
      </c>
      <c r="BJ49" s="14">
        <v>1157.3399999999999</v>
      </c>
      <c r="BK49" s="14">
        <v>0</v>
      </c>
      <c r="BL49" s="14">
        <v>0</v>
      </c>
      <c r="BM49" s="14">
        <v>0</v>
      </c>
      <c r="BN49" s="14">
        <v>1344.16</v>
      </c>
      <c r="BO49" s="1"/>
    </row>
    <row r="50" spans="1:67" x14ac:dyDescent="0.25">
      <c r="A50" s="2" t="s">
        <v>143</v>
      </c>
      <c r="B50" s="1" t="s">
        <v>144</v>
      </c>
      <c r="C50" s="28">
        <v>10025.629999999999</v>
      </c>
      <c r="D50" s="14">
        <v>9273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400</v>
      </c>
      <c r="M50" s="14">
        <v>0</v>
      </c>
      <c r="N50" s="14">
        <v>0</v>
      </c>
      <c r="O50" s="14">
        <v>0</v>
      </c>
      <c r="P50" s="14">
        <v>801</v>
      </c>
      <c r="Q50" s="14">
        <v>0</v>
      </c>
      <c r="R50" s="14">
        <v>0</v>
      </c>
      <c r="S50" s="14">
        <v>539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11765.7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1239.68</v>
      </c>
      <c r="AH50" s="14">
        <v>0</v>
      </c>
      <c r="AI50" s="14">
        <v>1239.68</v>
      </c>
      <c r="AJ50" s="14">
        <v>0</v>
      </c>
      <c r="AK50" s="14">
        <v>0</v>
      </c>
      <c r="AL50" s="14">
        <v>100.26</v>
      </c>
      <c r="AM50" s="14">
        <v>0</v>
      </c>
      <c r="AN50" s="14">
        <v>0</v>
      </c>
      <c r="AO50" s="14">
        <v>0</v>
      </c>
      <c r="AP50" s="14">
        <v>1152.94</v>
      </c>
      <c r="AQ50" s="14">
        <v>0</v>
      </c>
      <c r="AR50" s="14">
        <v>0</v>
      </c>
      <c r="AS50" s="14">
        <v>0</v>
      </c>
      <c r="AT50" s="14">
        <v>0</v>
      </c>
      <c r="AU50" s="14">
        <v>0</v>
      </c>
      <c r="AV50" s="15">
        <v>-0.18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2492.6999999999998</v>
      </c>
      <c r="BD50" s="14">
        <v>9273</v>
      </c>
      <c r="BE50" s="14">
        <v>0</v>
      </c>
      <c r="BF50" s="14">
        <v>0</v>
      </c>
      <c r="BG50" s="14">
        <v>773.96</v>
      </c>
      <c r="BH50" s="14">
        <v>238.96</v>
      </c>
      <c r="BI50" s="14">
        <v>0</v>
      </c>
      <c r="BJ50" s="14">
        <v>1359.44</v>
      </c>
      <c r="BK50" s="14">
        <v>0</v>
      </c>
      <c r="BL50" s="14">
        <v>0</v>
      </c>
      <c r="BM50" s="14">
        <v>0</v>
      </c>
      <c r="BN50" s="14">
        <v>1598.4</v>
      </c>
      <c r="BO50" s="1"/>
    </row>
    <row r="51" spans="1:67" x14ac:dyDescent="0.25">
      <c r="A51" s="2" t="s">
        <v>145</v>
      </c>
      <c r="B51" s="1" t="s">
        <v>146</v>
      </c>
      <c r="C51" s="28">
        <v>10025.629999999999</v>
      </c>
      <c r="D51" s="14">
        <v>3384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400</v>
      </c>
      <c r="M51" s="14">
        <v>0</v>
      </c>
      <c r="N51" s="14">
        <v>0</v>
      </c>
      <c r="O51" s="14">
        <v>0</v>
      </c>
      <c r="P51" s="14">
        <v>801</v>
      </c>
      <c r="Q51" s="14">
        <v>0</v>
      </c>
      <c r="R51" s="14">
        <v>0</v>
      </c>
      <c r="S51" s="14">
        <v>539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11765.7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1239.68</v>
      </c>
      <c r="AH51" s="14">
        <v>0</v>
      </c>
      <c r="AI51" s="14">
        <v>1239.68</v>
      </c>
      <c r="AJ51" s="14">
        <v>0</v>
      </c>
      <c r="AK51" s="14">
        <v>0</v>
      </c>
      <c r="AL51" s="14">
        <v>100.26</v>
      </c>
      <c r="AM51" s="14">
        <v>0</v>
      </c>
      <c r="AN51" s="14">
        <v>1445.88</v>
      </c>
      <c r="AO51" s="14">
        <v>0</v>
      </c>
      <c r="AP51" s="14">
        <v>1152.94</v>
      </c>
      <c r="AQ51" s="14">
        <v>2786</v>
      </c>
      <c r="AR51" s="14">
        <v>0</v>
      </c>
      <c r="AS51" s="14">
        <v>0</v>
      </c>
      <c r="AT51" s="14">
        <v>0</v>
      </c>
      <c r="AU51" s="14">
        <v>0</v>
      </c>
      <c r="AV51" s="15">
        <v>-0.02</v>
      </c>
      <c r="AW51" s="14">
        <v>0</v>
      </c>
      <c r="AX51" s="14">
        <v>0</v>
      </c>
      <c r="AY51" s="14">
        <v>0</v>
      </c>
      <c r="AZ51" s="14">
        <v>0</v>
      </c>
      <c r="BA51" s="14">
        <v>1656.96</v>
      </c>
      <c r="BB51" s="14">
        <v>0</v>
      </c>
      <c r="BC51" s="14">
        <v>8381.7000000000007</v>
      </c>
      <c r="BD51" s="14">
        <v>3384</v>
      </c>
      <c r="BE51" s="14">
        <v>0</v>
      </c>
      <c r="BF51" s="14">
        <v>0</v>
      </c>
      <c r="BG51" s="14">
        <v>773.96</v>
      </c>
      <c r="BH51" s="14">
        <v>238.96</v>
      </c>
      <c r="BI51" s="14">
        <v>0</v>
      </c>
      <c r="BJ51" s="14">
        <v>1359.44</v>
      </c>
      <c r="BK51" s="14">
        <v>0</v>
      </c>
      <c r="BL51" s="14">
        <v>0</v>
      </c>
      <c r="BM51" s="14">
        <v>0</v>
      </c>
      <c r="BN51" s="14">
        <v>1598.4</v>
      </c>
      <c r="BO51" s="1"/>
    </row>
    <row r="52" spans="1:67" x14ac:dyDescent="0.25">
      <c r="A52" s="2" t="s">
        <v>147</v>
      </c>
      <c r="B52" s="1" t="s">
        <v>148</v>
      </c>
      <c r="C52" s="36">
        <v>7837.5</v>
      </c>
      <c r="D52" s="14">
        <v>7126.5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564</v>
      </c>
      <c r="Q52" s="14">
        <v>0</v>
      </c>
      <c r="R52" s="14">
        <v>0</v>
      </c>
      <c r="S52" s="14">
        <v>352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8749.15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721.2</v>
      </c>
      <c r="AH52" s="14">
        <v>0</v>
      </c>
      <c r="AI52" s="14">
        <v>721.2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901.3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0.15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1622.65</v>
      </c>
      <c r="BD52" s="14">
        <v>7126.5</v>
      </c>
      <c r="BE52" s="14">
        <v>0</v>
      </c>
      <c r="BF52" s="14">
        <v>0</v>
      </c>
      <c r="BG52" s="14">
        <v>699.64</v>
      </c>
      <c r="BH52" s="14">
        <v>186.82</v>
      </c>
      <c r="BI52" s="14">
        <v>0</v>
      </c>
      <c r="BJ52" s="14">
        <v>1157.3399999999999</v>
      </c>
      <c r="BK52" s="14">
        <v>0</v>
      </c>
      <c r="BL52" s="14">
        <v>0</v>
      </c>
      <c r="BM52" s="14">
        <v>0</v>
      </c>
      <c r="BN52" s="14">
        <v>1344.16</v>
      </c>
      <c r="BO52" s="1"/>
    </row>
    <row r="53" spans="1:67" x14ac:dyDescent="0.25">
      <c r="A53" s="2" t="s">
        <v>149</v>
      </c>
      <c r="B53" s="1" t="s">
        <v>150</v>
      </c>
      <c r="C53" s="28">
        <v>10025.629999999999</v>
      </c>
      <c r="D53" s="14">
        <v>4275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801</v>
      </c>
      <c r="Q53" s="14">
        <v>0</v>
      </c>
      <c r="R53" s="14">
        <v>0</v>
      </c>
      <c r="S53" s="14">
        <v>503.11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10639.15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1037.81</v>
      </c>
      <c r="AH53" s="14">
        <v>0</v>
      </c>
      <c r="AI53" s="14">
        <v>1037.81</v>
      </c>
      <c r="AJ53" s="14">
        <v>0</v>
      </c>
      <c r="AK53" s="14">
        <v>0</v>
      </c>
      <c r="AL53" s="14">
        <v>100.26</v>
      </c>
      <c r="AM53" s="14">
        <v>0</v>
      </c>
      <c r="AN53" s="14">
        <v>0</v>
      </c>
      <c r="AO53" s="14">
        <v>0</v>
      </c>
      <c r="AP53" s="14">
        <v>1152.94</v>
      </c>
      <c r="AQ53" s="14">
        <v>4073.12</v>
      </c>
      <c r="AR53" s="14">
        <v>0</v>
      </c>
      <c r="AS53" s="14">
        <v>0</v>
      </c>
      <c r="AT53" s="14">
        <v>0</v>
      </c>
      <c r="AU53" s="14">
        <v>0</v>
      </c>
      <c r="AV53" s="14">
        <v>0.02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6364.15</v>
      </c>
      <c r="BD53" s="14">
        <v>4275</v>
      </c>
      <c r="BE53" s="14">
        <v>0</v>
      </c>
      <c r="BF53" s="14">
        <v>0</v>
      </c>
      <c r="BG53" s="14">
        <v>773.96</v>
      </c>
      <c r="BH53" s="14">
        <v>223.03</v>
      </c>
      <c r="BI53" s="14">
        <v>0</v>
      </c>
      <c r="BJ53" s="14">
        <v>1320.41</v>
      </c>
      <c r="BK53" s="14">
        <v>0</v>
      </c>
      <c r="BL53" s="14">
        <v>0</v>
      </c>
      <c r="BM53" s="14">
        <v>0</v>
      </c>
      <c r="BN53" s="14">
        <v>1543.44</v>
      </c>
      <c r="BO53" s="1"/>
    </row>
    <row r="54" spans="1:67" x14ac:dyDescent="0.25">
      <c r="A54" s="2" t="s">
        <v>151</v>
      </c>
      <c r="B54" s="1" t="s">
        <v>152</v>
      </c>
      <c r="C54" s="28">
        <v>10025.629999999999</v>
      </c>
      <c r="D54" s="14">
        <v>4499.5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400</v>
      </c>
      <c r="M54" s="14">
        <v>0</v>
      </c>
      <c r="N54" s="14">
        <v>0</v>
      </c>
      <c r="O54" s="14">
        <v>0</v>
      </c>
      <c r="P54" s="14">
        <v>801</v>
      </c>
      <c r="Q54" s="14">
        <v>0</v>
      </c>
      <c r="R54" s="14">
        <v>0</v>
      </c>
      <c r="S54" s="14">
        <v>539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11765.7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1239.68</v>
      </c>
      <c r="AH54" s="14">
        <v>0</v>
      </c>
      <c r="AI54" s="14">
        <v>1239.68</v>
      </c>
      <c r="AJ54" s="14">
        <v>0</v>
      </c>
      <c r="AK54" s="14">
        <v>0</v>
      </c>
      <c r="AL54" s="14">
        <v>100.26</v>
      </c>
      <c r="AM54" s="14">
        <v>0</v>
      </c>
      <c r="AN54" s="14">
        <v>2272.88</v>
      </c>
      <c r="AO54" s="14">
        <v>0</v>
      </c>
      <c r="AP54" s="14">
        <v>1152.94</v>
      </c>
      <c r="AQ54" s="14">
        <v>1672</v>
      </c>
      <c r="AR54" s="14">
        <v>0</v>
      </c>
      <c r="AS54" s="14">
        <v>0</v>
      </c>
      <c r="AT54" s="14">
        <v>0</v>
      </c>
      <c r="AU54" s="14">
        <v>0</v>
      </c>
      <c r="AV54" s="15">
        <v>-0.04</v>
      </c>
      <c r="AW54" s="14">
        <v>0</v>
      </c>
      <c r="AX54" s="14">
        <v>0</v>
      </c>
      <c r="AY54" s="14">
        <v>0</v>
      </c>
      <c r="AZ54" s="14">
        <v>0</v>
      </c>
      <c r="BA54" s="14">
        <v>828.48</v>
      </c>
      <c r="BB54" s="14">
        <v>0</v>
      </c>
      <c r="BC54" s="14">
        <v>7266.2</v>
      </c>
      <c r="BD54" s="14">
        <v>4499.5</v>
      </c>
      <c r="BE54" s="14">
        <v>0</v>
      </c>
      <c r="BF54" s="14">
        <v>0</v>
      </c>
      <c r="BG54" s="14">
        <v>773.96</v>
      </c>
      <c r="BH54" s="14">
        <v>238.96</v>
      </c>
      <c r="BI54" s="14">
        <v>0</v>
      </c>
      <c r="BJ54" s="14">
        <v>1359.44</v>
      </c>
      <c r="BK54" s="14">
        <v>0</v>
      </c>
      <c r="BL54" s="14">
        <v>0</v>
      </c>
      <c r="BM54" s="14">
        <v>0</v>
      </c>
      <c r="BN54" s="14">
        <v>1598.4</v>
      </c>
      <c r="BO54" s="1"/>
    </row>
    <row r="55" spans="1:67" x14ac:dyDescent="0.25">
      <c r="A55" s="2" t="s">
        <v>153</v>
      </c>
      <c r="B55" s="1" t="s">
        <v>154</v>
      </c>
      <c r="C55" s="28">
        <v>10025.629999999999</v>
      </c>
      <c r="D55" s="14">
        <v>9108.5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200</v>
      </c>
      <c r="M55" s="14">
        <v>0</v>
      </c>
      <c r="N55" s="14">
        <v>0</v>
      </c>
      <c r="O55" s="14">
        <v>0</v>
      </c>
      <c r="P55" s="14">
        <v>801</v>
      </c>
      <c r="Q55" s="14">
        <v>0</v>
      </c>
      <c r="R55" s="14">
        <v>0</v>
      </c>
      <c r="S55" s="14">
        <v>539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11565.7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1203.8399999999999</v>
      </c>
      <c r="AH55" s="14">
        <v>0</v>
      </c>
      <c r="AI55" s="14">
        <v>1203.8399999999999</v>
      </c>
      <c r="AJ55" s="14">
        <v>0</v>
      </c>
      <c r="AK55" s="14">
        <v>0</v>
      </c>
      <c r="AL55" s="14">
        <v>100.24</v>
      </c>
      <c r="AM55" s="14">
        <v>0</v>
      </c>
      <c r="AN55" s="14">
        <v>0</v>
      </c>
      <c r="AO55" s="14">
        <v>0</v>
      </c>
      <c r="AP55" s="14">
        <v>1152.94</v>
      </c>
      <c r="AQ55" s="14"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0.18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2457.1999999999998</v>
      </c>
      <c r="BD55" s="14">
        <v>9108.5</v>
      </c>
      <c r="BE55" s="14">
        <v>0</v>
      </c>
      <c r="BF55" s="14">
        <v>0</v>
      </c>
      <c r="BG55" s="14">
        <v>773.96</v>
      </c>
      <c r="BH55" s="14">
        <v>238.96</v>
      </c>
      <c r="BI55" s="14">
        <v>0</v>
      </c>
      <c r="BJ55" s="14">
        <v>1359.44</v>
      </c>
      <c r="BK55" s="14">
        <v>0</v>
      </c>
      <c r="BL55" s="14">
        <v>0</v>
      </c>
      <c r="BM55" s="14">
        <v>0</v>
      </c>
      <c r="BN55" s="14">
        <v>1598.4</v>
      </c>
      <c r="BO55" s="1"/>
    </row>
    <row r="56" spans="1:67" x14ac:dyDescent="0.25">
      <c r="A56" s="2" t="s">
        <v>155</v>
      </c>
      <c r="B56" s="1" t="s">
        <v>156</v>
      </c>
      <c r="C56" s="28">
        <v>11956</v>
      </c>
      <c r="D56" s="14">
        <v>10519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926</v>
      </c>
      <c r="Q56" s="14">
        <v>0</v>
      </c>
      <c r="R56" s="14">
        <v>0</v>
      </c>
      <c r="S56" s="14">
        <v>630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13501.41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1607.46</v>
      </c>
      <c r="AH56" s="14">
        <v>0</v>
      </c>
      <c r="AI56" s="14">
        <v>1607.46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1374.98</v>
      </c>
      <c r="AQ56" s="14">
        <v>0</v>
      </c>
      <c r="AR56" s="14">
        <v>0</v>
      </c>
      <c r="AS56" s="14">
        <v>0</v>
      </c>
      <c r="AT56" s="14">
        <v>0</v>
      </c>
      <c r="AU56" s="14">
        <v>0</v>
      </c>
      <c r="AV56" s="15">
        <v>-0.03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2982.41</v>
      </c>
      <c r="BD56" s="14">
        <v>10519</v>
      </c>
      <c r="BE56" s="14">
        <v>0</v>
      </c>
      <c r="BF56" s="14">
        <v>0</v>
      </c>
      <c r="BG56" s="14">
        <v>839.54</v>
      </c>
      <c r="BH56" s="14">
        <v>284.98</v>
      </c>
      <c r="BI56" s="14">
        <v>0</v>
      </c>
      <c r="BJ56" s="14">
        <v>1537.76</v>
      </c>
      <c r="BK56" s="14">
        <v>0</v>
      </c>
      <c r="BL56" s="14">
        <v>0</v>
      </c>
      <c r="BM56" s="14">
        <v>0</v>
      </c>
      <c r="BN56" s="14">
        <v>1822.74</v>
      </c>
      <c r="BO56" s="1"/>
    </row>
    <row r="57" spans="1:67" x14ac:dyDescent="0.25">
      <c r="A57" s="2" t="s">
        <v>157</v>
      </c>
      <c r="B57" s="1" t="s">
        <v>158</v>
      </c>
      <c r="C57" s="28">
        <v>10025.629999999999</v>
      </c>
      <c r="D57" s="14">
        <v>9073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200</v>
      </c>
      <c r="M57" s="14">
        <v>0</v>
      </c>
      <c r="N57" s="14">
        <v>0</v>
      </c>
      <c r="O57" s="14">
        <v>0</v>
      </c>
      <c r="P57" s="14">
        <v>801</v>
      </c>
      <c r="Q57" s="14">
        <v>0</v>
      </c>
      <c r="R57" s="14">
        <v>0</v>
      </c>
      <c r="S57" s="14">
        <v>539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11521.94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1196</v>
      </c>
      <c r="AH57" s="14">
        <v>0</v>
      </c>
      <c r="AI57" s="14">
        <v>1196</v>
      </c>
      <c r="AJ57" s="14">
        <v>0</v>
      </c>
      <c r="AK57" s="14">
        <v>0</v>
      </c>
      <c r="AL57" s="14">
        <v>100.24</v>
      </c>
      <c r="AM57" s="14">
        <v>0</v>
      </c>
      <c r="AN57" s="14">
        <v>0</v>
      </c>
      <c r="AO57" s="14">
        <v>0</v>
      </c>
      <c r="AP57" s="14">
        <v>1152.96</v>
      </c>
      <c r="AQ57" s="14">
        <v>0</v>
      </c>
      <c r="AR57" s="14">
        <v>0</v>
      </c>
      <c r="AS57" s="14">
        <v>0</v>
      </c>
      <c r="AT57" s="14">
        <v>0</v>
      </c>
      <c r="AU57" s="14">
        <v>0</v>
      </c>
      <c r="AV57" s="15">
        <v>-0.26</v>
      </c>
      <c r="AW57" s="14">
        <v>0</v>
      </c>
      <c r="AX57" s="14">
        <v>0</v>
      </c>
      <c r="AY57" s="14">
        <v>0</v>
      </c>
      <c r="AZ57" s="14">
        <v>0</v>
      </c>
      <c r="BA57" s="14">
        <v>0</v>
      </c>
      <c r="BB57" s="14">
        <v>0</v>
      </c>
      <c r="BC57" s="14">
        <v>2448.94</v>
      </c>
      <c r="BD57" s="14">
        <v>9073</v>
      </c>
      <c r="BE57" s="14">
        <v>0</v>
      </c>
      <c r="BF57" s="14">
        <v>0</v>
      </c>
      <c r="BG57" s="14">
        <v>773.96</v>
      </c>
      <c r="BH57" s="14">
        <v>238.96</v>
      </c>
      <c r="BI57" s="14">
        <v>0</v>
      </c>
      <c r="BJ57" s="14">
        <v>1359.44</v>
      </c>
      <c r="BK57" s="14">
        <v>0</v>
      </c>
      <c r="BL57" s="14">
        <v>0</v>
      </c>
      <c r="BM57" s="14">
        <v>0</v>
      </c>
      <c r="BN57" s="14">
        <v>1598.4</v>
      </c>
      <c r="BO57" s="1"/>
    </row>
    <row r="58" spans="1:67" x14ac:dyDescent="0.25">
      <c r="A58" s="2" t="s">
        <v>159</v>
      </c>
      <c r="B58" s="1" t="s">
        <v>160</v>
      </c>
      <c r="C58" s="36">
        <v>10599</v>
      </c>
      <c r="D58" s="14">
        <v>9429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820</v>
      </c>
      <c r="Q58" s="14">
        <v>0</v>
      </c>
      <c r="R58" s="14">
        <v>0</v>
      </c>
      <c r="S58" s="14">
        <v>510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11917.22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1269.08</v>
      </c>
      <c r="AH58" s="14">
        <v>0</v>
      </c>
      <c r="AI58" s="14">
        <v>1269.08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1218.8800000000001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0.26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2488.2199999999998</v>
      </c>
      <c r="BD58" s="14">
        <v>9429</v>
      </c>
      <c r="BE58" s="14">
        <v>0</v>
      </c>
      <c r="BF58" s="14">
        <v>0</v>
      </c>
      <c r="BG58" s="14">
        <v>793.44</v>
      </c>
      <c r="BH58" s="14">
        <v>252.64</v>
      </c>
      <c r="BI58" s="14">
        <v>0</v>
      </c>
      <c r="BJ58" s="14">
        <v>1412.4</v>
      </c>
      <c r="BK58" s="14">
        <v>0</v>
      </c>
      <c r="BL58" s="14">
        <v>0</v>
      </c>
      <c r="BM58" s="14">
        <v>0</v>
      </c>
      <c r="BN58" s="14">
        <v>1665.04</v>
      </c>
      <c r="BO58" s="1"/>
    </row>
    <row r="59" spans="1:67" x14ac:dyDescent="0.25">
      <c r="A59" s="2" t="s">
        <v>544</v>
      </c>
      <c r="B59" s="1" t="s">
        <v>545</v>
      </c>
      <c r="C59" s="49">
        <v>10026</v>
      </c>
      <c r="D59" s="14">
        <v>10172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915</v>
      </c>
      <c r="Q59" s="14">
        <v>0</v>
      </c>
      <c r="R59" s="14">
        <v>0</v>
      </c>
      <c r="S59" s="14">
        <v>616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12987.31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1497.66</v>
      </c>
      <c r="AH59" s="14">
        <v>0</v>
      </c>
      <c r="AI59" s="14">
        <v>1497.66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1317.66</v>
      </c>
      <c r="AQ59" s="14">
        <v>0</v>
      </c>
      <c r="AR59" s="14">
        <v>0</v>
      </c>
      <c r="AS59" s="14">
        <v>0</v>
      </c>
      <c r="AT59" s="14">
        <v>0</v>
      </c>
      <c r="AU59" s="14">
        <v>0</v>
      </c>
      <c r="AV59" s="15">
        <v>-0.01</v>
      </c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2815.31</v>
      </c>
      <c r="BD59" s="14">
        <v>10172</v>
      </c>
      <c r="BE59" s="14">
        <v>0</v>
      </c>
      <c r="BF59" s="14">
        <v>0</v>
      </c>
      <c r="BG59" s="14">
        <v>822.62</v>
      </c>
      <c r="BH59" s="14">
        <v>273.12</v>
      </c>
      <c r="BI59" s="14">
        <v>0</v>
      </c>
      <c r="BJ59" s="14">
        <v>1491.76</v>
      </c>
      <c r="BK59" s="14">
        <v>0</v>
      </c>
      <c r="BL59" s="14">
        <v>0</v>
      </c>
      <c r="BM59" s="14">
        <v>0</v>
      </c>
      <c r="BN59" s="14">
        <v>1764.88</v>
      </c>
      <c r="BO59" s="1"/>
    </row>
    <row r="60" spans="1:67" x14ac:dyDescent="0.25">
      <c r="A60" s="17" t="s">
        <v>101</v>
      </c>
      <c r="B60" s="7"/>
      <c r="C60" s="7" t="s">
        <v>102</v>
      </c>
      <c r="D60" s="7" t="s">
        <v>102</v>
      </c>
      <c r="E60" s="7" t="s">
        <v>102</v>
      </c>
      <c r="F60" s="7" t="s">
        <v>102</v>
      </c>
      <c r="G60" s="7" t="s">
        <v>102</v>
      </c>
      <c r="H60" s="7" t="s">
        <v>102</v>
      </c>
      <c r="I60" s="7" t="s">
        <v>102</v>
      </c>
      <c r="J60" s="7" t="s">
        <v>102</v>
      </c>
      <c r="K60" s="7" t="s">
        <v>102</v>
      </c>
      <c r="L60" s="7" t="s">
        <v>102</v>
      </c>
      <c r="M60" s="7" t="s">
        <v>102</v>
      </c>
      <c r="N60" s="7" t="s">
        <v>102</v>
      </c>
      <c r="O60" s="7" t="s">
        <v>102</v>
      </c>
      <c r="P60" s="7" t="s">
        <v>102</v>
      </c>
      <c r="Q60" s="7" t="s">
        <v>102</v>
      </c>
      <c r="R60" s="7" t="s">
        <v>102</v>
      </c>
      <c r="S60" s="7" t="s">
        <v>102</v>
      </c>
      <c r="T60" s="7" t="s">
        <v>102</v>
      </c>
      <c r="U60" s="7" t="s">
        <v>102</v>
      </c>
      <c r="V60" s="7" t="s">
        <v>102</v>
      </c>
      <c r="W60" s="7" t="s">
        <v>102</v>
      </c>
      <c r="X60" s="7" t="s">
        <v>102</v>
      </c>
      <c r="Y60" s="7" t="s">
        <v>102</v>
      </c>
      <c r="Z60" s="7" t="s">
        <v>102</v>
      </c>
      <c r="AA60" s="7" t="s">
        <v>102</v>
      </c>
      <c r="AB60" s="7" t="s">
        <v>102</v>
      </c>
      <c r="AC60" s="7" t="s">
        <v>102</v>
      </c>
      <c r="AD60" s="7" t="s">
        <v>102</v>
      </c>
      <c r="AE60" s="7" t="s">
        <v>102</v>
      </c>
      <c r="AF60" s="7" t="s">
        <v>102</v>
      </c>
      <c r="AG60" s="7" t="s">
        <v>102</v>
      </c>
      <c r="AH60" s="7" t="s">
        <v>102</v>
      </c>
      <c r="AI60" s="7" t="s">
        <v>102</v>
      </c>
      <c r="AJ60" s="7" t="s">
        <v>102</v>
      </c>
      <c r="AK60" s="7" t="s">
        <v>102</v>
      </c>
      <c r="AL60" s="7" t="s">
        <v>102</v>
      </c>
      <c r="AM60" s="7" t="s">
        <v>102</v>
      </c>
      <c r="AN60" s="7" t="s">
        <v>102</v>
      </c>
      <c r="AO60" s="7" t="s">
        <v>102</v>
      </c>
      <c r="AP60" s="7" t="s">
        <v>102</v>
      </c>
      <c r="AQ60" s="7" t="s">
        <v>102</v>
      </c>
      <c r="AR60" s="7" t="s">
        <v>102</v>
      </c>
      <c r="AS60" s="7" t="s">
        <v>102</v>
      </c>
      <c r="AT60" s="7" t="s">
        <v>102</v>
      </c>
      <c r="AU60" s="7" t="s">
        <v>102</v>
      </c>
      <c r="AV60" s="7" t="s">
        <v>102</v>
      </c>
      <c r="AW60" s="7" t="s">
        <v>102</v>
      </c>
      <c r="AX60" s="7" t="s">
        <v>102</v>
      </c>
      <c r="AY60" s="7" t="s">
        <v>102</v>
      </c>
      <c r="AZ60" s="7" t="s">
        <v>102</v>
      </c>
      <c r="BA60" s="7" t="s">
        <v>102</v>
      </c>
      <c r="BB60" s="7" t="s">
        <v>102</v>
      </c>
      <c r="BC60" s="7" t="s">
        <v>102</v>
      </c>
      <c r="BD60" s="7" t="s">
        <v>102</v>
      </c>
      <c r="BE60" s="7" t="s">
        <v>102</v>
      </c>
      <c r="BF60" s="7" t="s">
        <v>102</v>
      </c>
      <c r="BG60" s="7" t="s">
        <v>102</v>
      </c>
      <c r="BH60" s="7" t="s">
        <v>102</v>
      </c>
      <c r="BI60" s="7" t="s">
        <v>102</v>
      </c>
      <c r="BJ60" s="7" t="s">
        <v>102</v>
      </c>
      <c r="BK60" s="7" t="s">
        <v>102</v>
      </c>
      <c r="BL60" s="7" t="s">
        <v>102</v>
      </c>
      <c r="BM60" s="7" t="s">
        <v>102</v>
      </c>
      <c r="BN60" s="7" t="s">
        <v>102</v>
      </c>
      <c r="BO60" s="7"/>
    </row>
    <row r="61" spans="1:67" x14ac:dyDescent="0.25">
      <c r="A61" s="2"/>
      <c r="B61" s="1"/>
      <c r="C61" s="19">
        <f>SUM(C37:C60)</f>
        <v>236289.20000000004</v>
      </c>
      <c r="D61" s="19">
        <v>146313.5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4200</v>
      </c>
      <c r="M61" s="19">
        <v>0</v>
      </c>
      <c r="N61" s="19">
        <v>0</v>
      </c>
      <c r="O61" s="19">
        <v>0</v>
      </c>
      <c r="P61" s="19">
        <v>18315.5</v>
      </c>
      <c r="Q61" s="19">
        <v>0</v>
      </c>
      <c r="R61" s="19">
        <v>763.86</v>
      </c>
      <c r="S61" s="19">
        <v>11927.44</v>
      </c>
      <c r="T61" s="19">
        <v>4520.08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274919.55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29603.439999999999</v>
      </c>
      <c r="AH61" s="19">
        <v>0</v>
      </c>
      <c r="AI61" s="19">
        <v>29603.439999999999</v>
      </c>
      <c r="AJ61" s="19">
        <v>0</v>
      </c>
      <c r="AK61" s="19">
        <v>0</v>
      </c>
      <c r="AL61" s="19">
        <v>1671.62</v>
      </c>
      <c r="AM61" s="19">
        <v>0</v>
      </c>
      <c r="AN61" s="19">
        <v>11607.68</v>
      </c>
      <c r="AO61" s="19">
        <v>0</v>
      </c>
      <c r="AP61" s="19">
        <v>27337.919999999998</v>
      </c>
      <c r="AQ61" s="19">
        <v>36892.94</v>
      </c>
      <c r="AR61" s="19">
        <v>9940.52</v>
      </c>
      <c r="AS61" s="19">
        <v>0</v>
      </c>
      <c r="AT61" s="19">
        <v>0</v>
      </c>
      <c r="AU61" s="19">
        <v>7223.1</v>
      </c>
      <c r="AV61" s="19">
        <v>0.67</v>
      </c>
      <c r="AW61" s="19">
        <v>0</v>
      </c>
      <c r="AX61" s="19">
        <v>0</v>
      </c>
      <c r="AY61" s="19">
        <v>0</v>
      </c>
      <c r="AZ61" s="19">
        <v>0</v>
      </c>
      <c r="BA61" s="19">
        <v>4328.16</v>
      </c>
      <c r="BB61" s="19">
        <v>0</v>
      </c>
      <c r="BC61" s="19">
        <v>128606.05</v>
      </c>
      <c r="BD61" s="19">
        <v>146313.5</v>
      </c>
      <c r="BE61" s="19">
        <v>0</v>
      </c>
      <c r="BF61" s="19">
        <v>0</v>
      </c>
      <c r="BG61" s="19">
        <v>17988.560000000001</v>
      </c>
      <c r="BH61" s="19">
        <v>5631.81</v>
      </c>
      <c r="BI61" s="19">
        <v>0</v>
      </c>
      <c r="BJ61" s="19">
        <v>31742.17</v>
      </c>
      <c r="BK61" s="19">
        <v>0</v>
      </c>
      <c r="BL61" s="19">
        <v>0</v>
      </c>
      <c r="BM61" s="19">
        <v>0</v>
      </c>
      <c r="BN61" s="19">
        <v>37373.980000000003</v>
      </c>
      <c r="BO61" s="1"/>
    </row>
    <row r="62" spans="1:67" x14ac:dyDescent="0.2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1:67" x14ac:dyDescent="0.25">
      <c r="A63" s="12" t="s">
        <v>161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1:67" x14ac:dyDescent="0.25">
      <c r="A64" s="2" t="s">
        <v>162</v>
      </c>
      <c r="B64" s="1" t="s">
        <v>163</v>
      </c>
      <c r="C64" s="27">
        <v>13087</v>
      </c>
      <c r="D64" s="14">
        <v>5397.5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400</v>
      </c>
      <c r="M64" s="14">
        <v>0</v>
      </c>
      <c r="N64" s="14">
        <v>0</v>
      </c>
      <c r="O64" s="14">
        <v>0</v>
      </c>
      <c r="P64" s="14">
        <v>957</v>
      </c>
      <c r="Q64" s="14">
        <v>0</v>
      </c>
      <c r="R64" s="14">
        <v>0</v>
      </c>
      <c r="S64" s="14">
        <v>661</v>
      </c>
      <c r="T64" s="14">
        <v>205.36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15310.26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1993.84</v>
      </c>
      <c r="AH64" s="14">
        <v>0</v>
      </c>
      <c r="AI64" s="14">
        <v>1993.84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1505.06</v>
      </c>
      <c r="AQ64" s="14">
        <v>0</v>
      </c>
      <c r="AR64" s="14">
        <v>6413.54</v>
      </c>
      <c r="AS64" s="14">
        <v>0</v>
      </c>
      <c r="AT64" s="14">
        <v>0</v>
      </c>
      <c r="AU64" s="14">
        <v>0</v>
      </c>
      <c r="AV64" s="14">
        <v>0.32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9912.76</v>
      </c>
      <c r="BD64" s="14">
        <v>5397.5</v>
      </c>
      <c r="BE64" s="14">
        <v>0</v>
      </c>
      <c r="BF64" s="14">
        <v>0</v>
      </c>
      <c r="BG64" s="14">
        <v>877.94</v>
      </c>
      <c r="BH64" s="14">
        <v>311.94</v>
      </c>
      <c r="BI64" s="14">
        <v>0</v>
      </c>
      <c r="BJ64" s="14">
        <v>1642.18</v>
      </c>
      <c r="BK64" s="14">
        <v>0</v>
      </c>
      <c r="BL64" s="14">
        <v>0</v>
      </c>
      <c r="BM64" s="14">
        <v>0</v>
      </c>
      <c r="BN64" s="14">
        <v>1954.12</v>
      </c>
      <c r="BO64" s="1"/>
    </row>
    <row r="65" spans="1:67" x14ac:dyDescent="0.25">
      <c r="A65" s="2" t="s">
        <v>164</v>
      </c>
      <c r="B65" s="1" t="s">
        <v>165</v>
      </c>
      <c r="C65" s="27">
        <v>13087</v>
      </c>
      <c r="D65" s="14">
        <v>12905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957</v>
      </c>
      <c r="Q65" s="14">
        <v>0</v>
      </c>
      <c r="R65" s="14">
        <v>13086.9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14043.9</v>
      </c>
      <c r="AA65" s="14">
        <v>0</v>
      </c>
      <c r="AB65" s="14">
        <v>0</v>
      </c>
      <c r="AC65" s="14">
        <v>0</v>
      </c>
      <c r="AD65" s="14">
        <v>0</v>
      </c>
      <c r="AE65" s="15">
        <v>-401.66</v>
      </c>
      <c r="AF65" s="15">
        <v>-366</v>
      </c>
      <c r="AG65" s="14">
        <v>35.68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1505</v>
      </c>
      <c r="AQ65" s="14">
        <v>0</v>
      </c>
      <c r="AR65" s="14">
        <v>0</v>
      </c>
      <c r="AS65" s="14">
        <v>0</v>
      </c>
      <c r="AT65" s="14">
        <v>0</v>
      </c>
      <c r="AU65" s="14">
        <v>0</v>
      </c>
      <c r="AV65" s="15">
        <v>-0.1</v>
      </c>
      <c r="AW65" s="14">
        <v>0</v>
      </c>
      <c r="AX65" s="14">
        <v>0</v>
      </c>
      <c r="AY65" s="14">
        <v>0</v>
      </c>
      <c r="AZ65" s="14">
        <v>0</v>
      </c>
      <c r="BA65" s="14">
        <v>0</v>
      </c>
      <c r="BB65" s="14">
        <v>0</v>
      </c>
      <c r="BC65" s="14">
        <v>1138.9000000000001</v>
      </c>
      <c r="BD65" s="14">
        <v>12905</v>
      </c>
      <c r="BE65" s="14">
        <v>0</v>
      </c>
      <c r="BF65" s="14">
        <v>0</v>
      </c>
      <c r="BG65" s="14">
        <v>0</v>
      </c>
      <c r="BH65" s="14">
        <v>311.94</v>
      </c>
      <c r="BI65" s="14">
        <v>0</v>
      </c>
      <c r="BJ65" s="14">
        <v>0</v>
      </c>
      <c r="BK65" s="14">
        <v>0</v>
      </c>
      <c r="BL65" s="14">
        <v>0</v>
      </c>
      <c r="BM65" s="14">
        <v>0</v>
      </c>
      <c r="BN65" s="14">
        <v>311.94</v>
      </c>
      <c r="BO65" s="1"/>
    </row>
    <row r="66" spans="1:67" x14ac:dyDescent="0.25">
      <c r="A66" s="2" t="s">
        <v>166</v>
      </c>
      <c r="B66" s="1" t="s">
        <v>167</v>
      </c>
      <c r="C66" s="23">
        <v>10079</v>
      </c>
      <c r="D66" s="14">
        <v>9289.5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400</v>
      </c>
      <c r="M66" s="14">
        <v>0</v>
      </c>
      <c r="N66" s="14">
        <v>0</v>
      </c>
      <c r="O66" s="14">
        <v>0</v>
      </c>
      <c r="P66" s="14">
        <v>737</v>
      </c>
      <c r="Q66" s="14">
        <v>0</v>
      </c>
      <c r="R66" s="14">
        <v>0</v>
      </c>
      <c r="S66" s="14">
        <v>455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11671.1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1222.74</v>
      </c>
      <c r="AH66" s="14">
        <v>0</v>
      </c>
      <c r="AI66" s="14">
        <v>1222.74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1159.08</v>
      </c>
      <c r="AQ66" s="14">
        <v>0</v>
      </c>
      <c r="AR66" s="14">
        <v>0</v>
      </c>
      <c r="AS66" s="14">
        <v>0</v>
      </c>
      <c r="AT66" s="14">
        <v>0</v>
      </c>
      <c r="AU66" s="14">
        <v>0</v>
      </c>
      <c r="AV66" s="15">
        <v>-0.22</v>
      </c>
      <c r="AW66" s="14">
        <v>0</v>
      </c>
      <c r="AX66" s="14">
        <v>0</v>
      </c>
      <c r="AY66" s="14">
        <v>0</v>
      </c>
      <c r="AZ66" s="14">
        <v>0</v>
      </c>
      <c r="BA66" s="14">
        <v>0</v>
      </c>
      <c r="BB66" s="14">
        <v>0</v>
      </c>
      <c r="BC66" s="14">
        <v>2381.6</v>
      </c>
      <c r="BD66" s="14">
        <v>9289.5</v>
      </c>
      <c r="BE66" s="14">
        <v>0</v>
      </c>
      <c r="BF66" s="14">
        <v>0</v>
      </c>
      <c r="BG66" s="14">
        <v>775.78</v>
      </c>
      <c r="BH66" s="14">
        <v>240.24</v>
      </c>
      <c r="BI66" s="14">
        <v>0</v>
      </c>
      <c r="BJ66" s="14">
        <v>1364.38</v>
      </c>
      <c r="BK66" s="14">
        <v>0</v>
      </c>
      <c r="BL66" s="14">
        <v>0</v>
      </c>
      <c r="BM66" s="14">
        <v>0</v>
      </c>
      <c r="BN66" s="14">
        <v>1604.62</v>
      </c>
      <c r="BO66" s="1"/>
    </row>
    <row r="67" spans="1:67" x14ac:dyDescent="0.25">
      <c r="A67" s="2" t="s">
        <v>168</v>
      </c>
      <c r="B67" s="1" t="s">
        <v>169</v>
      </c>
      <c r="C67" s="39">
        <v>14077</v>
      </c>
      <c r="D67" s="14">
        <v>12536.5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400</v>
      </c>
      <c r="M67" s="14">
        <v>0</v>
      </c>
      <c r="N67" s="14">
        <v>0</v>
      </c>
      <c r="O67" s="14">
        <v>0</v>
      </c>
      <c r="P67" s="14">
        <v>1130</v>
      </c>
      <c r="Q67" s="14">
        <v>0</v>
      </c>
      <c r="R67" s="14">
        <v>0</v>
      </c>
      <c r="S67" s="14">
        <v>770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16376.9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2221.66</v>
      </c>
      <c r="AH67" s="14">
        <v>0</v>
      </c>
      <c r="AI67" s="14">
        <v>2221.66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1618.86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  <c r="AV67" s="15">
        <v>-0.12</v>
      </c>
      <c r="AW67" s="14">
        <v>0</v>
      </c>
      <c r="AX67" s="14">
        <v>0</v>
      </c>
      <c r="AY67" s="14">
        <v>0</v>
      </c>
      <c r="AZ67" s="14">
        <v>0</v>
      </c>
      <c r="BA67" s="14">
        <v>0</v>
      </c>
      <c r="BB67" s="14">
        <v>0</v>
      </c>
      <c r="BC67" s="14">
        <v>3840.4</v>
      </c>
      <c r="BD67" s="14">
        <v>12536.5</v>
      </c>
      <c r="BE67" s="14">
        <v>0</v>
      </c>
      <c r="BF67" s="14">
        <v>0</v>
      </c>
      <c r="BG67" s="14">
        <v>911.58</v>
      </c>
      <c r="BH67" s="14">
        <v>335.54</v>
      </c>
      <c r="BI67" s="14">
        <v>0</v>
      </c>
      <c r="BJ67" s="14">
        <v>1733.66</v>
      </c>
      <c r="BK67" s="14">
        <v>0</v>
      </c>
      <c r="BL67" s="14">
        <v>0</v>
      </c>
      <c r="BM67" s="14">
        <v>0</v>
      </c>
      <c r="BN67" s="14">
        <v>2069.1999999999998</v>
      </c>
      <c r="BO67" s="1"/>
    </row>
    <row r="68" spans="1:67" x14ac:dyDescent="0.25">
      <c r="A68" s="2" t="s">
        <v>170</v>
      </c>
      <c r="B68" s="1" t="s">
        <v>171</v>
      </c>
      <c r="C68" s="27">
        <v>10599</v>
      </c>
      <c r="D68" s="14">
        <v>7860.5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200</v>
      </c>
      <c r="M68" s="14">
        <v>0</v>
      </c>
      <c r="N68" s="14">
        <v>0</v>
      </c>
      <c r="O68" s="14">
        <v>0</v>
      </c>
      <c r="P68" s="14">
        <v>820</v>
      </c>
      <c r="Q68" s="14">
        <v>0</v>
      </c>
      <c r="R68" s="14">
        <v>0</v>
      </c>
      <c r="S68" s="14">
        <v>510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12117.22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1311.8</v>
      </c>
      <c r="AH68" s="14">
        <v>0</v>
      </c>
      <c r="AI68" s="14">
        <v>1311.8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1218.8800000000001</v>
      </c>
      <c r="AQ68" s="14">
        <v>1726</v>
      </c>
      <c r="AR68" s="14">
        <v>0</v>
      </c>
      <c r="AS68" s="14">
        <v>0</v>
      </c>
      <c r="AT68" s="14">
        <v>0</v>
      </c>
      <c r="AU68" s="14">
        <v>0</v>
      </c>
      <c r="AV68" s="14">
        <v>0.04</v>
      </c>
      <c r="AW68" s="14">
        <v>0</v>
      </c>
      <c r="AX68" s="14">
        <v>0</v>
      </c>
      <c r="AY68" s="14">
        <v>0</v>
      </c>
      <c r="AZ68" s="14">
        <v>0</v>
      </c>
      <c r="BA68" s="14">
        <v>0</v>
      </c>
      <c r="BB68" s="14">
        <v>0</v>
      </c>
      <c r="BC68" s="14">
        <v>4256.72</v>
      </c>
      <c r="BD68" s="14">
        <v>7860.5</v>
      </c>
      <c r="BE68" s="14">
        <v>0</v>
      </c>
      <c r="BF68" s="14">
        <v>0</v>
      </c>
      <c r="BG68" s="14">
        <v>793.44</v>
      </c>
      <c r="BH68" s="14">
        <v>252.64</v>
      </c>
      <c r="BI68" s="14">
        <v>0</v>
      </c>
      <c r="BJ68" s="14">
        <v>1412.4</v>
      </c>
      <c r="BK68" s="14">
        <v>0</v>
      </c>
      <c r="BL68" s="14">
        <v>0</v>
      </c>
      <c r="BM68" s="14">
        <v>0</v>
      </c>
      <c r="BN68" s="14">
        <v>1665.04</v>
      </c>
      <c r="BO68" s="1"/>
    </row>
    <row r="69" spans="1:67" x14ac:dyDescent="0.25">
      <c r="A69" s="2" t="s">
        <v>174</v>
      </c>
      <c r="B69" s="1" t="s">
        <v>175</v>
      </c>
      <c r="C69" s="39">
        <v>10054</v>
      </c>
      <c r="D69" s="14">
        <v>8941.5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784</v>
      </c>
      <c r="Q69" s="14">
        <v>0</v>
      </c>
      <c r="R69" s="14">
        <v>0</v>
      </c>
      <c r="S69" s="14">
        <v>499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11243.81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1146.17</v>
      </c>
      <c r="AH69" s="14">
        <v>0</v>
      </c>
      <c r="AI69" s="14">
        <v>1146.17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1156.2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15">
        <v>-0.06</v>
      </c>
      <c r="AW69" s="14">
        <v>0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14">
        <v>2302.31</v>
      </c>
      <c r="BD69" s="14">
        <v>8941.5</v>
      </c>
      <c r="BE69" s="14">
        <v>0</v>
      </c>
      <c r="BF69" s="14">
        <v>0</v>
      </c>
      <c r="BG69" s="14">
        <v>774.94</v>
      </c>
      <c r="BH69" s="14">
        <v>239.64</v>
      </c>
      <c r="BI69" s="14">
        <v>0</v>
      </c>
      <c r="BJ69" s="14">
        <v>1362.08</v>
      </c>
      <c r="BK69" s="14">
        <v>0</v>
      </c>
      <c r="BL69" s="14">
        <v>0</v>
      </c>
      <c r="BM69" s="14">
        <v>0</v>
      </c>
      <c r="BN69" s="14">
        <v>1601.72</v>
      </c>
      <c r="BO69" s="1"/>
    </row>
    <row r="70" spans="1:67" x14ac:dyDescent="0.25">
      <c r="A70" s="2" t="s">
        <v>176</v>
      </c>
      <c r="B70" s="1" t="s">
        <v>177</v>
      </c>
      <c r="C70" s="27">
        <v>10079</v>
      </c>
      <c r="D70" s="14">
        <v>9125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200</v>
      </c>
      <c r="M70" s="14">
        <v>0</v>
      </c>
      <c r="N70" s="14">
        <v>0</v>
      </c>
      <c r="O70" s="14">
        <v>0</v>
      </c>
      <c r="P70" s="14">
        <v>737</v>
      </c>
      <c r="Q70" s="14">
        <v>0</v>
      </c>
      <c r="R70" s="14">
        <v>0</v>
      </c>
      <c r="S70" s="14">
        <v>455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11471.1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1186.9000000000001</v>
      </c>
      <c r="AH70" s="14">
        <v>0</v>
      </c>
      <c r="AI70" s="14">
        <v>1186.9000000000001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1159.0999999999999</v>
      </c>
      <c r="AQ70" s="14">
        <v>0</v>
      </c>
      <c r="AR70" s="14">
        <v>0</v>
      </c>
      <c r="AS70" s="14">
        <v>0</v>
      </c>
      <c r="AT70" s="14">
        <v>0</v>
      </c>
      <c r="AU70" s="14">
        <v>0</v>
      </c>
      <c r="AV70" s="14">
        <v>0.1</v>
      </c>
      <c r="AW70" s="14">
        <v>0</v>
      </c>
      <c r="AX70" s="14">
        <v>0</v>
      </c>
      <c r="AY70" s="14">
        <v>0</v>
      </c>
      <c r="AZ70" s="14">
        <v>0</v>
      </c>
      <c r="BA70" s="14">
        <v>0</v>
      </c>
      <c r="BB70" s="14">
        <v>0</v>
      </c>
      <c r="BC70" s="14">
        <v>2346.1</v>
      </c>
      <c r="BD70" s="14">
        <v>9125</v>
      </c>
      <c r="BE70" s="14">
        <v>0</v>
      </c>
      <c r="BF70" s="14">
        <v>0</v>
      </c>
      <c r="BG70" s="14">
        <v>775.78</v>
      </c>
      <c r="BH70" s="14">
        <v>240.24</v>
      </c>
      <c r="BI70" s="14">
        <v>0</v>
      </c>
      <c r="BJ70" s="14">
        <v>1364.38</v>
      </c>
      <c r="BK70" s="14">
        <v>0</v>
      </c>
      <c r="BL70" s="14">
        <v>0</v>
      </c>
      <c r="BM70" s="14">
        <v>0</v>
      </c>
      <c r="BN70" s="14">
        <v>1604.62</v>
      </c>
      <c r="BO70" s="1"/>
    </row>
    <row r="71" spans="1:67" x14ac:dyDescent="0.25">
      <c r="A71" s="2" t="s">
        <v>546</v>
      </c>
      <c r="B71" s="1" t="s">
        <v>547</v>
      </c>
      <c r="C71" s="49">
        <v>27627</v>
      </c>
      <c r="D71" s="14">
        <v>21620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1465</v>
      </c>
      <c r="Q71" s="14">
        <v>0</v>
      </c>
      <c r="R71" s="14">
        <v>0</v>
      </c>
      <c r="S71" s="14">
        <v>987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30079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5281.84</v>
      </c>
      <c r="AH71" s="14">
        <v>0</v>
      </c>
      <c r="AI71" s="14">
        <v>5281.84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3177.1</v>
      </c>
      <c r="AQ71" s="14">
        <v>0</v>
      </c>
      <c r="AR71" s="14">
        <v>0</v>
      </c>
      <c r="AS71" s="14">
        <v>0</v>
      </c>
      <c r="AT71" s="14">
        <v>0</v>
      </c>
      <c r="AU71" s="14">
        <v>0</v>
      </c>
      <c r="AV71" s="14">
        <v>0.06</v>
      </c>
      <c r="AW71" s="14">
        <v>0</v>
      </c>
      <c r="AX71" s="14">
        <v>0</v>
      </c>
      <c r="AY71" s="14">
        <v>0</v>
      </c>
      <c r="AZ71" s="14">
        <v>0</v>
      </c>
      <c r="BA71" s="14">
        <v>0</v>
      </c>
      <c r="BB71" s="14">
        <v>0</v>
      </c>
      <c r="BC71" s="14">
        <v>8459</v>
      </c>
      <c r="BD71" s="14">
        <v>21620</v>
      </c>
      <c r="BE71" s="14">
        <v>0</v>
      </c>
      <c r="BF71" s="14">
        <v>0</v>
      </c>
      <c r="BG71" s="14">
        <v>1371.82</v>
      </c>
      <c r="BH71" s="14">
        <v>658.52</v>
      </c>
      <c r="BI71" s="14">
        <v>0</v>
      </c>
      <c r="BJ71" s="14">
        <v>2985.18</v>
      </c>
      <c r="BK71" s="14">
        <v>0</v>
      </c>
      <c r="BL71" s="14">
        <v>0</v>
      </c>
      <c r="BM71" s="14">
        <v>0</v>
      </c>
      <c r="BN71" s="14">
        <v>3643.7</v>
      </c>
      <c r="BO71" s="1"/>
    </row>
    <row r="72" spans="1:67" x14ac:dyDescent="0.25">
      <c r="A72" s="17" t="s">
        <v>101</v>
      </c>
      <c r="B72" s="7"/>
      <c r="C72" s="7" t="s">
        <v>550</v>
      </c>
      <c r="D72" s="7" t="s">
        <v>102</v>
      </c>
      <c r="E72" s="7" t="s">
        <v>550</v>
      </c>
      <c r="F72" s="7" t="s">
        <v>102</v>
      </c>
      <c r="G72" s="7" t="s">
        <v>102</v>
      </c>
      <c r="H72" s="7" t="s">
        <v>102</v>
      </c>
      <c r="I72" s="7" t="s">
        <v>102</v>
      </c>
      <c r="J72" s="7" t="s">
        <v>102</v>
      </c>
      <c r="K72" s="7" t="s">
        <v>102</v>
      </c>
      <c r="L72" s="7" t="s">
        <v>102</v>
      </c>
      <c r="M72" s="7" t="s">
        <v>102</v>
      </c>
      <c r="N72" s="7" t="s">
        <v>102</v>
      </c>
      <c r="O72" s="7" t="s">
        <v>102</v>
      </c>
      <c r="P72" s="7" t="s">
        <v>102</v>
      </c>
      <c r="Q72" s="7" t="s">
        <v>102</v>
      </c>
      <c r="R72" s="7" t="s">
        <v>102</v>
      </c>
      <c r="S72" s="7" t="s">
        <v>102</v>
      </c>
      <c r="T72" s="7" t="s">
        <v>102</v>
      </c>
      <c r="U72" s="7" t="s">
        <v>102</v>
      </c>
      <c r="V72" s="7" t="s">
        <v>102</v>
      </c>
      <c r="W72" s="7" t="s">
        <v>102</v>
      </c>
      <c r="X72" s="7" t="s">
        <v>102</v>
      </c>
      <c r="Y72" s="7" t="s">
        <v>102</v>
      </c>
      <c r="Z72" s="7" t="s">
        <v>102</v>
      </c>
      <c r="AA72" s="7" t="s">
        <v>102</v>
      </c>
      <c r="AB72" s="7" t="s">
        <v>102</v>
      </c>
      <c r="AC72" s="7" t="s">
        <v>102</v>
      </c>
      <c r="AD72" s="7" t="s">
        <v>102</v>
      </c>
      <c r="AE72" s="7" t="s">
        <v>102</v>
      </c>
      <c r="AF72" s="7" t="s">
        <v>102</v>
      </c>
      <c r="AG72" s="7" t="s">
        <v>102</v>
      </c>
      <c r="AH72" s="7" t="s">
        <v>102</v>
      </c>
      <c r="AI72" s="7" t="s">
        <v>102</v>
      </c>
      <c r="AJ72" s="7" t="s">
        <v>102</v>
      </c>
      <c r="AK72" s="7" t="s">
        <v>102</v>
      </c>
      <c r="AL72" s="7" t="s">
        <v>102</v>
      </c>
      <c r="AM72" s="7" t="s">
        <v>102</v>
      </c>
      <c r="AN72" s="7" t="s">
        <v>102</v>
      </c>
      <c r="AO72" s="7" t="s">
        <v>102</v>
      </c>
      <c r="AP72" s="7" t="s">
        <v>102</v>
      </c>
      <c r="AQ72" s="7" t="s">
        <v>102</v>
      </c>
      <c r="AR72" s="7" t="s">
        <v>102</v>
      </c>
      <c r="AS72" s="7" t="s">
        <v>102</v>
      </c>
      <c r="AT72" s="7" t="s">
        <v>102</v>
      </c>
      <c r="AU72" s="7" t="s">
        <v>102</v>
      </c>
      <c r="AV72" s="7" t="s">
        <v>102</v>
      </c>
      <c r="AW72" s="7" t="s">
        <v>102</v>
      </c>
      <c r="AX72" s="7" t="s">
        <v>102</v>
      </c>
      <c r="AY72" s="7" t="s">
        <v>102</v>
      </c>
      <c r="AZ72" s="7" t="s">
        <v>102</v>
      </c>
      <c r="BA72" s="7" t="s">
        <v>102</v>
      </c>
      <c r="BB72" s="7" t="s">
        <v>102</v>
      </c>
      <c r="BC72" s="7" t="s">
        <v>102</v>
      </c>
      <c r="BD72" s="7" t="s">
        <v>102</v>
      </c>
      <c r="BE72" s="7" t="s">
        <v>102</v>
      </c>
      <c r="BF72" s="7" t="s">
        <v>102</v>
      </c>
      <c r="BG72" s="7" t="s">
        <v>102</v>
      </c>
      <c r="BH72" s="7" t="s">
        <v>102</v>
      </c>
      <c r="BI72" s="7" t="s">
        <v>102</v>
      </c>
      <c r="BJ72" s="7" t="s">
        <v>102</v>
      </c>
      <c r="BK72" s="7" t="s">
        <v>102</v>
      </c>
      <c r="BL72" s="7" t="s">
        <v>102</v>
      </c>
      <c r="BM72" s="7" t="s">
        <v>102</v>
      </c>
      <c r="BN72" s="7" t="s">
        <v>102</v>
      </c>
      <c r="BO72" s="7"/>
    </row>
    <row r="73" spans="1:67" x14ac:dyDescent="0.25">
      <c r="A73" s="2"/>
      <c r="B73" s="1"/>
      <c r="C73" s="19">
        <f>SUM(C64:C72)</f>
        <v>108689</v>
      </c>
      <c r="D73" s="19">
        <v>87675.5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1600</v>
      </c>
      <c r="M73" s="19">
        <v>0</v>
      </c>
      <c r="N73" s="19">
        <v>0</v>
      </c>
      <c r="O73" s="19">
        <v>0</v>
      </c>
      <c r="P73" s="19">
        <v>7587</v>
      </c>
      <c r="Q73" s="19">
        <v>0</v>
      </c>
      <c r="R73" s="19">
        <v>13086.9</v>
      </c>
      <c r="S73" s="19">
        <v>4337</v>
      </c>
      <c r="T73" s="19">
        <v>205.36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122313.29</v>
      </c>
      <c r="AA73" s="19">
        <v>0</v>
      </c>
      <c r="AB73" s="19">
        <v>0</v>
      </c>
      <c r="AC73" s="19">
        <v>0</v>
      </c>
      <c r="AD73" s="19">
        <v>0</v>
      </c>
      <c r="AE73" s="20">
        <v>-401.66</v>
      </c>
      <c r="AF73" s="20">
        <v>-366</v>
      </c>
      <c r="AG73" s="19">
        <v>14400.63</v>
      </c>
      <c r="AH73" s="19">
        <v>0</v>
      </c>
      <c r="AI73" s="19">
        <v>14364.95</v>
      </c>
      <c r="AJ73" s="19">
        <v>0</v>
      </c>
      <c r="AK73" s="19">
        <v>0</v>
      </c>
      <c r="AL73" s="19">
        <v>0</v>
      </c>
      <c r="AM73" s="19">
        <v>0</v>
      </c>
      <c r="AN73" s="19">
        <v>0</v>
      </c>
      <c r="AO73" s="19">
        <v>0</v>
      </c>
      <c r="AP73" s="19">
        <v>12499.28</v>
      </c>
      <c r="AQ73" s="19">
        <v>1726</v>
      </c>
      <c r="AR73" s="19">
        <v>6413.54</v>
      </c>
      <c r="AS73" s="19">
        <v>0</v>
      </c>
      <c r="AT73" s="19">
        <v>0</v>
      </c>
      <c r="AU73" s="19">
        <v>0</v>
      </c>
      <c r="AV73" s="19">
        <v>0.02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34637.79</v>
      </c>
      <c r="BD73" s="19">
        <v>87675.5</v>
      </c>
      <c r="BE73" s="19">
        <v>0</v>
      </c>
      <c r="BF73" s="19">
        <v>0</v>
      </c>
      <c r="BG73" s="19">
        <v>6281.28</v>
      </c>
      <c r="BH73" s="19">
        <v>2590.6999999999998</v>
      </c>
      <c r="BI73" s="19">
        <v>0</v>
      </c>
      <c r="BJ73" s="19">
        <v>11864.26</v>
      </c>
      <c r="BK73" s="19">
        <v>0</v>
      </c>
      <c r="BL73" s="19">
        <v>0</v>
      </c>
      <c r="BM73" s="19">
        <v>0</v>
      </c>
      <c r="BN73" s="19">
        <v>14454.96</v>
      </c>
      <c r="BO73" s="1"/>
    </row>
    <row r="74" spans="1:67" x14ac:dyDescent="0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</row>
    <row r="75" spans="1:67" x14ac:dyDescent="0.25">
      <c r="A75" s="12" t="s">
        <v>178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</row>
    <row r="76" spans="1:67" x14ac:dyDescent="0.25">
      <c r="A76" s="2" t="s">
        <v>179</v>
      </c>
      <c r="B76" s="1" t="s">
        <v>180</v>
      </c>
      <c r="C76" s="27">
        <v>14649</v>
      </c>
      <c r="D76" s="14">
        <v>6510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200</v>
      </c>
      <c r="M76" s="14">
        <v>0</v>
      </c>
      <c r="N76" s="14">
        <v>0</v>
      </c>
      <c r="O76" s="14">
        <v>0</v>
      </c>
      <c r="P76" s="14">
        <v>965</v>
      </c>
      <c r="Q76" s="14">
        <v>0</v>
      </c>
      <c r="R76" s="14">
        <v>0</v>
      </c>
      <c r="S76" s="14">
        <v>643</v>
      </c>
      <c r="T76" s="14">
        <v>616.79999999999995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17073.8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2370.52</v>
      </c>
      <c r="AH76" s="14">
        <v>0</v>
      </c>
      <c r="AI76" s="14">
        <v>2370.52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1684.64</v>
      </c>
      <c r="AQ76" s="14">
        <v>0</v>
      </c>
      <c r="AR76" s="14">
        <v>6508.34</v>
      </c>
      <c r="AS76" s="14">
        <v>0</v>
      </c>
      <c r="AT76" s="14">
        <v>0</v>
      </c>
      <c r="AU76" s="14">
        <v>0</v>
      </c>
      <c r="AV76" s="14">
        <v>0.3</v>
      </c>
      <c r="AW76" s="14">
        <v>0</v>
      </c>
      <c r="AX76" s="14">
        <v>0</v>
      </c>
      <c r="AY76" s="14">
        <v>0</v>
      </c>
      <c r="AZ76" s="14">
        <v>0</v>
      </c>
      <c r="BA76" s="14">
        <v>0</v>
      </c>
      <c r="BB76" s="14">
        <v>0</v>
      </c>
      <c r="BC76" s="14">
        <v>10563.8</v>
      </c>
      <c r="BD76" s="14">
        <v>6510</v>
      </c>
      <c r="BE76" s="14">
        <v>0</v>
      </c>
      <c r="BF76" s="14">
        <v>0</v>
      </c>
      <c r="BG76" s="14">
        <v>931.02</v>
      </c>
      <c r="BH76" s="14">
        <v>349.18</v>
      </c>
      <c r="BI76" s="14">
        <v>0</v>
      </c>
      <c r="BJ76" s="14">
        <v>1786.5</v>
      </c>
      <c r="BK76" s="14">
        <v>0</v>
      </c>
      <c r="BL76" s="14">
        <v>0</v>
      </c>
      <c r="BM76" s="14">
        <v>0</v>
      </c>
      <c r="BN76" s="14">
        <v>2135.6799999999998</v>
      </c>
      <c r="BO76" s="1"/>
    </row>
    <row r="77" spans="1:67" x14ac:dyDescent="0.25">
      <c r="A77" s="2" t="s">
        <v>181</v>
      </c>
      <c r="B77" s="1" t="s">
        <v>182</v>
      </c>
      <c r="C77" s="27">
        <v>10054</v>
      </c>
      <c r="D77" s="14">
        <v>6066.5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784</v>
      </c>
      <c r="Q77" s="14">
        <v>0</v>
      </c>
      <c r="R77" s="14">
        <v>0</v>
      </c>
      <c r="S77" s="14">
        <v>499</v>
      </c>
      <c r="T77" s="14">
        <v>513.4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11825.17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1250.3399999999999</v>
      </c>
      <c r="AH77" s="14">
        <v>0</v>
      </c>
      <c r="AI77" s="14">
        <v>1250.3399999999999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1156.22</v>
      </c>
      <c r="AQ77" s="14">
        <v>3352</v>
      </c>
      <c r="AR77" s="14">
        <v>0</v>
      </c>
      <c r="AS77" s="14">
        <v>0</v>
      </c>
      <c r="AT77" s="14">
        <v>0</v>
      </c>
      <c r="AU77" s="14">
        <v>0</v>
      </c>
      <c r="AV77" s="14">
        <v>0.11</v>
      </c>
      <c r="AW77" s="14">
        <v>0</v>
      </c>
      <c r="AX77" s="14">
        <v>0</v>
      </c>
      <c r="AY77" s="14">
        <v>0</v>
      </c>
      <c r="AZ77" s="14">
        <v>0</v>
      </c>
      <c r="BA77" s="14">
        <v>0</v>
      </c>
      <c r="BB77" s="14">
        <v>0</v>
      </c>
      <c r="BC77" s="14">
        <v>5758.67</v>
      </c>
      <c r="BD77" s="14">
        <v>6066.5</v>
      </c>
      <c r="BE77" s="14">
        <v>0</v>
      </c>
      <c r="BF77" s="14">
        <v>0</v>
      </c>
      <c r="BG77" s="14">
        <v>774.94</v>
      </c>
      <c r="BH77" s="14">
        <v>239.64</v>
      </c>
      <c r="BI77" s="14">
        <v>0</v>
      </c>
      <c r="BJ77" s="14">
        <v>1362.08</v>
      </c>
      <c r="BK77" s="14">
        <v>0</v>
      </c>
      <c r="BL77" s="14">
        <v>0</v>
      </c>
      <c r="BM77" s="14">
        <v>0</v>
      </c>
      <c r="BN77" s="14">
        <v>1601.72</v>
      </c>
      <c r="BO77" s="1"/>
    </row>
    <row r="78" spans="1:67" x14ac:dyDescent="0.25">
      <c r="A78" s="2" t="s">
        <v>183</v>
      </c>
      <c r="B78" s="1" t="s">
        <v>184</v>
      </c>
      <c r="C78" s="27">
        <v>10054</v>
      </c>
      <c r="D78" s="14">
        <v>5533.5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400</v>
      </c>
      <c r="M78" s="14">
        <v>0</v>
      </c>
      <c r="N78" s="14">
        <v>0</v>
      </c>
      <c r="O78" s="14">
        <v>0</v>
      </c>
      <c r="P78" s="14">
        <v>784</v>
      </c>
      <c r="Q78" s="14">
        <v>0</v>
      </c>
      <c r="R78" s="14">
        <v>0</v>
      </c>
      <c r="S78" s="14">
        <v>499</v>
      </c>
      <c r="T78" s="14">
        <v>513.4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12250.3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1340.22</v>
      </c>
      <c r="AH78" s="14">
        <v>0</v>
      </c>
      <c r="AI78" s="14">
        <v>1340.22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1156.22</v>
      </c>
      <c r="AQ78" s="14">
        <v>0</v>
      </c>
      <c r="AR78" s="14">
        <v>4220.26</v>
      </c>
      <c r="AS78" s="14">
        <v>0</v>
      </c>
      <c r="AT78" s="14">
        <v>0</v>
      </c>
      <c r="AU78" s="14">
        <v>0</v>
      </c>
      <c r="AV78" s="14">
        <v>0.1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0</v>
      </c>
      <c r="BC78" s="14">
        <v>6716.8</v>
      </c>
      <c r="BD78" s="14">
        <v>5533.5</v>
      </c>
      <c r="BE78" s="14">
        <v>0</v>
      </c>
      <c r="BF78" s="14">
        <v>0</v>
      </c>
      <c r="BG78" s="14">
        <v>774.94</v>
      </c>
      <c r="BH78" s="14">
        <v>239.64</v>
      </c>
      <c r="BI78" s="14">
        <v>0</v>
      </c>
      <c r="BJ78" s="14">
        <v>1362.08</v>
      </c>
      <c r="BK78" s="14">
        <v>0</v>
      </c>
      <c r="BL78" s="14">
        <v>0</v>
      </c>
      <c r="BM78" s="14">
        <v>0</v>
      </c>
      <c r="BN78" s="14">
        <v>1601.72</v>
      </c>
      <c r="BO78" s="1"/>
    </row>
    <row r="79" spans="1:67" x14ac:dyDescent="0.25">
      <c r="A79" s="2" t="s">
        <v>185</v>
      </c>
      <c r="B79" s="1" t="s">
        <v>186</v>
      </c>
      <c r="C79" s="27">
        <v>10054</v>
      </c>
      <c r="D79" s="14">
        <v>4305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784</v>
      </c>
      <c r="Q79" s="14">
        <v>0</v>
      </c>
      <c r="R79" s="14">
        <v>0</v>
      </c>
      <c r="S79" s="14">
        <v>482.32</v>
      </c>
      <c r="T79" s="14">
        <v>513.4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11498.49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1191.8</v>
      </c>
      <c r="AH79" s="14">
        <v>0</v>
      </c>
      <c r="AI79" s="14">
        <v>1191.8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1156.22</v>
      </c>
      <c r="AQ79" s="14">
        <v>0</v>
      </c>
      <c r="AR79" s="14">
        <v>4845.66</v>
      </c>
      <c r="AS79" s="14">
        <v>0</v>
      </c>
      <c r="AT79" s="14">
        <v>0</v>
      </c>
      <c r="AU79" s="14">
        <v>0</v>
      </c>
      <c r="AV79" s="15">
        <v>-0.19</v>
      </c>
      <c r="AW79" s="14">
        <v>0</v>
      </c>
      <c r="AX79" s="14">
        <v>0</v>
      </c>
      <c r="AY79" s="14">
        <v>0</v>
      </c>
      <c r="AZ79" s="14">
        <v>0</v>
      </c>
      <c r="BA79" s="14">
        <v>0</v>
      </c>
      <c r="BB79" s="14">
        <v>0</v>
      </c>
      <c r="BC79" s="14">
        <v>7193.49</v>
      </c>
      <c r="BD79" s="14">
        <v>4305</v>
      </c>
      <c r="BE79" s="14">
        <v>0</v>
      </c>
      <c r="BF79" s="14">
        <v>0</v>
      </c>
      <c r="BG79" s="14">
        <v>774.94</v>
      </c>
      <c r="BH79" s="14">
        <v>231.65</v>
      </c>
      <c r="BI79" s="14">
        <v>0</v>
      </c>
      <c r="BJ79" s="14">
        <v>1342.51</v>
      </c>
      <c r="BK79" s="14">
        <v>0</v>
      </c>
      <c r="BL79" s="14">
        <v>0</v>
      </c>
      <c r="BM79" s="14">
        <v>0</v>
      </c>
      <c r="BN79" s="14">
        <v>1574.16</v>
      </c>
      <c r="BO79" s="1"/>
    </row>
    <row r="80" spans="1:67" x14ac:dyDescent="0.25">
      <c r="A80" s="2" t="s">
        <v>187</v>
      </c>
      <c r="B80" s="1" t="s">
        <v>188</v>
      </c>
      <c r="C80" s="39">
        <v>10054</v>
      </c>
      <c r="D80" s="14">
        <v>9018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784</v>
      </c>
      <c r="Q80" s="14">
        <v>0</v>
      </c>
      <c r="R80" s="14">
        <v>0</v>
      </c>
      <c r="S80" s="14">
        <v>499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11336.9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1162.8399999999999</v>
      </c>
      <c r="AH80" s="14">
        <v>0</v>
      </c>
      <c r="AI80" s="14">
        <v>1162.8399999999999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1156.22</v>
      </c>
      <c r="AQ80" s="14">
        <v>0</v>
      </c>
      <c r="AR80" s="14">
        <v>0</v>
      </c>
      <c r="AS80" s="14">
        <v>0</v>
      </c>
      <c r="AT80" s="14">
        <v>0</v>
      </c>
      <c r="AU80" s="14">
        <v>0</v>
      </c>
      <c r="AV80" s="15">
        <v>-0.16</v>
      </c>
      <c r="AW80" s="14">
        <v>0</v>
      </c>
      <c r="AX80" s="14">
        <v>0</v>
      </c>
      <c r="AY80" s="14">
        <v>0</v>
      </c>
      <c r="AZ80" s="14">
        <v>0</v>
      </c>
      <c r="BA80" s="14">
        <v>0</v>
      </c>
      <c r="BB80" s="14">
        <v>0</v>
      </c>
      <c r="BC80" s="14">
        <v>2318.9</v>
      </c>
      <c r="BD80" s="14">
        <v>9018</v>
      </c>
      <c r="BE80" s="14">
        <v>0</v>
      </c>
      <c r="BF80" s="14">
        <v>0</v>
      </c>
      <c r="BG80" s="14">
        <v>774.94</v>
      </c>
      <c r="BH80" s="14">
        <v>239.64</v>
      </c>
      <c r="BI80" s="14">
        <v>0</v>
      </c>
      <c r="BJ80" s="14">
        <v>1362.08</v>
      </c>
      <c r="BK80" s="14">
        <v>0</v>
      </c>
      <c r="BL80" s="14">
        <v>0</v>
      </c>
      <c r="BM80" s="14">
        <v>0</v>
      </c>
      <c r="BN80" s="14">
        <v>1601.72</v>
      </c>
      <c r="BO80" s="1"/>
    </row>
    <row r="81" spans="1:67" x14ac:dyDescent="0.25">
      <c r="A81" s="2" t="s">
        <v>535</v>
      </c>
      <c r="B81" s="1" t="s">
        <v>536</v>
      </c>
      <c r="C81" s="39">
        <v>10054</v>
      </c>
      <c r="D81" s="14">
        <v>9138.5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200</v>
      </c>
      <c r="M81" s="14">
        <v>0</v>
      </c>
      <c r="N81" s="14">
        <v>0</v>
      </c>
      <c r="O81" s="14">
        <v>0</v>
      </c>
      <c r="P81" s="14">
        <v>784</v>
      </c>
      <c r="Q81" s="14">
        <v>0</v>
      </c>
      <c r="R81" s="14">
        <v>0</v>
      </c>
      <c r="S81" s="14">
        <v>499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11483.84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1189.17</v>
      </c>
      <c r="AH81" s="14">
        <v>0</v>
      </c>
      <c r="AI81" s="14">
        <v>1189.17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1156.3</v>
      </c>
      <c r="AQ81" s="14">
        <v>0</v>
      </c>
      <c r="AR81" s="14">
        <v>0</v>
      </c>
      <c r="AS81" s="14">
        <v>0</v>
      </c>
      <c r="AT81" s="14">
        <v>0</v>
      </c>
      <c r="AU81" s="14">
        <v>0</v>
      </c>
      <c r="AV81" s="15">
        <v>-0.13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2345.34</v>
      </c>
      <c r="BD81" s="14">
        <v>9138.5</v>
      </c>
      <c r="BE81" s="14">
        <v>0</v>
      </c>
      <c r="BF81" s="14">
        <v>0</v>
      </c>
      <c r="BG81" s="14">
        <v>774.94</v>
      </c>
      <c r="BH81" s="14">
        <v>239.64</v>
      </c>
      <c r="BI81" s="14">
        <v>0</v>
      </c>
      <c r="BJ81" s="14">
        <v>1362.08</v>
      </c>
      <c r="BK81" s="14">
        <v>0</v>
      </c>
      <c r="BL81" s="14">
        <v>0</v>
      </c>
      <c r="BM81" s="14">
        <v>0</v>
      </c>
      <c r="BN81" s="14">
        <v>1601.72</v>
      </c>
      <c r="BO81" s="1"/>
    </row>
    <row r="82" spans="1:67" x14ac:dyDescent="0.25">
      <c r="A82" s="17" t="s">
        <v>101</v>
      </c>
      <c r="B82" s="7"/>
      <c r="C82" s="7" t="s">
        <v>102</v>
      </c>
      <c r="D82" s="7" t="s">
        <v>102</v>
      </c>
      <c r="E82" s="7" t="s">
        <v>102</v>
      </c>
      <c r="F82" s="7" t="s">
        <v>102</v>
      </c>
      <c r="G82" s="7" t="s">
        <v>102</v>
      </c>
      <c r="H82" s="7" t="s">
        <v>102</v>
      </c>
      <c r="I82" s="7" t="s">
        <v>102</v>
      </c>
      <c r="J82" s="7" t="s">
        <v>102</v>
      </c>
      <c r="K82" s="7" t="s">
        <v>102</v>
      </c>
      <c r="L82" s="7" t="s">
        <v>102</v>
      </c>
      <c r="M82" s="7" t="s">
        <v>102</v>
      </c>
      <c r="N82" s="7" t="s">
        <v>102</v>
      </c>
      <c r="O82" s="7" t="s">
        <v>102</v>
      </c>
      <c r="P82" s="7" t="s">
        <v>102</v>
      </c>
      <c r="Q82" s="7" t="s">
        <v>102</v>
      </c>
      <c r="R82" s="7" t="s">
        <v>102</v>
      </c>
      <c r="S82" s="7" t="s">
        <v>102</v>
      </c>
      <c r="T82" s="7" t="s">
        <v>102</v>
      </c>
      <c r="U82" s="7" t="s">
        <v>102</v>
      </c>
      <c r="V82" s="7" t="s">
        <v>102</v>
      </c>
      <c r="W82" s="7" t="s">
        <v>102</v>
      </c>
      <c r="X82" s="7" t="s">
        <v>102</v>
      </c>
      <c r="Y82" s="7" t="s">
        <v>102</v>
      </c>
      <c r="Z82" s="7" t="s">
        <v>102</v>
      </c>
      <c r="AA82" s="7" t="s">
        <v>102</v>
      </c>
      <c r="AB82" s="7" t="s">
        <v>102</v>
      </c>
      <c r="AC82" s="7" t="s">
        <v>102</v>
      </c>
      <c r="AD82" s="7" t="s">
        <v>102</v>
      </c>
      <c r="AE82" s="7" t="s">
        <v>102</v>
      </c>
      <c r="AF82" s="7" t="s">
        <v>102</v>
      </c>
      <c r="AG82" s="7" t="s">
        <v>102</v>
      </c>
      <c r="AH82" s="7" t="s">
        <v>102</v>
      </c>
      <c r="AI82" s="7" t="s">
        <v>102</v>
      </c>
      <c r="AJ82" s="7" t="s">
        <v>102</v>
      </c>
      <c r="AK82" s="7" t="s">
        <v>102</v>
      </c>
      <c r="AL82" s="7" t="s">
        <v>102</v>
      </c>
      <c r="AM82" s="7" t="s">
        <v>102</v>
      </c>
      <c r="AN82" s="7" t="s">
        <v>102</v>
      </c>
      <c r="AO82" s="7" t="s">
        <v>102</v>
      </c>
      <c r="AP82" s="7" t="s">
        <v>102</v>
      </c>
      <c r="AQ82" s="7" t="s">
        <v>102</v>
      </c>
      <c r="AR82" s="7" t="s">
        <v>102</v>
      </c>
      <c r="AS82" s="7" t="s">
        <v>102</v>
      </c>
      <c r="AT82" s="7" t="s">
        <v>102</v>
      </c>
      <c r="AU82" s="7" t="s">
        <v>102</v>
      </c>
      <c r="AV82" s="7" t="s">
        <v>102</v>
      </c>
      <c r="AW82" s="7" t="s">
        <v>102</v>
      </c>
      <c r="AX82" s="7" t="s">
        <v>102</v>
      </c>
      <c r="AY82" s="7" t="s">
        <v>102</v>
      </c>
      <c r="AZ82" s="7" t="s">
        <v>102</v>
      </c>
      <c r="BA82" s="7" t="s">
        <v>102</v>
      </c>
      <c r="BB82" s="7" t="s">
        <v>102</v>
      </c>
      <c r="BC82" s="7" t="s">
        <v>102</v>
      </c>
      <c r="BD82" s="7" t="s">
        <v>102</v>
      </c>
      <c r="BE82" s="7" t="s">
        <v>102</v>
      </c>
      <c r="BF82" s="7" t="s">
        <v>102</v>
      </c>
      <c r="BG82" s="7" t="s">
        <v>102</v>
      </c>
      <c r="BH82" s="7" t="s">
        <v>102</v>
      </c>
      <c r="BI82" s="7" t="s">
        <v>102</v>
      </c>
      <c r="BJ82" s="7" t="s">
        <v>102</v>
      </c>
      <c r="BK82" s="7" t="s">
        <v>102</v>
      </c>
      <c r="BL82" s="7" t="s">
        <v>102</v>
      </c>
      <c r="BM82" s="7" t="s">
        <v>102</v>
      </c>
      <c r="BN82" s="7" t="s">
        <v>102</v>
      </c>
      <c r="BO82" s="7"/>
    </row>
    <row r="83" spans="1:67" x14ac:dyDescent="0.25">
      <c r="A83" s="2"/>
      <c r="B83" s="1"/>
      <c r="C83" s="19">
        <f>SUM(C76:C82)</f>
        <v>64919</v>
      </c>
      <c r="D83" s="19">
        <v>40571.5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800</v>
      </c>
      <c r="M83" s="19">
        <v>0</v>
      </c>
      <c r="N83" s="19">
        <v>0</v>
      </c>
      <c r="O83" s="19">
        <v>0</v>
      </c>
      <c r="P83" s="19">
        <v>4885</v>
      </c>
      <c r="Q83" s="19">
        <v>0</v>
      </c>
      <c r="R83" s="19">
        <v>0</v>
      </c>
      <c r="S83" s="19">
        <v>3121.32</v>
      </c>
      <c r="T83" s="19">
        <v>2157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75468.5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8504.89</v>
      </c>
      <c r="AH83" s="19">
        <v>0</v>
      </c>
      <c r="AI83" s="19">
        <v>8504.89</v>
      </c>
      <c r="AJ83" s="19">
        <v>0</v>
      </c>
      <c r="AK83" s="19">
        <v>0</v>
      </c>
      <c r="AL83" s="19">
        <v>0</v>
      </c>
      <c r="AM83" s="19">
        <v>0</v>
      </c>
      <c r="AN83" s="19">
        <v>0</v>
      </c>
      <c r="AO83" s="19">
        <v>0</v>
      </c>
      <c r="AP83" s="19">
        <v>7465.82</v>
      </c>
      <c r="AQ83" s="19">
        <v>3352</v>
      </c>
      <c r="AR83" s="19">
        <v>15574.26</v>
      </c>
      <c r="AS83" s="19">
        <v>0</v>
      </c>
      <c r="AT83" s="19">
        <v>0</v>
      </c>
      <c r="AU83" s="19">
        <v>0</v>
      </c>
      <c r="AV83" s="19">
        <v>0.03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34897</v>
      </c>
      <c r="BD83" s="19">
        <v>40571.5</v>
      </c>
      <c r="BE83" s="19">
        <v>0</v>
      </c>
      <c r="BF83" s="19">
        <v>0</v>
      </c>
      <c r="BG83" s="19">
        <v>4805.72</v>
      </c>
      <c r="BH83" s="19">
        <v>1539.39</v>
      </c>
      <c r="BI83" s="19">
        <v>0</v>
      </c>
      <c r="BJ83" s="19">
        <v>8577.33</v>
      </c>
      <c r="BK83" s="19">
        <v>0</v>
      </c>
      <c r="BL83" s="19">
        <v>0</v>
      </c>
      <c r="BM83" s="19">
        <v>0</v>
      </c>
      <c r="BN83" s="19">
        <v>10116.719999999999</v>
      </c>
      <c r="BO83" s="1"/>
    </row>
    <row r="84" spans="1:67" x14ac:dyDescent="0.2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</row>
    <row r="85" spans="1:67" x14ac:dyDescent="0.25">
      <c r="A85" s="12" t="s">
        <v>189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</row>
    <row r="86" spans="1:67" x14ac:dyDescent="0.25">
      <c r="A86" s="2" t="s">
        <v>190</v>
      </c>
      <c r="B86" s="1" t="s">
        <v>191</v>
      </c>
      <c r="C86" s="27">
        <v>11756</v>
      </c>
      <c r="D86" s="14">
        <v>11049.5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400</v>
      </c>
      <c r="M86" s="14">
        <v>0</v>
      </c>
      <c r="N86" s="14">
        <v>0</v>
      </c>
      <c r="O86" s="14">
        <v>0</v>
      </c>
      <c r="P86" s="14">
        <v>846</v>
      </c>
      <c r="Q86" s="14">
        <v>0</v>
      </c>
      <c r="R86" s="14">
        <v>0</v>
      </c>
      <c r="S86" s="14">
        <v>528</v>
      </c>
      <c r="T86" s="14">
        <v>616.79999999999995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14147.2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1745.4</v>
      </c>
      <c r="AH86" s="14">
        <v>0</v>
      </c>
      <c r="AI86" s="14">
        <v>1745.4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4">
        <v>0</v>
      </c>
      <c r="AP86" s="14">
        <v>1351.98</v>
      </c>
      <c r="AQ86" s="14"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0.32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3097.7</v>
      </c>
      <c r="BD86" s="14">
        <v>11049.5</v>
      </c>
      <c r="BE86" s="14">
        <v>0</v>
      </c>
      <c r="BF86" s="14">
        <v>0</v>
      </c>
      <c r="BG86" s="14">
        <v>832.76</v>
      </c>
      <c r="BH86" s="14">
        <v>280.22000000000003</v>
      </c>
      <c r="BI86" s="14">
        <v>0</v>
      </c>
      <c r="BJ86" s="14">
        <v>1519.32</v>
      </c>
      <c r="BK86" s="14">
        <v>0</v>
      </c>
      <c r="BL86" s="14">
        <v>0</v>
      </c>
      <c r="BM86" s="14">
        <v>0</v>
      </c>
      <c r="BN86" s="14">
        <v>1799.54</v>
      </c>
      <c r="BO86" s="1"/>
    </row>
    <row r="87" spans="1:67" x14ac:dyDescent="0.25">
      <c r="A87" s="2" t="s">
        <v>192</v>
      </c>
      <c r="B87" s="1" t="s">
        <v>193</v>
      </c>
      <c r="C87" s="27">
        <v>10054</v>
      </c>
      <c r="D87" s="14">
        <v>9329.5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784</v>
      </c>
      <c r="Q87" s="14">
        <v>0</v>
      </c>
      <c r="R87" s="14">
        <v>0</v>
      </c>
      <c r="S87" s="14">
        <v>499</v>
      </c>
      <c r="T87" s="14">
        <v>410.72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11716.9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1230.94</v>
      </c>
      <c r="AH87" s="14">
        <v>0</v>
      </c>
      <c r="AI87" s="14">
        <v>1230.94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1156.22</v>
      </c>
      <c r="AQ87" s="14">
        <v>0</v>
      </c>
      <c r="AR87" s="14">
        <v>0</v>
      </c>
      <c r="AS87" s="14">
        <v>0</v>
      </c>
      <c r="AT87" s="14">
        <v>0</v>
      </c>
      <c r="AU87" s="14">
        <v>0</v>
      </c>
      <c r="AV87" s="14">
        <v>0.24</v>
      </c>
      <c r="AW87" s="14">
        <v>0</v>
      </c>
      <c r="AX87" s="14">
        <v>0</v>
      </c>
      <c r="AY87" s="14">
        <v>0</v>
      </c>
      <c r="AZ87" s="14">
        <v>0</v>
      </c>
      <c r="BA87" s="14">
        <v>0</v>
      </c>
      <c r="BB87" s="14">
        <v>0</v>
      </c>
      <c r="BC87" s="14">
        <v>2387.4</v>
      </c>
      <c r="BD87" s="14">
        <v>9329.5</v>
      </c>
      <c r="BE87" s="14">
        <v>0</v>
      </c>
      <c r="BF87" s="14">
        <v>0</v>
      </c>
      <c r="BG87" s="14">
        <v>774.94</v>
      </c>
      <c r="BH87" s="14">
        <v>239.64</v>
      </c>
      <c r="BI87" s="14">
        <v>0</v>
      </c>
      <c r="BJ87" s="14">
        <v>1362.08</v>
      </c>
      <c r="BK87" s="14">
        <v>0</v>
      </c>
      <c r="BL87" s="14">
        <v>0</v>
      </c>
      <c r="BM87" s="14">
        <v>0</v>
      </c>
      <c r="BN87" s="14">
        <v>1601.72</v>
      </c>
      <c r="BO87" s="1"/>
    </row>
    <row r="88" spans="1:67" x14ac:dyDescent="0.25">
      <c r="A88" s="2" t="s">
        <v>194</v>
      </c>
      <c r="B88" s="1" t="s">
        <v>195</v>
      </c>
      <c r="C88" s="27">
        <v>10054</v>
      </c>
      <c r="D88" s="14">
        <v>9346.5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400</v>
      </c>
      <c r="M88" s="14">
        <v>0</v>
      </c>
      <c r="N88" s="14">
        <v>0</v>
      </c>
      <c r="O88" s="14">
        <v>0</v>
      </c>
      <c r="P88" s="14">
        <v>784</v>
      </c>
      <c r="Q88" s="14">
        <v>0</v>
      </c>
      <c r="R88" s="14">
        <v>0</v>
      </c>
      <c r="S88" s="14">
        <v>499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11736.9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1234.52</v>
      </c>
      <c r="AH88" s="14">
        <v>0</v>
      </c>
      <c r="AI88" s="14">
        <v>1234.52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1156.22</v>
      </c>
      <c r="AQ88" s="14">
        <v>0</v>
      </c>
      <c r="AR88" s="14">
        <v>0</v>
      </c>
      <c r="AS88" s="14">
        <v>0</v>
      </c>
      <c r="AT88" s="14">
        <v>0</v>
      </c>
      <c r="AU88" s="14">
        <v>0</v>
      </c>
      <c r="AV88" s="15">
        <v>-0.34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2390.4</v>
      </c>
      <c r="BD88" s="14">
        <v>9346.5</v>
      </c>
      <c r="BE88" s="14">
        <v>0</v>
      </c>
      <c r="BF88" s="14">
        <v>0</v>
      </c>
      <c r="BG88" s="14">
        <v>774.94</v>
      </c>
      <c r="BH88" s="14">
        <v>239.64</v>
      </c>
      <c r="BI88" s="14">
        <v>0</v>
      </c>
      <c r="BJ88" s="14">
        <v>1362.08</v>
      </c>
      <c r="BK88" s="14">
        <v>0</v>
      </c>
      <c r="BL88" s="14">
        <v>0</v>
      </c>
      <c r="BM88" s="14">
        <v>0</v>
      </c>
      <c r="BN88" s="14">
        <v>1601.72</v>
      </c>
      <c r="BO88" s="1"/>
    </row>
    <row r="89" spans="1:67" x14ac:dyDescent="0.25">
      <c r="A89" s="2" t="s">
        <v>196</v>
      </c>
      <c r="B89" s="1" t="s">
        <v>197</v>
      </c>
      <c r="C89" s="27">
        <v>10054</v>
      </c>
      <c r="D89" s="14">
        <v>8430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784</v>
      </c>
      <c r="Q89" s="14">
        <v>0</v>
      </c>
      <c r="R89" s="14">
        <v>0</v>
      </c>
      <c r="S89" s="14">
        <v>465.02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10620.56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1034.47</v>
      </c>
      <c r="AH89" s="14">
        <v>0</v>
      </c>
      <c r="AI89" s="14">
        <v>1034.47</v>
      </c>
      <c r="AJ89" s="14">
        <v>0</v>
      </c>
      <c r="AK89" s="14">
        <v>0</v>
      </c>
      <c r="AL89" s="14">
        <v>0</v>
      </c>
      <c r="AM89" s="14">
        <v>0</v>
      </c>
      <c r="AN89" s="14">
        <v>0</v>
      </c>
      <c r="AO89" s="14">
        <v>0</v>
      </c>
      <c r="AP89" s="14">
        <v>1156.22</v>
      </c>
      <c r="AQ89" s="14">
        <v>0</v>
      </c>
      <c r="AR89" s="14">
        <v>0</v>
      </c>
      <c r="AS89" s="14">
        <v>0</v>
      </c>
      <c r="AT89" s="14">
        <v>0</v>
      </c>
      <c r="AU89" s="14">
        <v>0</v>
      </c>
      <c r="AV89" s="15">
        <v>-0.13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2190.56</v>
      </c>
      <c r="BD89" s="14">
        <v>8430</v>
      </c>
      <c r="BE89" s="14">
        <v>0</v>
      </c>
      <c r="BF89" s="14">
        <v>0</v>
      </c>
      <c r="BG89" s="14">
        <v>774.94</v>
      </c>
      <c r="BH89" s="14">
        <v>223.67</v>
      </c>
      <c r="BI89" s="14">
        <v>0</v>
      </c>
      <c r="BJ89" s="14">
        <v>1322.94</v>
      </c>
      <c r="BK89" s="14">
        <v>0</v>
      </c>
      <c r="BL89" s="14">
        <v>0</v>
      </c>
      <c r="BM89" s="14">
        <v>0</v>
      </c>
      <c r="BN89" s="14">
        <v>1546.61</v>
      </c>
      <c r="BO89" s="1"/>
    </row>
    <row r="90" spans="1:67" x14ac:dyDescent="0.25">
      <c r="A90" s="2" t="s">
        <v>198</v>
      </c>
      <c r="B90" s="1" t="s">
        <v>199</v>
      </c>
      <c r="C90" s="27">
        <v>10054</v>
      </c>
      <c r="D90" s="14">
        <v>9173.5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200</v>
      </c>
      <c r="M90" s="14">
        <v>0</v>
      </c>
      <c r="N90" s="14">
        <v>0</v>
      </c>
      <c r="O90" s="14">
        <v>0</v>
      </c>
      <c r="P90" s="14">
        <v>784</v>
      </c>
      <c r="Q90" s="14">
        <v>0</v>
      </c>
      <c r="R90" s="14">
        <v>0</v>
      </c>
      <c r="S90" s="14">
        <v>499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11526.66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1196.8499999999999</v>
      </c>
      <c r="AH90" s="14">
        <v>0</v>
      </c>
      <c r="AI90" s="14">
        <v>1196.8499999999999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1156.22</v>
      </c>
      <c r="AQ90" s="14">
        <v>0</v>
      </c>
      <c r="AR90" s="14">
        <v>0</v>
      </c>
      <c r="AS90" s="14">
        <v>0</v>
      </c>
      <c r="AT90" s="14">
        <v>0</v>
      </c>
      <c r="AU90" s="14">
        <v>0</v>
      </c>
      <c r="AV90" s="14">
        <v>0.09</v>
      </c>
      <c r="AW90" s="14">
        <v>0</v>
      </c>
      <c r="AX90" s="14">
        <v>0</v>
      </c>
      <c r="AY90" s="14">
        <v>0</v>
      </c>
      <c r="AZ90" s="14">
        <v>0</v>
      </c>
      <c r="BA90" s="14">
        <v>0</v>
      </c>
      <c r="BB90" s="14">
        <v>0</v>
      </c>
      <c r="BC90" s="14">
        <v>2353.16</v>
      </c>
      <c r="BD90" s="14">
        <v>9173.5</v>
      </c>
      <c r="BE90" s="14">
        <v>0</v>
      </c>
      <c r="BF90" s="14">
        <v>0</v>
      </c>
      <c r="BG90" s="14">
        <v>774.94</v>
      </c>
      <c r="BH90" s="14">
        <v>239.64</v>
      </c>
      <c r="BI90" s="14">
        <v>0</v>
      </c>
      <c r="BJ90" s="14">
        <v>1362.08</v>
      </c>
      <c r="BK90" s="14">
        <v>0</v>
      </c>
      <c r="BL90" s="14">
        <v>0</v>
      </c>
      <c r="BM90" s="14">
        <v>0</v>
      </c>
      <c r="BN90" s="14">
        <v>1601.72</v>
      </c>
      <c r="BO90" s="1"/>
    </row>
    <row r="91" spans="1:67" x14ac:dyDescent="0.25">
      <c r="A91" s="2" t="s">
        <v>200</v>
      </c>
      <c r="B91" s="1" t="s">
        <v>201</v>
      </c>
      <c r="C91" s="27">
        <v>10054</v>
      </c>
      <c r="D91" s="14">
        <v>7217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200</v>
      </c>
      <c r="M91" s="14">
        <v>0</v>
      </c>
      <c r="N91" s="14">
        <v>0</v>
      </c>
      <c r="O91" s="14">
        <v>0</v>
      </c>
      <c r="P91" s="14">
        <v>784</v>
      </c>
      <c r="Q91" s="14">
        <v>0</v>
      </c>
      <c r="R91" s="14">
        <v>0</v>
      </c>
      <c r="S91" s="14">
        <v>482.32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11185.09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1135.6400000000001</v>
      </c>
      <c r="AH91" s="14">
        <v>0</v>
      </c>
      <c r="AI91" s="14">
        <v>1135.6400000000001</v>
      </c>
      <c r="AJ91" s="14">
        <v>0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1156.22</v>
      </c>
      <c r="AQ91" s="14">
        <v>1676</v>
      </c>
      <c r="AR91" s="14">
        <v>0</v>
      </c>
      <c r="AS91" s="14">
        <v>0</v>
      </c>
      <c r="AT91" s="14">
        <v>0</v>
      </c>
      <c r="AU91" s="14">
        <v>0</v>
      </c>
      <c r="AV91" s="14">
        <v>0.23</v>
      </c>
      <c r="AW91" s="14">
        <v>0</v>
      </c>
      <c r="AX91" s="14">
        <v>0</v>
      </c>
      <c r="AY91" s="14">
        <v>0</v>
      </c>
      <c r="AZ91" s="14">
        <v>0</v>
      </c>
      <c r="BA91" s="14">
        <v>0</v>
      </c>
      <c r="BB91" s="14">
        <v>0</v>
      </c>
      <c r="BC91" s="14">
        <v>3968.09</v>
      </c>
      <c r="BD91" s="14">
        <v>7217</v>
      </c>
      <c r="BE91" s="14">
        <v>0</v>
      </c>
      <c r="BF91" s="14">
        <v>0</v>
      </c>
      <c r="BG91" s="14">
        <v>774.94</v>
      </c>
      <c r="BH91" s="14">
        <v>231.65</v>
      </c>
      <c r="BI91" s="14">
        <v>0</v>
      </c>
      <c r="BJ91" s="14">
        <v>1342.51</v>
      </c>
      <c r="BK91" s="14">
        <v>0</v>
      </c>
      <c r="BL91" s="14">
        <v>0</v>
      </c>
      <c r="BM91" s="14">
        <v>0</v>
      </c>
      <c r="BN91" s="14">
        <v>1574.16</v>
      </c>
      <c r="BO91" s="1"/>
    </row>
    <row r="92" spans="1:67" x14ac:dyDescent="0.25">
      <c r="A92" s="2" t="s">
        <v>202</v>
      </c>
      <c r="B92" s="1" t="s">
        <v>203</v>
      </c>
      <c r="C92" s="27">
        <v>11756.25</v>
      </c>
      <c r="D92" s="14">
        <v>8890.5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200</v>
      </c>
      <c r="M92" s="14">
        <v>0</v>
      </c>
      <c r="N92" s="14">
        <v>0</v>
      </c>
      <c r="O92" s="14">
        <v>0</v>
      </c>
      <c r="P92" s="14">
        <v>846</v>
      </c>
      <c r="Q92" s="14">
        <v>0</v>
      </c>
      <c r="R92" s="14">
        <v>0</v>
      </c>
      <c r="S92" s="14">
        <v>510.4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12920.92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1483.47</v>
      </c>
      <c r="AH92" s="14">
        <v>0</v>
      </c>
      <c r="AI92" s="14">
        <v>1483.47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1306.92</v>
      </c>
      <c r="AQ92" s="14">
        <v>1240</v>
      </c>
      <c r="AR92" s="14">
        <v>0</v>
      </c>
      <c r="AS92" s="14">
        <v>0</v>
      </c>
      <c r="AT92" s="14">
        <v>0</v>
      </c>
      <c r="AU92" s="14">
        <v>0</v>
      </c>
      <c r="AV92" s="14">
        <v>0.03</v>
      </c>
      <c r="AW92" s="14">
        <v>0</v>
      </c>
      <c r="AX92" s="14">
        <v>0</v>
      </c>
      <c r="AY92" s="14">
        <v>0</v>
      </c>
      <c r="AZ92" s="14">
        <v>0</v>
      </c>
      <c r="BA92" s="14">
        <v>0</v>
      </c>
      <c r="BB92" s="14">
        <v>0</v>
      </c>
      <c r="BC92" s="14">
        <v>4030.42</v>
      </c>
      <c r="BD92" s="14">
        <v>8890.5</v>
      </c>
      <c r="BE92" s="14">
        <v>0</v>
      </c>
      <c r="BF92" s="14">
        <v>0</v>
      </c>
      <c r="BG92" s="14">
        <v>832.76</v>
      </c>
      <c r="BH92" s="14">
        <v>270.88</v>
      </c>
      <c r="BI92" s="14">
        <v>0</v>
      </c>
      <c r="BJ92" s="14">
        <v>1496.42</v>
      </c>
      <c r="BK92" s="14">
        <v>0</v>
      </c>
      <c r="BL92" s="14">
        <v>0</v>
      </c>
      <c r="BM92" s="14">
        <v>0</v>
      </c>
      <c r="BN92" s="14">
        <v>1767.3</v>
      </c>
      <c r="BO92" s="1"/>
    </row>
    <row r="93" spans="1:67" x14ac:dyDescent="0.25">
      <c r="A93" s="2" t="s">
        <v>204</v>
      </c>
      <c r="B93" s="1" t="s">
        <v>205</v>
      </c>
      <c r="C93" s="27">
        <v>10054</v>
      </c>
      <c r="D93" s="14">
        <v>9346.5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400</v>
      </c>
      <c r="M93" s="14">
        <v>0</v>
      </c>
      <c r="N93" s="14">
        <v>0</v>
      </c>
      <c r="O93" s="14">
        <v>0</v>
      </c>
      <c r="P93" s="14">
        <v>784</v>
      </c>
      <c r="Q93" s="14">
        <v>0</v>
      </c>
      <c r="R93" s="14">
        <v>0</v>
      </c>
      <c r="S93" s="14">
        <v>499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11736.9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1234.52</v>
      </c>
      <c r="AH93" s="14">
        <v>0</v>
      </c>
      <c r="AI93" s="14">
        <v>1234.52</v>
      </c>
      <c r="AJ93" s="14">
        <v>0</v>
      </c>
      <c r="AK93" s="14">
        <v>0</v>
      </c>
      <c r="AL93" s="14">
        <v>0</v>
      </c>
      <c r="AM93" s="14">
        <v>0</v>
      </c>
      <c r="AN93" s="14">
        <v>0</v>
      </c>
      <c r="AO93" s="14">
        <v>0</v>
      </c>
      <c r="AP93" s="14">
        <v>1156.2</v>
      </c>
      <c r="AQ93" s="14">
        <v>0</v>
      </c>
      <c r="AR93" s="14">
        <v>0</v>
      </c>
      <c r="AS93" s="14">
        <v>0</v>
      </c>
      <c r="AT93" s="14">
        <v>0</v>
      </c>
      <c r="AU93" s="14">
        <v>0</v>
      </c>
      <c r="AV93" s="15">
        <v>-0.32</v>
      </c>
      <c r="AW93" s="14">
        <v>0</v>
      </c>
      <c r="AX93" s="14">
        <v>0</v>
      </c>
      <c r="AY93" s="14">
        <v>0</v>
      </c>
      <c r="AZ93" s="14">
        <v>0</v>
      </c>
      <c r="BA93" s="14">
        <v>0</v>
      </c>
      <c r="BB93" s="14">
        <v>0</v>
      </c>
      <c r="BC93" s="14">
        <v>2390.4</v>
      </c>
      <c r="BD93" s="14">
        <v>9346.5</v>
      </c>
      <c r="BE93" s="14">
        <v>0</v>
      </c>
      <c r="BF93" s="14">
        <v>0</v>
      </c>
      <c r="BG93" s="14">
        <v>774.94</v>
      </c>
      <c r="BH93" s="14">
        <v>239.64</v>
      </c>
      <c r="BI93" s="14">
        <v>0</v>
      </c>
      <c r="BJ93" s="14">
        <v>1362.08</v>
      </c>
      <c r="BK93" s="14">
        <v>0</v>
      </c>
      <c r="BL93" s="14">
        <v>0</v>
      </c>
      <c r="BM93" s="14">
        <v>0</v>
      </c>
      <c r="BN93" s="14">
        <v>1601.72</v>
      </c>
      <c r="BO93" s="1"/>
    </row>
    <row r="94" spans="1:67" x14ac:dyDescent="0.25">
      <c r="A94" s="2" t="s">
        <v>551</v>
      </c>
      <c r="B94" s="1" t="s">
        <v>552</v>
      </c>
      <c r="C94" s="27">
        <v>10054</v>
      </c>
      <c r="D94" s="14">
        <v>9182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200</v>
      </c>
      <c r="M94" s="14">
        <v>0</v>
      </c>
      <c r="N94" s="14">
        <v>0</v>
      </c>
      <c r="O94" s="14">
        <v>0</v>
      </c>
      <c r="P94" s="14">
        <v>784</v>
      </c>
      <c r="Q94" s="14">
        <v>0</v>
      </c>
      <c r="R94" s="14">
        <v>0</v>
      </c>
      <c r="S94" s="14">
        <v>499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11536.9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1198.68</v>
      </c>
      <c r="AH94" s="14">
        <v>0</v>
      </c>
      <c r="AI94" s="14">
        <v>1198.68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1156.2</v>
      </c>
      <c r="AQ94" s="14">
        <v>0</v>
      </c>
      <c r="AR94" s="14">
        <v>0</v>
      </c>
      <c r="AS94" s="14">
        <v>0</v>
      </c>
      <c r="AT94" s="14">
        <v>0</v>
      </c>
      <c r="AU94" s="14">
        <v>0</v>
      </c>
      <c r="AV94" s="14">
        <v>0.02</v>
      </c>
      <c r="AW94" s="14">
        <v>0</v>
      </c>
      <c r="AX94" s="14">
        <v>0</v>
      </c>
      <c r="AY94" s="14">
        <v>0</v>
      </c>
      <c r="AZ94" s="14">
        <v>0</v>
      </c>
      <c r="BA94" s="14">
        <v>0</v>
      </c>
      <c r="BB94" s="14">
        <v>0</v>
      </c>
      <c r="BC94" s="14">
        <v>2354.9</v>
      </c>
      <c r="BD94" s="14">
        <v>9182</v>
      </c>
      <c r="BE94" s="14">
        <v>0</v>
      </c>
      <c r="BF94" s="14">
        <v>0</v>
      </c>
      <c r="BG94" s="14">
        <v>774.94</v>
      </c>
      <c r="BH94" s="14">
        <v>239.64</v>
      </c>
      <c r="BI94" s="14">
        <v>0</v>
      </c>
      <c r="BJ94" s="14">
        <v>1362.08</v>
      </c>
      <c r="BK94" s="14">
        <v>0</v>
      </c>
      <c r="BL94" s="14">
        <v>0</v>
      </c>
      <c r="BM94" s="14">
        <v>0</v>
      </c>
      <c r="BN94" s="14">
        <v>1601.72</v>
      </c>
      <c r="BO94" s="1"/>
    </row>
    <row r="95" spans="1:67" x14ac:dyDescent="0.25">
      <c r="A95" s="2" t="s">
        <v>553</v>
      </c>
      <c r="B95" s="1" t="s">
        <v>554</v>
      </c>
      <c r="C95" s="27">
        <v>10054</v>
      </c>
      <c r="D95" s="14">
        <v>9182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200</v>
      </c>
      <c r="M95" s="14">
        <v>0</v>
      </c>
      <c r="N95" s="14">
        <v>0</v>
      </c>
      <c r="O95" s="14">
        <v>0</v>
      </c>
      <c r="P95" s="14">
        <v>784</v>
      </c>
      <c r="Q95" s="14">
        <v>0</v>
      </c>
      <c r="R95" s="14">
        <v>0</v>
      </c>
      <c r="S95" s="14">
        <v>499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11536.9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1198.68</v>
      </c>
      <c r="AH95" s="14">
        <v>0</v>
      </c>
      <c r="AI95" s="14">
        <v>1198.68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4">
        <v>0</v>
      </c>
      <c r="AP95" s="14">
        <v>1156.2</v>
      </c>
      <c r="AQ95" s="14">
        <v>0</v>
      </c>
      <c r="AR95" s="14">
        <v>0</v>
      </c>
      <c r="AS95" s="14">
        <v>0</v>
      </c>
      <c r="AT95" s="14">
        <v>0</v>
      </c>
      <c r="AU95" s="14">
        <v>0</v>
      </c>
      <c r="AV95" s="14">
        <v>0.02</v>
      </c>
      <c r="AW95" s="14">
        <v>0</v>
      </c>
      <c r="AX95" s="14">
        <v>0</v>
      </c>
      <c r="AY95" s="14">
        <v>0</v>
      </c>
      <c r="AZ95" s="14">
        <v>0</v>
      </c>
      <c r="BA95" s="14">
        <v>0</v>
      </c>
      <c r="BB95" s="14">
        <v>0</v>
      </c>
      <c r="BC95" s="14">
        <v>2354.9</v>
      </c>
      <c r="BD95" s="14">
        <v>9182</v>
      </c>
      <c r="BE95" s="14">
        <v>0</v>
      </c>
      <c r="BF95" s="14">
        <v>0</v>
      </c>
      <c r="BG95" s="14">
        <v>774.94</v>
      </c>
      <c r="BH95" s="14">
        <v>239.64</v>
      </c>
      <c r="BI95" s="14">
        <v>0</v>
      </c>
      <c r="BJ95" s="14">
        <v>1362.08</v>
      </c>
      <c r="BK95" s="14">
        <v>0</v>
      </c>
      <c r="BL95" s="14">
        <v>0</v>
      </c>
      <c r="BM95" s="14">
        <v>0</v>
      </c>
      <c r="BN95" s="14">
        <v>1601.72</v>
      </c>
      <c r="BO95" s="1"/>
    </row>
    <row r="96" spans="1:67" x14ac:dyDescent="0.25">
      <c r="A96" s="17" t="s">
        <v>101</v>
      </c>
      <c r="B96" s="7"/>
      <c r="C96" s="7" t="s">
        <v>102</v>
      </c>
      <c r="D96" s="7" t="s">
        <v>102</v>
      </c>
      <c r="E96" s="7" t="s">
        <v>102</v>
      </c>
      <c r="F96" s="7" t="s">
        <v>102</v>
      </c>
      <c r="G96" s="7" t="s">
        <v>102</v>
      </c>
      <c r="H96" s="7" t="s">
        <v>102</v>
      </c>
      <c r="I96" s="7" t="s">
        <v>102</v>
      </c>
      <c r="J96" s="7" t="s">
        <v>102</v>
      </c>
      <c r="K96" s="7" t="s">
        <v>102</v>
      </c>
      <c r="L96" s="7" t="s">
        <v>102</v>
      </c>
      <c r="M96" s="7" t="s">
        <v>102</v>
      </c>
      <c r="N96" s="7" t="s">
        <v>102</v>
      </c>
      <c r="O96" s="7" t="s">
        <v>102</v>
      </c>
      <c r="P96" s="7" t="s">
        <v>102</v>
      </c>
      <c r="Q96" s="7" t="s">
        <v>102</v>
      </c>
      <c r="R96" s="7" t="s">
        <v>102</v>
      </c>
      <c r="S96" s="7" t="s">
        <v>102</v>
      </c>
      <c r="T96" s="7" t="s">
        <v>102</v>
      </c>
      <c r="U96" s="7" t="s">
        <v>102</v>
      </c>
      <c r="V96" s="7" t="s">
        <v>102</v>
      </c>
      <c r="W96" s="7" t="s">
        <v>102</v>
      </c>
      <c r="X96" s="7" t="s">
        <v>102</v>
      </c>
      <c r="Y96" s="7" t="s">
        <v>102</v>
      </c>
      <c r="Z96" s="7" t="s">
        <v>102</v>
      </c>
      <c r="AA96" s="7" t="s">
        <v>102</v>
      </c>
      <c r="AB96" s="7" t="s">
        <v>102</v>
      </c>
      <c r="AC96" s="7" t="s">
        <v>102</v>
      </c>
      <c r="AD96" s="7" t="s">
        <v>102</v>
      </c>
      <c r="AE96" s="7" t="s">
        <v>102</v>
      </c>
      <c r="AF96" s="7" t="s">
        <v>102</v>
      </c>
      <c r="AG96" s="7" t="s">
        <v>102</v>
      </c>
      <c r="AH96" s="7" t="s">
        <v>102</v>
      </c>
      <c r="AI96" s="7" t="s">
        <v>102</v>
      </c>
      <c r="AJ96" s="7" t="s">
        <v>102</v>
      </c>
      <c r="AK96" s="7" t="s">
        <v>102</v>
      </c>
      <c r="AL96" s="7" t="s">
        <v>102</v>
      </c>
      <c r="AM96" s="7" t="s">
        <v>102</v>
      </c>
      <c r="AN96" s="7" t="s">
        <v>102</v>
      </c>
      <c r="AO96" s="7" t="s">
        <v>102</v>
      </c>
      <c r="AP96" s="7" t="s">
        <v>102</v>
      </c>
      <c r="AQ96" s="7" t="s">
        <v>102</v>
      </c>
      <c r="AR96" s="7" t="s">
        <v>102</v>
      </c>
      <c r="AS96" s="7" t="s">
        <v>102</v>
      </c>
      <c r="AT96" s="7" t="s">
        <v>102</v>
      </c>
      <c r="AU96" s="7" t="s">
        <v>102</v>
      </c>
      <c r="AV96" s="7" t="s">
        <v>102</v>
      </c>
      <c r="AW96" s="7" t="s">
        <v>102</v>
      </c>
      <c r="AX96" s="7" t="s">
        <v>102</v>
      </c>
      <c r="AY96" s="7" t="s">
        <v>102</v>
      </c>
      <c r="AZ96" s="7" t="s">
        <v>102</v>
      </c>
      <c r="BA96" s="7" t="s">
        <v>102</v>
      </c>
      <c r="BB96" s="7" t="s">
        <v>102</v>
      </c>
      <c r="BC96" s="7" t="s">
        <v>102</v>
      </c>
      <c r="BD96" s="7" t="s">
        <v>102</v>
      </c>
      <c r="BE96" s="7" t="s">
        <v>102</v>
      </c>
      <c r="BF96" s="7" t="s">
        <v>102</v>
      </c>
      <c r="BG96" s="7" t="s">
        <v>102</v>
      </c>
      <c r="BH96" s="7" t="s">
        <v>102</v>
      </c>
      <c r="BI96" s="7" t="s">
        <v>102</v>
      </c>
      <c r="BJ96" s="7" t="s">
        <v>102</v>
      </c>
      <c r="BK96" s="7" t="s">
        <v>102</v>
      </c>
      <c r="BL96" s="7" t="s">
        <v>102</v>
      </c>
      <c r="BM96" s="7" t="s">
        <v>102</v>
      </c>
      <c r="BN96" s="7" t="s">
        <v>102</v>
      </c>
      <c r="BO96" s="7"/>
    </row>
    <row r="97" spans="1:67" x14ac:dyDescent="0.25">
      <c r="A97" s="2"/>
      <c r="B97" s="1"/>
      <c r="C97" s="19">
        <f>SUM(C86:C96)</f>
        <v>103944.25</v>
      </c>
      <c r="D97" s="19">
        <v>91147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2200</v>
      </c>
      <c r="M97" s="19">
        <v>0</v>
      </c>
      <c r="N97" s="19">
        <v>0</v>
      </c>
      <c r="O97" s="19">
        <v>0</v>
      </c>
      <c r="P97" s="19">
        <v>7964</v>
      </c>
      <c r="Q97" s="19">
        <v>0</v>
      </c>
      <c r="R97" s="19">
        <v>0</v>
      </c>
      <c r="S97" s="19">
        <v>4979.74</v>
      </c>
      <c r="T97" s="19">
        <v>1027.52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118664.93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12693.17</v>
      </c>
      <c r="AH97" s="19">
        <v>0</v>
      </c>
      <c r="AI97" s="19">
        <v>12693.17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11908.6</v>
      </c>
      <c r="AQ97" s="19">
        <v>2916</v>
      </c>
      <c r="AR97" s="19">
        <v>0</v>
      </c>
      <c r="AS97" s="19">
        <v>0</v>
      </c>
      <c r="AT97" s="19">
        <v>0</v>
      </c>
      <c r="AU97" s="19">
        <v>0</v>
      </c>
      <c r="AV97" s="19">
        <v>0.16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27517.93</v>
      </c>
      <c r="BD97" s="19">
        <v>91147</v>
      </c>
      <c r="BE97" s="19">
        <v>0</v>
      </c>
      <c r="BF97" s="19">
        <v>0</v>
      </c>
      <c r="BG97" s="19">
        <v>7865.04</v>
      </c>
      <c r="BH97" s="19">
        <v>2444.2600000000002</v>
      </c>
      <c r="BI97" s="19">
        <v>0</v>
      </c>
      <c r="BJ97" s="19">
        <v>13853.67</v>
      </c>
      <c r="BK97" s="19">
        <v>0</v>
      </c>
      <c r="BL97" s="19">
        <v>0</v>
      </c>
      <c r="BM97" s="19">
        <v>0</v>
      </c>
      <c r="BN97" s="19">
        <v>16297.93</v>
      </c>
      <c r="BO97" s="1"/>
    </row>
    <row r="98" spans="1:67" x14ac:dyDescent="0.2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</row>
    <row r="99" spans="1:67" x14ac:dyDescent="0.25">
      <c r="A99" s="12" t="s">
        <v>206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</row>
    <row r="100" spans="1:67" x14ac:dyDescent="0.25">
      <c r="A100" s="2" t="s">
        <v>207</v>
      </c>
      <c r="B100" s="1" t="s">
        <v>208</v>
      </c>
      <c r="C100" s="39">
        <v>10469</v>
      </c>
      <c r="D100" s="14">
        <v>7154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200</v>
      </c>
      <c r="M100" s="14">
        <v>0</v>
      </c>
      <c r="N100" s="14">
        <v>0</v>
      </c>
      <c r="O100" s="14">
        <v>0</v>
      </c>
      <c r="P100" s="14">
        <v>788</v>
      </c>
      <c r="Q100" s="14">
        <v>0</v>
      </c>
      <c r="R100" s="14">
        <v>0</v>
      </c>
      <c r="S100" s="14">
        <v>468</v>
      </c>
      <c r="T100" s="14">
        <v>616.79999999999995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12530.99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1400.19</v>
      </c>
      <c r="AH100" s="14">
        <v>0</v>
      </c>
      <c r="AI100" s="14">
        <v>1400.19</v>
      </c>
      <c r="AJ100" s="14">
        <v>0</v>
      </c>
      <c r="AK100" s="14">
        <v>0</v>
      </c>
      <c r="AL100" s="14">
        <v>104.7</v>
      </c>
      <c r="AM100" s="14">
        <v>0</v>
      </c>
      <c r="AN100" s="14">
        <v>0</v>
      </c>
      <c r="AO100" s="14">
        <v>0</v>
      </c>
      <c r="AP100" s="14">
        <v>1203.94</v>
      </c>
      <c r="AQ100" s="14">
        <v>2668</v>
      </c>
      <c r="AR100" s="14">
        <v>0</v>
      </c>
      <c r="AS100" s="14">
        <v>0</v>
      </c>
      <c r="AT100" s="14">
        <v>0</v>
      </c>
      <c r="AU100" s="14">
        <v>0</v>
      </c>
      <c r="AV100" s="14">
        <v>0.16</v>
      </c>
      <c r="AW100" s="14">
        <v>0</v>
      </c>
      <c r="AX100" s="14">
        <v>0</v>
      </c>
      <c r="AY100" s="14">
        <v>0</v>
      </c>
      <c r="AZ100" s="14">
        <v>0</v>
      </c>
      <c r="BA100" s="14">
        <v>0</v>
      </c>
      <c r="BB100" s="14">
        <v>0</v>
      </c>
      <c r="BC100" s="14">
        <v>5376.99</v>
      </c>
      <c r="BD100" s="14">
        <v>7154</v>
      </c>
      <c r="BE100" s="14">
        <v>0</v>
      </c>
      <c r="BF100" s="14">
        <v>0</v>
      </c>
      <c r="BG100" s="14">
        <v>789.02</v>
      </c>
      <c r="BH100" s="14">
        <v>249.54</v>
      </c>
      <c r="BI100" s="14">
        <v>0</v>
      </c>
      <c r="BJ100" s="14">
        <v>1400.38</v>
      </c>
      <c r="BK100" s="14">
        <v>0</v>
      </c>
      <c r="BL100" s="14">
        <v>0</v>
      </c>
      <c r="BM100" s="14">
        <v>0</v>
      </c>
      <c r="BN100" s="14">
        <v>1649.92</v>
      </c>
      <c r="BO100" s="1"/>
    </row>
    <row r="101" spans="1:67" x14ac:dyDescent="0.25">
      <c r="A101" s="2" t="s">
        <v>209</v>
      </c>
      <c r="B101" s="1" t="s">
        <v>210</v>
      </c>
      <c r="C101" s="39">
        <v>9707</v>
      </c>
      <c r="D101" s="14">
        <v>7297.5</v>
      </c>
      <c r="E101" s="14">
        <v>0</v>
      </c>
      <c r="F101" s="14">
        <v>0</v>
      </c>
      <c r="G101" s="14">
        <v>0</v>
      </c>
      <c r="H101" s="14">
        <v>0</v>
      </c>
      <c r="I101" s="14">
        <v>566.25</v>
      </c>
      <c r="J101" s="14">
        <v>0</v>
      </c>
      <c r="K101" s="14">
        <v>0</v>
      </c>
      <c r="L101" s="14">
        <v>400</v>
      </c>
      <c r="M101" s="14">
        <v>0</v>
      </c>
      <c r="N101" s="14">
        <v>0</v>
      </c>
      <c r="O101" s="14">
        <v>0</v>
      </c>
      <c r="P101" s="14">
        <v>717</v>
      </c>
      <c r="Q101" s="14">
        <v>0</v>
      </c>
      <c r="R101" s="14">
        <v>0</v>
      </c>
      <c r="S101" s="14">
        <v>447</v>
      </c>
      <c r="T101" s="14">
        <v>616.79999999999995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12454.15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1323.3</v>
      </c>
      <c r="AH101" s="14">
        <v>0</v>
      </c>
      <c r="AI101" s="14">
        <v>1323.3</v>
      </c>
      <c r="AJ101" s="14">
        <v>0</v>
      </c>
      <c r="AK101" s="14">
        <v>0</v>
      </c>
      <c r="AL101" s="14">
        <v>97.08</v>
      </c>
      <c r="AM101" s="14">
        <v>0</v>
      </c>
      <c r="AN101" s="14">
        <v>0</v>
      </c>
      <c r="AO101" s="14">
        <v>0</v>
      </c>
      <c r="AP101" s="14">
        <v>1116.3</v>
      </c>
      <c r="AQ101" s="14">
        <v>0</v>
      </c>
      <c r="AR101" s="14">
        <v>0</v>
      </c>
      <c r="AS101" s="14">
        <v>0</v>
      </c>
      <c r="AT101" s="14">
        <v>2620.1999999999998</v>
      </c>
      <c r="AU101" s="14">
        <v>0</v>
      </c>
      <c r="AV101" s="15">
        <v>-0.23</v>
      </c>
      <c r="AW101" s="14">
        <v>0</v>
      </c>
      <c r="AX101" s="14">
        <v>0</v>
      </c>
      <c r="AY101" s="14">
        <v>0</v>
      </c>
      <c r="AZ101" s="14">
        <v>0</v>
      </c>
      <c r="BA101" s="14">
        <v>0</v>
      </c>
      <c r="BB101" s="14">
        <v>0</v>
      </c>
      <c r="BC101" s="14">
        <v>5156.6499999999996</v>
      </c>
      <c r="BD101" s="14">
        <v>7297.5</v>
      </c>
      <c r="BE101" s="14">
        <v>0</v>
      </c>
      <c r="BF101" s="14">
        <v>0</v>
      </c>
      <c r="BG101" s="14">
        <v>763.16</v>
      </c>
      <c r="BH101" s="14">
        <v>231.38</v>
      </c>
      <c r="BI101" s="14">
        <v>0</v>
      </c>
      <c r="BJ101" s="14">
        <v>1330.04</v>
      </c>
      <c r="BK101" s="14">
        <v>0</v>
      </c>
      <c r="BL101" s="14">
        <v>0</v>
      </c>
      <c r="BM101" s="14">
        <v>0</v>
      </c>
      <c r="BN101" s="14">
        <v>1561.42</v>
      </c>
      <c r="BO101" s="1"/>
    </row>
    <row r="102" spans="1:67" x14ac:dyDescent="0.25">
      <c r="A102" s="2" t="s">
        <v>211</v>
      </c>
      <c r="B102" s="1" t="s">
        <v>212</v>
      </c>
      <c r="C102" s="39">
        <v>12852.5</v>
      </c>
      <c r="D102" s="14">
        <v>11959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400</v>
      </c>
      <c r="M102" s="14">
        <v>0</v>
      </c>
      <c r="N102" s="14">
        <v>0</v>
      </c>
      <c r="O102" s="14">
        <v>0</v>
      </c>
      <c r="P102" s="14">
        <v>991</v>
      </c>
      <c r="Q102" s="14">
        <v>0</v>
      </c>
      <c r="R102" s="14">
        <v>0</v>
      </c>
      <c r="S102" s="14">
        <v>603</v>
      </c>
      <c r="T102" s="14">
        <v>616.79999999999995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15463.4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2026.54</v>
      </c>
      <c r="AH102" s="14">
        <v>0</v>
      </c>
      <c r="AI102" s="14">
        <v>2026.54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0</v>
      </c>
      <c r="AP102" s="14">
        <v>1478.04</v>
      </c>
      <c r="AQ102" s="14">
        <v>0</v>
      </c>
      <c r="AR102" s="14">
        <v>0</v>
      </c>
      <c r="AS102" s="14">
        <v>0</v>
      </c>
      <c r="AT102" s="14">
        <v>0</v>
      </c>
      <c r="AU102" s="14">
        <v>0</v>
      </c>
      <c r="AV102" s="15">
        <v>-0.18</v>
      </c>
      <c r="AW102" s="14">
        <v>0</v>
      </c>
      <c r="AX102" s="14">
        <v>0</v>
      </c>
      <c r="AY102" s="14">
        <v>0</v>
      </c>
      <c r="AZ102" s="14">
        <v>0</v>
      </c>
      <c r="BA102" s="14">
        <v>0</v>
      </c>
      <c r="BB102" s="14">
        <v>0</v>
      </c>
      <c r="BC102" s="14">
        <v>3504.4</v>
      </c>
      <c r="BD102" s="14">
        <v>11959</v>
      </c>
      <c r="BE102" s="14">
        <v>0</v>
      </c>
      <c r="BF102" s="14">
        <v>0</v>
      </c>
      <c r="BG102" s="14">
        <v>869.98</v>
      </c>
      <c r="BH102" s="14">
        <v>306.36</v>
      </c>
      <c r="BI102" s="14">
        <v>0</v>
      </c>
      <c r="BJ102" s="14">
        <v>1620.54</v>
      </c>
      <c r="BK102" s="14">
        <v>0</v>
      </c>
      <c r="BL102" s="14">
        <v>0</v>
      </c>
      <c r="BM102" s="14">
        <v>0</v>
      </c>
      <c r="BN102" s="14">
        <v>1926.9</v>
      </c>
      <c r="BO102" s="1"/>
    </row>
    <row r="103" spans="1:67" x14ac:dyDescent="0.25">
      <c r="A103" s="2" t="s">
        <v>213</v>
      </c>
      <c r="B103" s="1" t="s">
        <v>214</v>
      </c>
      <c r="C103" s="39">
        <v>10469</v>
      </c>
      <c r="D103" s="14">
        <v>6416.5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400</v>
      </c>
      <c r="M103" s="14">
        <v>0</v>
      </c>
      <c r="N103" s="14">
        <v>0</v>
      </c>
      <c r="O103" s="14">
        <v>0</v>
      </c>
      <c r="P103" s="14">
        <v>788</v>
      </c>
      <c r="Q103" s="14">
        <v>0</v>
      </c>
      <c r="R103" s="14">
        <v>0</v>
      </c>
      <c r="S103" s="14">
        <v>468</v>
      </c>
      <c r="T103" s="14">
        <v>513.4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12638.5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1423.14</v>
      </c>
      <c r="AH103" s="14">
        <v>0</v>
      </c>
      <c r="AI103" s="14">
        <v>1423.14</v>
      </c>
      <c r="AJ103" s="14">
        <v>0</v>
      </c>
      <c r="AK103" s="14">
        <v>0</v>
      </c>
      <c r="AL103" s="14">
        <v>104.7</v>
      </c>
      <c r="AM103" s="14">
        <v>0</v>
      </c>
      <c r="AN103" s="14">
        <v>0</v>
      </c>
      <c r="AO103" s="14">
        <v>0</v>
      </c>
      <c r="AP103" s="14">
        <v>1203.94</v>
      </c>
      <c r="AQ103" s="14">
        <v>3490</v>
      </c>
      <c r="AR103" s="14">
        <v>0</v>
      </c>
      <c r="AS103" s="14">
        <v>0</v>
      </c>
      <c r="AT103" s="14">
        <v>0</v>
      </c>
      <c r="AU103" s="14">
        <v>0</v>
      </c>
      <c r="AV103" s="14">
        <v>0.22</v>
      </c>
      <c r="AW103" s="14">
        <v>0</v>
      </c>
      <c r="AX103" s="14">
        <v>0</v>
      </c>
      <c r="AY103" s="14">
        <v>0</v>
      </c>
      <c r="AZ103" s="14">
        <v>0</v>
      </c>
      <c r="BA103" s="14">
        <v>0</v>
      </c>
      <c r="BB103" s="14">
        <v>0</v>
      </c>
      <c r="BC103" s="14">
        <v>6222</v>
      </c>
      <c r="BD103" s="14">
        <v>6416.5</v>
      </c>
      <c r="BE103" s="14">
        <v>0</v>
      </c>
      <c r="BF103" s="14">
        <v>0</v>
      </c>
      <c r="BG103" s="14">
        <v>789.02</v>
      </c>
      <c r="BH103" s="14">
        <v>249.54</v>
      </c>
      <c r="BI103" s="14">
        <v>0</v>
      </c>
      <c r="BJ103" s="14">
        <v>1400.38</v>
      </c>
      <c r="BK103" s="14">
        <v>0</v>
      </c>
      <c r="BL103" s="14">
        <v>0</v>
      </c>
      <c r="BM103" s="14">
        <v>0</v>
      </c>
      <c r="BN103" s="14">
        <v>1649.92</v>
      </c>
      <c r="BO103" s="1"/>
    </row>
    <row r="104" spans="1:67" x14ac:dyDescent="0.25">
      <c r="A104" s="2" t="s">
        <v>215</v>
      </c>
      <c r="B104" s="1" t="s">
        <v>216</v>
      </c>
      <c r="C104" s="39">
        <v>10997</v>
      </c>
      <c r="D104" s="14">
        <v>1092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815</v>
      </c>
      <c r="Q104" s="14">
        <v>0</v>
      </c>
      <c r="R104" s="14">
        <v>0</v>
      </c>
      <c r="S104" s="14">
        <v>496</v>
      </c>
      <c r="T104" s="14">
        <v>410.72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12687.51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1433.61</v>
      </c>
      <c r="AH104" s="14">
        <v>0</v>
      </c>
      <c r="AI104" s="14">
        <v>1433.61</v>
      </c>
      <c r="AJ104" s="14">
        <v>0</v>
      </c>
      <c r="AK104" s="14">
        <v>0</v>
      </c>
      <c r="AL104" s="14">
        <v>109.98</v>
      </c>
      <c r="AM104" s="14">
        <v>0</v>
      </c>
      <c r="AN104" s="14">
        <v>2512.58</v>
      </c>
      <c r="AO104" s="14">
        <v>0</v>
      </c>
      <c r="AP104" s="14">
        <v>1264.6600000000001</v>
      </c>
      <c r="AQ104" s="14">
        <v>652</v>
      </c>
      <c r="AR104" s="14">
        <v>5070.4799999999996</v>
      </c>
      <c r="AS104" s="14">
        <v>0</v>
      </c>
      <c r="AT104" s="14">
        <v>0</v>
      </c>
      <c r="AU104" s="14">
        <v>0</v>
      </c>
      <c r="AV104" s="15">
        <v>-0.12</v>
      </c>
      <c r="AW104" s="14">
        <v>0</v>
      </c>
      <c r="AX104" s="14">
        <v>0</v>
      </c>
      <c r="AY104" s="14">
        <v>0</v>
      </c>
      <c r="AZ104" s="14">
        <v>0</v>
      </c>
      <c r="BA104" s="14">
        <v>552.32000000000005</v>
      </c>
      <c r="BB104" s="14">
        <v>0</v>
      </c>
      <c r="BC104" s="14">
        <v>11595.51</v>
      </c>
      <c r="BD104" s="14">
        <v>1092</v>
      </c>
      <c r="BE104" s="14">
        <v>0</v>
      </c>
      <c r="BF104" s="14">
        <v>0</v>
      </c>
      <c r="BG104" s="14">
        <v>806.96</v>
      </c>
      <c r="BH104" s="14">
        <v>262.12</v>
      </c>
      <c r="BI104" s="14">
        <v>0</v>
      </c>
      <c r="BJ104" s="14">
        <v>1449.16</v>
      </c>
      <c r="BK104" s="14">
        <v>0</v>
      </c>
      <c r="BL104" s="14">
        <v>0</v>
      </c>
      <c r="BM104" s="14">
        <v>0</v>
      </c>
      <c r="BN104" s="14">
        <v>1711.28</v>
      </c>
      <c r="BO104" s="1"/>
    </row>
    <row r="105" spans="1:67" x14ac:dyDescent="0.25">
      <c r="A105" s="2" t="s">
        <v>217</v>
      </c>
      <c r="B105" s="1" t="s">
        <v>218</v>
      </c>
      <c r="C105" s="39">
        <v>9707</v>
      </c>
      <c r="D105" s="14">
        <v>5242</v>
      </c>
      <c r="E105" s="14">
        <v>0</v>
      </c>
      <c r="F105" s="14">
        <v>0</v>
      </c>
      <c r="G105" s="14">
        <v>0</v>
      </c>
      <c r="H105" s="14">
        <v>0</v>
      </c>
      <c r="I105" s="14">
        <v>1294.28</v>
      </c>
      <c r="J105" s="14">
        <v>0</v>
      </c>
      <c r="K105" s="14">
        <v>0</v>
      </c>
      <c r="L105" s="14">
        <v>200</v>
      </c>
      <c r="M105" s="14">
        <v>0</v>
      </c>
      <c r="N105" s="14">
        <v>0</v>
      </c>
      <c r="O105" s="14">
        <v>0</v>
      </c>
      <c r="P105" s="14">
        <v>717</v>
      </c>
      <c r="Q105" s="14">
        <v>0</v>
      </c>
      <c r="R105" s="14">
        <v>0</v>
      </c>
      <c r="S105" s="14">
        <v>447</v>
      </c>
      <c r="T105" s="14">
        <v>513.4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12721.04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1304.8800000000001</v>
      </c>
      <c r="AH105" s="14">
        <v>0</v>
      </c>
      <c r="AI105" s="14">
        <v>1304.8800000000001</v>
      </c>
      <c r="AJ105" s="14">
        <v>0</v>
      </c>
      <c r="AK105" s="14">
        <v>0</v>
      </c>
      <c r="AL105" s="14">
        <v>97.08</v>
      </c>
      <c r="AM105" s="14">
        <v>0</v>
      </c>
      <c r="AN105" s="14">
        <v>0</v>
      </c>
      <c r="AO105" s="14">
        <v>0</v>
      </c>
      <c r="AP105" s="14">
        <v>1116.3</v>
      </c>
      <c r="AQ105" s="14">
        <v>2552</v>
      </c>
      <c r="AR105" s="14">
        <v>2409</v>
      </c>
      <c r="AS105" s="14">
        <v>0</v>
      </c>
      <c r="AT105" s="14">
        <v>0</v>
      </c>
      <c r="AU105" s="14">
        <v>0</v>
      </c>
      <c r="AV105" s="15">
        <v>-0.22</v>
      </c>
      <c r="AW105" s="14">
        <v>0</v>
      </c>
      <c r="AX105" s="14">
        <v>0</v>
      </c>
      <c r="AY105" s="14">
        <v>0</v>
      </c>
      <c r="AZ105" s="14">
        <v>0</v>
      </c>
      <c r="BA105" s="14">
        <v>0</v>
      </c>
      <c r="BB105" s="14">
        <v>0</v>
      </c>
      <c r="BC105" s="14">
        <v>7479.04</v>
      </c>
      <c r="BD105" s="14">
        <v>5242</v>
      </c>
      <c r="BE105" s="14">
        <v>0</v>
      </c>
      <c r="BF105" s="14">
        <v>0</v>
      </c>
      <c r="BG105" s="14">
        <v>763.16</v>
      </c>
      <c r="BH105" s="14">
        <v>231.38</v>
      </c>
      <c r="BI105" s="14">
        <v>0</v>
      </c>
      <c r="BJ105" s="14">
        <v>1330.04</v>
      </c>
      <c r="BK105" s="14">
        <v>0</v>
      </c>
      <c r="BL105" s="14">
        <v>0</v>
      </c>
      <c r="BM105" s="14">
        <v>0</v>
      </c>
      <c r="BN105" s="14">
        <v>1561.42</v>
      </c>
      <c r="BO105" s="1"/>
    </row>
    <row r="106" spans="1:67" x14ac:dyDescent="0.25">
      <c r="A106" s="2" t="s">
        <v>219</v>
      </c>
      <c r="B106" s="1" t="s">
        <v>220</v>
      </c>
      <c r="C106" s="39">
        <v>10997</v>
      </c>
      <c r="D106" s="14">
        <v>872.5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400</v>
      </c>
      <c r="M106" s="14">
        <v>0</v>
      </c>
      <c r="N106" s="14">
        <v>0</v>
      </c>
      <c r="O106" s="14">
        <v>0</v>
      </c>
      <c r="P106" s="14">
        <v>815</v>
      </c>
      <c r="Q106" s="14">
        <v>0</v>
      </c>
      <c r="R106" s="14">
        <v>0</v>
      </c>
      <c r="S106" s="14">
        <v>496</v>
      </c>
      <c r="T106" s="14">
        <v>513.4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13221.5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1547.68</v>
      </c>
      <c r="AH106" s="14">
        <v>0</v>
      </c>
      <c r="AI106" s="14">
        <v>1547.68</v>
      </c>
      <c r="AJ106" s="14">
        <v>0</v>
      </c>
      <c r="AK106" s="14">
        <v>0</v>
      </c>
      <c r="AL106" s="14">
        <v>109.98</v>
      </c>
      <c r="AM106" s="14">
        <v>0</v>
      </c>
      <c r="AN106" s="14">
        <v>1527.14</v>
      </c>
      <c r="AO106" s="14">
        <v>0</v>
      </c>
      <c r="AP106" s="14">
        <v>1264.6600000000001</v>
      </c>
      <c r="AQ106" s="14">
        <v>640</v>
      </c>
      <c r="AR106" s="14">
        <v>0</v>
      </c>
      <c r="AS106" s="14">
        <v>0</v>
      </c>
      <c r="AT106" s="14">
        <v>0</v>
      </c>
      <c r="AU106" s="14">
        <v>5088.1000000000004</v>
      </c>
      <c r="AV106" s="15">
        <v>-0.02</v>
      </c>
      <c r="AW106" s="14">
        <v>0</v>
      </c>
      <c r="AX106" s="14">
        <v>0</v>
      </c>
      <c r="AY106" s="14">
        <v>0</v>
      </c>
      <c r="AZ106" s="14">
        <v>0</v>
      </c>
      <c r="BA106" s="14">
        <v>2171.46</v>
      </c>
      <c r="BB106" s="14">
        <v>0</v>
      </c>
      <c r="BC106" s="14">
        <v>12349</v>
      </c>
      <c r="BD106" s="14">
        <v>872.5</v>
      </c>
      <c r="BE106" s="14">
        <v>0</v>
      </c>
      <c r="BF106" s="14">
        <v>0</v>
      </c>
      <c r="BG106" s="14">
        <v>806.96</v>
      </c>
      <c r="BH106" s="14">
        <v>262.12</v>
      </c>
      <c r="BI106" s="14">
        <v>0</v>
      </c>
      <c r="BJ106" s="14">
        <v>1449.16</v>
      </c>
      <c r="BK106" s="14">
        <v>0</v>
      </c>
      <c r="BL106" s="14">
        <v>0</v>
      </c>
      <c r="BM106" s="14">
        <v>0</v>
      </c>
      <c r="BN106" s="14">
        <v>1711.28</v>
      </c>
      <c r="BO106" s="1"/>
    </row>
    <row r="107" spans="1:67" x14ac:dyDescent="0.25">
      <c r="A107" s="2" t="s">
        <v>221</v>
      </c>
      <c r="B107" s="1" t="s">
        <v>222</v>
      </c>
      <c r="C107" s="39">
        <v>10079</v>
      </c>
      <c r="D107" s="14">
        <v>6080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200</v>
      </c>
      <c r="M107" s="14">
        <v>0</v>
      </c>
      <c r="N107" s="14">
        <v>0</v>
      </c>
      <c r="O107" s="14">
        <v>0</v>
      </c>
      <c r="P107" s="14">
        <v>737</v>
      </c>
      <c r="Q107" s="14">
        <v>0</v>
      </c>
      <c r="R107" s="14">
        <v>0</v>
      </c>
      <c r="S107" s="14">
        <v>455</v>
      </c>
      <c r="T107" s="14">
        <v>513.4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11984.5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1284.6199999999999</v>
      </c>
      <c r="AH107" s="14">
        <v>0</v>
      </c>
      <c r="AI107" s="14">
        <v>1284.6199999999999</v>
      </c>
      <c r="AJ107" s="14">
        <v>0</v>
      </c>
      <c r="AK107" s="14">
        <v>0</v>
      </c>
      <c r="AL107" s="14">
        <v>100.8</v>
      </c>
      <c r="AM107" s="14">
        <v>0</v>
      </c>
      <c r="AN107" s="14">
        <v>0</v>
      </c>
      <c r="AO107" s="14">
        <v>0</v>
      </c>
      <c r="AP107" s="14">
        <v>1159.08</v>
      </c>
      <c r="AQ107" s="14">
        <v>3360</v>
      </c>
      <c r="AR107" s="14">
        <v>0</v>
      </c>
      <c r="AS107" s="14">
        <v>0</v>
      </c>
      <c r="AT107" s="14">
        <v>0</v>
      </c>
      <c r="AU107" s="14">
        <v>0</v>
      </c>
      <c r="AV107" s="14">
        <v>0</v>
      </c>
      <c r="AW107" s="14">
        <v>0</v>
      </c>
      <c r="AX107" s="14">
        <v>0</v>
      </c>
      <c r="AY107" s="14">
        <v>0</v>
      </c>
      <c r="AZ107" s="14">
        <v>0</v>
      </c>
      <c r="BA107" s="14">
        <v>0</v>
      </c>
      <c r="BB107" s="14">
        <v>0</v>
      </c>
      <c r="BC107" s="14">
        <v>5904.5</v>
      </c>
      <c r="BD107" s="14">
        <v>6080</v>
      </c>
      <c r="BE107" s="14">
        <v>0</v>
      </c>
      <c r="BF107" s="14">
        <v>0</v>
      </c>
      <c r="BG107" s="14">
        <v>775.78</v>
      </c>
      <c r="BH107" s="14">
        <v>240.24</v>
      </c>
      <c r="BI107" s="14">
        <v>0</v>
      </c>
      <c r="BJ107" s="14">
        <v>1364.38</v>
      </c>
      <c r="BK107" s="14">
        <v>0</v>
      </c>
      <c r="BL107" s="14">
        <v>0</v>
      </c>
      <c r="BM107" s="14">
        <v>0</v>
      </c>
      <c r="BN107" s="14">
        <v>1604.62</v>
      </c>
      <c r="BO107" s="1"/>
    </row>
    <row r="108" spans="1:67" x14ac:dyDescent="0.25">
      <c r="A108" s="2" t="s">
        <v>223</v>
      </c>
      <c r="B108" s="1" t="s">
        <v>224</v>
      </c>
      <c r="C108" s="39">
        <v>10997</v>
      </c>
      <c r="D108" s="14">
        <v>10131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200</v>
      </c>
      <c r="M108" s="14">
        <v>0</v>
      </c>
      <c r="N108" s="14">
        <v>0</v>
      </c>
      <c r="O108" s="14">
        <v>0</v>
      </c>
      <c r="P108" s="14">
        <v>815</v>
      </c>
      <c r="Q108" s="14">
        <v>0</v>
      </c>
      <c r="R108" s="14">
        <v>0</v>
      </c>
      <c r="S108" s="14">
        <v>496</v>
      </c>
      <c r="T108" s="14">
        <v>513.4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13007.75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1502.02</v>
      </c>
      <c r="AH108" s="14">
        <v>0</v>
      </c>
      <c r="AI108" s="14">
        <v>1502.02</v>
      </c>
      <c r="AJ108" s="14">
        <v>0</v>
      </c>
      <c r="AK108" s="14">
        <v>0</v>
      </c>
      <c r="AL108" s="14">
        <v>109.98</v>
      </c>
      <c r="AM108" s="14">
        <v>0</v>
      </c>
      <c r="AN108" s="14">
        <v>0</v>
      </c>
      <c r="AO108" s="14">
        <v>0</v>
      </c>
      <c r="AP108" s="14">
        <v>1264.6600000000001</v>
      </c>
      <c r="AQ108" s="14">
        <v>0</v>
      </c>
      <c r="AR108" s="14">
        <v>0</v>
      </c>
      <c r="AS108" s="14">
        <v>0</v>
      </c>
      <c r="AT108" s="14">
        <v>0</v>
      </c>
      <c r="AU108" s="14">
        <v>0</v>
      </c>
      <c r="AV108" s="14">
        <v>0.09</v>
      </c>
      <c r="AW108" s="14">
        <v>0</v>
      </c>
      <c r="AX108" s="14">
        <v>0</v>
      </c>
      <c r="AY108" s="14">
        <v>0</v>
      </c>
      <c r="AZ108" s="14">
        <v>0</v>
      </c>
      <c r="BA108" s="14">
        <v>0</v>
      </c>
      <c r="BB108" s="14">
        <v>0</v>
      </c>
      <c r="BC108" s="14">
        <v>2876.75</v>
      </c>
      <c r="BD108" s="14">
        <v>10131</v>
      </c>
      <c r="BE108" s="14">
        <v>0</v>
      </c>
      <c r="BF108" s="14">
        <v>0</v>
      </c>
      <c r="BG108" s="14">
        <v>806.96</v>
      </c>
      <c r="BH108" s="14">
        <v>262.12</v>
      </c>
      <c r="BI108" s="14">
        <v>0</v>
      </c>
      <c r="BJ108" s="14">
        <v>1449.16</v>
      </c>
      <c r="BK108" s="14">
        <v>0</v>
      </c>
      <c r="BL108" s="14">
        <v>0</v>
      </c>
      <c r="BM108" s="14">
        <v>0</v>
      </c>
      <c r="BN108" s="14">
        <v>1711.28</v>
      </c>
      <c r="BO108" s="1"/>
    </row>
    <row r="109" spans="1:67" x14ac:dyDescent="0.25">
      <c r="A109" s="2" t="s">
        <v>225</v>
      </c>
      <c r="B109" s="1" t="s">
        <v>226</v>
      </c>
      <c r="C109" s="39">
        <v>10079</v>
      </c>
      <c r="D109" s="14">
        <v>9357.5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200</v>
      </c>
      <c r="M109" s="14">
        <v>0</v>
      </c>
      <c r="N109" s="14">
        <v>0</v>
      </c>
      <c r="O109" s="14">
        <v>0</v>
      </c>
      <c r="P109" s="14">
        <v>737</v>
      </c>
      <c r="Q109" s="14">
        <v>0</v>
      </c>
      <c r="R109" s="14">
        <v>0</v>
      </c>
      <c r="S109" s="14">
        <v>455</v>
      </c>
      <c r="T109" s="14">
        <v>410.72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11881.82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1264.45</v>
      </c>
      <c r="AH109" s="14">
        <v>0</v>
      </c>
      <c r="AI109" s="14">
        <v>1264.45</v>
      </c>
      <c r="AJ109" s="14">
        <v>0</v>
      </c>
      <c r="AK109" s="14">
        <v>0</v>
      </c>
      <c r="AL109" s="14">
        <v>100.8</v>
      </c>
      <c r="AM109" s="14">
        <v>0</v>
      </c>
      <c r="AN109" s="14">
        <v>0</v>
      </c>
      <c r="AO109" s="14">
        <v>0</v>
      </c>
      <c r="AP109" s="14">
        <v>1159.08</v>
      </c>
      <c r="AQ109" s="14">
        <v>0</v>
      </c>
      <c r="AR109" s="14">
        <v>0</v>
      </c>
      <c r="AS109" s="14">
        <v>0</v>
      </c>
      <c r="AT109" s="14">
        <v>0</v>
      </c>
      <c r="AU109" s="14">
        <v>0</v>
      </c>
      <c r="AV109" s="15">
        <v>-0.01</v>
      </c>
      <c r="AW109" s="14">
        <v>0</v>
      </c>
      <c r="AX109" s="14">
        <v>0</v>
      </c>
      <c r="AY109" s="14">
        <v>0</v>
      </c>
      <c r="AZ109" s="14">
        <v>0</v>
      </c>
      <c r="BA109" s="14">
        <v>0</v>
      </c>
      <c r="BB109" s="14">
        <v>0</v>
      </c>
      <c r="BC109" s="14">
        <v>2524.3200000000002</v>
      </c>
      <c r="BD109" s="14">
        <v>9357.5</v>
      </c>
      <c r="BE109" s="14">
        <v>0</v>
      </c>
      <c r="BF109" s="14">
        <v>0</v>
      </c>
      <c r="BG109" s="14">
        <v>775.78</v>
      </c>
      <c r="BH109" s="14">
        <v>240.24</v>
      </c>
      <c r="BI109" s="14">
        <v>0</v>
      </c>
      <c r="BJ109" s="14">
        <v>1364.38</v>
      </c>
      <c r="BK109" s="14">
        <v>0</v>
      </c>
      <c r="BL109" s="14">
        <v>0</v>
      </c>
      <c r="BM109" s="14">
        <v>0</v>
      </c>
      <c r="BN109" s="14">
        <v>1604.62</v>
      </c>
      <c r="BO109" s="1"/>
    </row>
    <row r="110" spans="1:67" x14ac:dyDescent="0.25">
      <c r="A110" s="2" t="s">
        <v>227</v>
      </c>
      <c r="B110" s="1" t="s">
        <v>228</v>
      </c>
      <c r="C110" s="39">
        <v>10079</v>
      </c>
      <c r="D110" s="14">
        <v>9517.5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400</v>
      </c>
      <c r="M110" s="14">
        <v>0</v>
      </c>
      <c r="N110" s="14">
        <v>0</v>
      </c>
      <c r="O110" s="14">
        <v>0</v>
      </c>
      <c r="P110" s="14">
        <v>737</v>
      </c>
      <c r="Q110" s="14">
        <v>0</v>
      </c>
      <c r="R110" s="14">
        <v>0</v>
      </c>
      <c r="S110" s="14">
        <v>455</v>
      </c>
      <c r="T110" s="14">
        <v>410.72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12081.82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1304.24</v>
      </c>
      <c r="AH110" s="14">
        <v>0</v>
      </c>
      <c r="AI110" s="14">
        <v>1304.24</v>
      </c>
      <c r="AJ110" s="14">
        <v>0</v>
      </c>
      <c r="AK110" s="14">
        <v>0</v>
      </c>
      <c r="AL110" s="14">
        <v>100.8</v>
      </c>
      <c r="AM110" s="14">
        <v>0</v>
      </c>
      <c r="AN110" s="14">
        <v>0</v>
      </c>
      <c r="AO110" s="14">
        <v>0</v>
      </c>
      <c r="AP110" s="14">
        <v>1159.08</v>
      </c>
      <c r="AQ110" s="14">
        <v>0</v>
      </c>
      <c r="AR110" s="14">
        <v>0</v>
      </c>
      <c r="AS110" s="14">
        <v>0</v>
      </c>
      <c r="AT110" s="14">
        <v>0</v>
      </c>
      <c r="AU110" s="14">
        <v>0</v>
      </c>
      <c r="AV110" s="14">
        <v>0.2</v>
      </c>
      <c r="AW110" s="14">
        <v>0</v>
      </c>
      <c r="AX110" s="14">
        <v>0</v>
      </c>
      <c r="AY110" s="14">
        <v>0</v>
      </c>
      <c r="AZ110" s="14">
        <v>0</v>
      </c>
      <c r="BA110" s="14">
        <v>0</v>
      </c>
      <c r="BB110" s="14">
        <v>0</v>
      </c>
      <c r="BC110" s="14">
        <v>2564.3200000000002</v>
      </c>
      <c r="BD110" s="14">
        <v>9517.5</v>
      </c>
      <c r="BE110" s="14">
        <v>0</v>
      </c>
      <c r="BF110" s="14">
        <v>0</v>
      </c>
      <c r="BG110" s="14">
        <v>775.78</v>
      </c>
      <c r="BH110" s="14">
        <v>240.24</v>
      </c>
      <c r="BI110" s="14">
        <v>0</v>
      </c>
      <c r="BJ110" s="14">
        <v>1364.38</v>
      </c>
      <c r="BK110" s="14">
        <v>0</v>
      </c>
      <c r="BL110" s="14">
        <v>0</v>
      </c>
      <c r="BM110" s="14">
        <v>0</v>
      </c>
      <c r="BN110" s="14">
        <v>1604.62</v>
      </c>
      <c r="BO110" s="1"/>
    </row>
    <row r="111" spans="1:67" x14ac:dyDescent="0.25">
      <c r="A111" s="2" t="s">
        <v>229</v>
      </c>
      <c r="B111" s="1" t="s">
        <v>230</v>
      </c>
      <c r="C111" s="39">
        <v>11741</v>
      </c>
      <c r="D111" s="14">
        <v>1330.5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400</v>
      </c>
      <c r="M111" s="14">
        <v>0</v>
      </c>
      <c r="N111" s="14">
        <v>0</v>
      </c>
      <c r="O111" s="14">
        <v>0</v>
      </c>
      <c r="P111" s="14">
        <v>815</v>
      </c>
      <c r="Q111" s="14">
        <v>0</v>
      </c>
      <c r="R111" s="14">
        <v>0</v>
      </c>
      <c r="S111" s="14">
        <v>496</v>
      </c>
      <c r="T111" s="14">
        <v>410.72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13862.82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1684.66</v>
      </c>
      <c r="AH111" s="14">
        <v>0</v>
      </c>
      <c r="AI111" s="14">
        <v>1684.66</v>
      </c>
      <c r="AJ111" s="14">
        <v>0</v>
      </c>
      <c r="AK111" s="14">
        <v>0</v>
      </c>
      <c r="AL111" s="14">
        <v>117.4</v>
      </c>
      <c r="AM111" s="14">
        <v>0</v>
      </c>
      <c r="AN111" s="14">
        <v>0</v>
      </c>
      <c r="AO111" s="14">
        <v>0</v>
      </c>
      <c r="AP111" s="14">
        <v>1350.22</v>
      </c>
      <c r="AQ111" s="14">
        <v>3914</v>
      </c>
      <c r="AR111" s="14">
        <v>0</v>
      </c>
      <c r="AS111" s="14">
        <v>0</v>
      </c>
      <c r="AT111" s="14">
        <v>0</v>
      </c>
      <c r="AU111" s="14">
        <v>0</v>
      </c>
      <c r="AV111" s="15">
        <v>-0.28999999999999998</v>
      </c>
      <c r="AW111" s="14">
        <v>0</v>
      </c>
      <c r="AX111" s="14">
        <v>0</v>
      </c>
      <c r="AY111" s="14">
        <v>4872.58</v>
      </c>
      <c r="AZ111" s="14">
        <v>0</v>
      </c>
      <c r="BA111" s="14">
        <v>593.75</v>
      </c>
      <c r="BB111" s="14">
        <v>0</v>
      </c>
      <c r="BC111" s="14">
        <v>12532.32</v>
      </c>
      <c r="BD111" s="14">
        <v>1330.5</v>
      </c>
      <c r="BE111" s="14">
        <v>0</v>
      </c>
      <c r="BF111" s="14">
        <v>0</v>
      </c>
      <c r="BG111" s="14">
        <v>832.24</v>
      </c>
      <c r="BH111" s="14">
        <v>279.86</v>
      </c>
      <c r="BI111" s="14">
        <v>0</v>
      </c>
      <c r="BJ111" s="14">
        <v>1517.9</v>
      </c>
      <c r="BK111" s="14">
        <v>0</v>
      </c>
      <c r="BL111" s="14">
        <v>0</v>
      </c>
      <c r="BM111" s="14">
        <v>0</v>
      </c>
      <c r="BN111" s="14">
        <v>1797.76</v>
      </c>
      <c r="BO111" s="1"/>
    </row>
    <row r="112" spans="1:67" x14ac:dyDescent="0.25">
      <c r="A112" s="2" t="s">
        <v>231</v>
      </c>
      <c r="B112" s="1" t="s">
        <v>232</v>
      </c>
      <c r="C112" s="39">
        <v>10997</v>
      </c>
      <c r="D112" s="14">
        <v>5596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400</v>
      </c>
      <c r="M112" s="14">
        <v>0</v>
      </c>
      <c r="N112" s="14">
        <v>0</v>
      </c>
      <c r="O112" s="14">
        <v>0</v>
      </c>
      <c r="P112" s="14">
        <v>815</v>
      </c>
      <c r="Q112" s="14">
        <v>0</v>
      </c>
      <c r="R112" s="14">
        <v>0</v>
      </c>
      <c r="S112" s="14">
        <v>496</v>
      </c>
      <c r="T112" s="14">
        <v>410.72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13118.82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1525.74</v>
      </c>
      <c r="AH112" s="14">
        <v>0</v>
      </c>
      <c r="AI112" s="14">
        <v>1525.74</v>
      </c>
      <c r="AJ112" s="14">
        <v>0</v>
      </c>
      <c r="AK112" s="14">
        <v>0</v>
      </c>
      <c r="AL112" s="14">
        <v>109.98</v>
      </c>
      <c r="AM112" s="14">
        <v>0</v>
      </c>
      <c r="AN112" s="14">
        <v>0</v>
      </c>
      <c r="AO112" s="14">
        <v>0</v>
      </c>
      <c r="AP112" s="14">
        <v>1264.6600000000001</v>
      </c>
      <c r="AQ112" s="14">
        <v>0</v>
      </c>
      <c r="AR112" s="14">
        <v>4622.58</v>
      </c>
      <c r="AS112" s="14">
        <v>0</v>
      </c>
      <c r="AT112" s="14">
        <v>0</v>
      </c>
      <c r="AU112" s="14">
        <v>0</v>
      </c>
      <c r="AV112" s="15">
        <v>-0.14000000000000001</v>
      </c>
      <c r="AW112" s="14">
        <v>0</v>
      </c>
      <c r="AX112" s="14">
        <v>0</v>
      </c>
      <c r="AY112" s="14">
        <v>0</v>
      </c>
      <c r="AZ112" s="14">
        <v>0</v>
      </c>
      <c r="BA112" s="14">
        <v>0</v>
      </c>
      <c r="BB112" s="14">
        <v>0</v>
      </c>
      <c r="BC112" s="14">
        <v>7522.82</v>
      </c>
      <c r="BD112" s="14">
        <v>5596</v>
      </c>
      <c r="BE112" s="14">
        <v>0</v>
      </c>
      <c r="BF112" s="14">
        <v>0</v>
      </c>
      <c r="BG112" s="14">
        <v>806.96</v>
      </c>
      <c r="BH112" s="14">
        <v>262.12</v>
      </c>
      <c r="BI112" s="14">
        <v>0</v>
      </c>
      <c r="BJ112" s="14">
        <v>1449.16</v>
      </c>
      <c r="BK112" s="14">
        <v>0</v>
      </c>
      <c r="BL112" s="14">
        <v>0</v>
      </c>
      <c r="BM112" s="14">
        <v>0</v>
      </c>
      <c r="BN112" s="14">
        <v>1711.28</v>
      </c>
      <c r="BO112" s="1"/>
    </row>
    <row r="113" spans="1:67" x14ac:dyDescent="0.25">
      <c r="A113" s="2" t="s">
        <v>233</v>
      </c>
      <c r="B113" s="1" t="s">
        <v>234</v>
      </c>
      <c r="C113" s="39">
        <v>10997</v>
      </c>
      <c r="D113" s="14">
        <v>6884.5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400</v>
      </c>
      <c r="M113" s="14">
        <v>0</v>
      </c>
      <c r="N113" s="14">
        <v>0</v>
      </c>
      <c r="O113" s="14">
        <v>0</v>
      </c>
      <c r="P113" s="14">
        <v>815</v>
      </c>
      <c r="Q113" s="14">
        <v>0</v>
      </c>
      <c r="R113" s="14">
        <v>0</v>
      </c>
      <c r="S113" s="14">
        <v>496</v>
      </c>
      <c r="T113" s="14">
        <v>410.72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13118.82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1525.74</v>
      </c>
      <c r="AH113" s="14">
        <v>0</v>
      </c>
      <c r="AI113" s="14">
        <v>1525.74</v>
      </c>
      <c r="AJ113" s="14">
        <v>0</v>
      </c>
      <c r="AK113" s="14">
        <v>0</v>
      </c>
      <c r="AL113" s="14">
        <v>109.98</v>
      </c>
      <c r="AM113" s="14">
        <v>0</v>
      </c>
      <c r="AN113" s="14">
        <v>0</v>
      </c>
      <c r="AO113" s="14">
        <v>0</v>
      </c>
      <c r="AP113" s="14">
        <v>1264.6600000000001</v>
      </c>
      <c r="AQ113" s="14">
        <v>3334</v>
      </c>
      <c r="AR113" s="14">
        <v>0</v>
      </c>
      <c r="AS113" s="14">
        <v>0</v>
      </c>
      <c r="AT113" s="14">
        <v>0</v>
      </c>
      <c r="AU113" s="14">
        <v>0</v>
      </c>
      <c r="AV113" s="15">
        <v>-0.06</v>
      </c>
      <c r="AW113" s="14">
        <v>0</v>
      </c>
      <c r="AX113" s="14">
        <v>0</v>
      </c>
      <c r="AY113" s="14">
        <v>0</v>
      </c>
      <c r="AZ113" s="14">
        <v>0</v>
      </c>
      <c r="BA113" s="14">
        <v>0</v>
      </c>
      <c r="BB113" s="14">
        <v>0</v>
      </c>
      <c r="BC113" s="14">
        <v>6234.32</v>
      </c>
      <c r="BD113" s="14">
        <v>6884.5</v>
      </c>
      <c r="BE113" s="14">
        <v>0</v>
      </c>
      <c r="BF113" s="14">
        <v>0</v>
      </c>
      <c r="BG113" s="14">
        <v>806.96</v>
      </c>
      <c r="BH113" s="14">
        <v>262.12</v>
      </c>
      <c r="BI113" s="14">
        <v>0</v>
      </c>
      <c r="BJ113" s="14">
        <v>1449.16</v>
      </c>
      <c r="BK113" s="14">
        <v>0</v>
      </c>
      <c r="BL113" s="14">
        <v>0</v>
      </c>
      <c r="BM113" s="14">
        <v>0</v>
      </c>
      <c r="BN113" s="14">
        <v>1711.28</v>
      </c>
      <c r="BO113" s="1"/>
    </row>
    <row r="114" spans="1:67" x14ac:dyDescent="0.25">
      <c r="A114" s="2" t="s">
        <v>235</v>
      </c>
      <c r="B114" s="1" t="s">
        <v>236</v>
      </c>
      <c r="C114" s="39">
        <v>10997</v>
      </c>
      <c r="D114" s="14">
        <v>5304.5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400</v>
      </c>
      <c r="M114" s="14">
        <v>0</v>
      </c>
      <c r="N114" s="14">
        <v>0</v>
      </c>
      <c r="O114" s="14">
        <v>0</v>
      </c>
      <c r="P114" s="14">
        <v>815</v>
      </c>
      <c r="Q114" s="14">
        <v>0</v>
      </c>
      <c r="R114" s="14">
        <v>0</v>
      </c>
      <c r="S114" s="14">
        <v>496</v>
      </c>
      <c r="T114" s="14">
        <v>308.04000000000002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13016.14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1503.82</v>
      </c>
      <c r="AH114" s="14">
        <v>0</v>
      </c>
      <c r="AI114" s="14">
        <v>1503.82</v>
      </c>
      <c r="AJ114" s="14">
        <v>0</v>
      </c>
      <c r="AK114" s="14">
        <v>0</v>
      </c>
      <c r="AL114" s="14">
        <v>109.98</v>
      </c>
      <c r="AM114" s="14">
        <v>0</v>
      </c>
      <c r="AN114" s="14">
        <v>0</v>
      </c>
      <c r="AO114" s="14">
        <v>0</v>
      </c>
      <c r="AP114" s="14">
        <v>1264.6600000000001</v>
      </c>
      <c r="AQ114" s="14">
        <v>0</v>
      </c>
      <c r="AR114" s="14">
        <v>4833.16</v>
      </c>
      <c r="AS114" s="14">
        <v>0</v>
      </c>
      <c r="AT114" s="14">
        <v>0</v>
      </c>
      <c r="AU114" s="14">
        <v>0</v>
      </c>
      <c r="AV114" s="14">
        <v>0.02</v>
      </c>
      <c r="AW114" s="14">
        <v>0</v>
      </c>
      <c r="AX114" s="14">
        <v>0</v>
      </c>
      <c r="AY114" s="14">
        <v>0</v>
      </c>
      <c r="AZ114" s="14">
        <v>0</v>
      </c>
      <c r="BA114" s="14">
        <v>0</v>
      </c>
      <c r="BB114" s="14">
        <v>0</v>
      </c>
      <c r="BC114" s="14">
        <v>7711.64</v>
      </c>
      <c r="BD114" s="14">
        <v>5304.5</v>
      </c>
      <c r="BE114" s="14">
        <v>0</v>
      </c>
      <c r="BF114" s="14">
        <v>0</v>
      </c>
      <c r="BG114" s="14">
        <v>806.96</v>
      </c>
      <c r="BH114" s="14">
        <v>262.12</v>
      </c>
      <c r="BI114" s="14">
        <v>0</v>
      </c>
      <c r="BJ114" s="14">
        <v>1449.16</v>
      </c>
      <c r="BK114" s="14">
        <v>0</v>
      </c>
      <c r="BL114" s="14">
        <v>0</v>
      </c>
      <c r="BM114" s="14">
        <v>0</v>
      </c>
      <c r="BN114" s="14">
        <v>1711.28</v>
      </c>
      <c r="BO114" s="1"/>
    </row>
    <row r="115" spans="1:67" x14ac:dyDescent="0.25">
      <c r="A115" s="2" t="s">
        <v>237</v>
      </c>
      <c r="B115" s="1" t="s">
        <v>238</v>
      </c>
      <c r="C115" s="39">
        <v>10079</v>
      </c>
      <c r="D115" s="14">
        <v>9437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400</v>
      </c>
      <c r="M115" s="14">
        <v>0</v>
      </c>
      <c r="N115" s="14">
        <v>0</v>
      </c>
      <c r="O115" s="14">
        <v>0</v>
      </c>
      <c r="P115" s="14">
        <v>737</v>
      </c>
      <c r="Q115" s="14">
        <v>0</v>
      </c>
      <c r="R115" s="14">
        <v>0</v>
      </c>
      <c r="S115" s="14">
        <v>455</v>
      </c>
      <c r="T115" s="14">
        <v>308.04000000000002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11979.14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1282.3</v>
      </c>
      <c r="AH115" s="14">
        <v>0</v>
      </c>
      <c r="AI115" s="14">
        <v>1282.3</v>
      </c>
      <c r="AJ115" s="14">
        <v>0</v>
      </c>
      <c r="AK115" s="14">
        <v>0</v>
      </c>
      <c r="AL115" s="14">
        <v>100.8</v>
      </c>
      <c r="AM115" s="14">
        <v>0</v>
      </c>
      <c r="AN115" s="14">
        <v>0</v>
      </c>
      <c r="AO115" s="14">
        <v>0</v>
      </c>
      <c r="AP115" s="14">
        <v>1159.08</v>
      </c>
      <c r="AQ115" s="14">
        <v>0</v>
      </c>
      <c r="AR115" s="14">
        <v>0</v>
      </c>
      <c r="AS115" s="14">
        <v>0</v>
      </c>
      <c r="AT115" s="14">
        <v>0</v>
      </c>
      <c r="AU115" s="14">
        <v>0</v>
      </c>
      <c r="AV115" s="15">
        <v>-0.04</v>
      </c>
      <c r="AW115" s="14">
        <v>0</v>
      </c>
      <c r="AX115" s="14">
        <v>0</v>
      </c>
      <c r="AY115" s="14">
        <v>0</v>
      </c>
      <c r="AZ115" s="14">
        <v>0</v>
      </c>
      <c r="BA115" s="14">
        <v>0</v>
      </c>
      <c r="BB115" s="14">
        <v>0</v>
      </c>
      <c r="BC115" s="14">
        <v>2542.14</v>
      </c>
      <c r="BD115" s="14">
        <v>9437</v>
      </c>
      <c r="BE115" s="14">
        <v>0</v>
      </c>
      <c r="BF115" s="14">
        <v>0</v>
      </c>
      <c r="BG115" s="14">
        <v>775.78</v>
      </c>
      <c r="BH115" s="14">
        <v>240.24</v>
      </c>
      <c r="BI115" s="14">
        <v>0</v>
      </c>
      <c r="BJ115" s="14">
        <v>1364.38</v>
      </c>
      <c r="BK115" s="14">
        <v>0</v>
      </c>
      <c r="BL115" s="14">
        <v>0</v>
      </c>
      <c r="BM115" s="14">
        <v>0</v>
      </c>
      <c r="BN115" s="14">
        <v>1604.62</v>
      </c>
      <c r="BO115" s="1"/>
    </row>
    <row r="116" spans="1:67" x14ac:dyDescent="0.25">
      <c r="A116" s="2" t="s">
        <v>239</v>
      </c>
      <c r="B116" s="1" t="s">
        <v>240</v>
      </c>
      <c r="C116" s="39">
        <v>10997</v>
      </c>
      <c r="D116" s="14">
        <v>6357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815</v>
      </c>
      <c r="Q116" s="14">
        <v>0</v>
      </c>
      <c r="R116" s="14">
        <v>0</v>
      </c>
      <c r="S116" s="14">
        <v>496</v>
      </c>
      <c r="T116" s="14">
        <v>308.04000000000002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12616.14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1418.38</v>
      </c>
      <c r="AH116" s="14">
        <v>0</v>
      </c>
      <c r="AI116" s="14">
        <v>1418.38</v>
      </c>
      <c r="AJ116" s="14">
        <v>0</v>
      </c>
      <c r="AK116" s="14">
        <v>0</v>
      </c>
      <c r="AL116" s="14">
        <v>109.98</v>
      </c>
      <c r="AM116" s="14">
        <v>0</v>
      </c>
      <c r="AN116" s="14">
        <v>0</v>
      </c>
      <c r="AO116" s="14">
        <v>0</v>
      </c>
      <c r="AP116" s="14">
        <v>1264.6600000000001</v>
      </c>
      <c r="AQ116" s="14">
        <v>3466</v>
      </c>
      <c r="AR116" s="14">
        <v>0</v>
      </c>
      <c r="AS116" s="14">
        <v>0</v>
      </c>
      <c r="AT116" s="14">
        <v>0</v>
      </c>
      <c r="AU116" s="14">
        <v>0</v>
      </c>
      <c r="AV116" s="14">
        <v>0.12</v>
      </c>
      <c r="AW116" s="14">
        <v>0</v>
      </c>
      <c r="AX116" s="14">
        <v>0</v>
      </c>
      <c r="AY116" s="14">
        <v>0</v>
      </c>
      <c r="AZ116" s="14">
        <v>0</v>
      </c>
      <c r="BA116" s="14">
        <v>0</v>
      </c>
      <c r="BB116" s="14">
        <v>0</v>
      </c>
      <c r="BC116" s="14">
        <v>6259.14</v>
      </c>
      <c r="BD116" s="14">
        <v>6357</v>
      </c>
      <c r="BE116" s="14">
        <v>0</v>
      </c>
      <c r="BF116" s="14">
        <v>0</v>
      </c>
      <c r="BG116" s="14">
        <v>806.96</v>
      </c>
      <c r="BH116" s="14">
        <v>262.12</v>
      </c>
      <c r="BI116" s="14">
        <v>0</v>
      </c>
      <c r="BJ116" s="14">
        <v>1449.16</v>
      </c>
      <c r="BK116" s="14">
        <v>0</v>
      </c>
      <c r="BL116" s="14">
        <v>0</v>
      </c>
      <c r="BM116" s="14">
        <v>0</v>
      </c>
      <c r="BN116" s="14">
        <v>1711.28</v>
      </c>
      <c r="BO116" s="1"/>
    </row>
    <row r="117" spans="1:67" x14ac:dyDescent="0.25">
      <c r="A117" s="2" t="s">
        <v>241</v>
      </c>
      <c r="B117" s="1" t="s">
        <v>242</v>
      </c>
      <c r="C117" s="39">
        <v>10997</v>
      </c>
      <c r="D117" s="14">
        <v>6391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400</v>
      </c>
      <c r="M117" s="14">
        <v>0</v>
      </c>
      <c r="N117" s="14">
        <v>0</v>
      </c>
      <c r="O117" s="14">
        <v>0</v>
      </c>
      <c r="P117" s="14">
        <v>815</v>
      </c>
      <c r="Q117" s="14">
        <v>0</v>
      </c>
      <c r="R117" s="14">
        <v>0</v>
      </c>
      <c r="S117" s="14">
        <v>496</v>
      </c>
      <c r="T117" s="14">
        <v>205.36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12913.46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1481.88</v>
      </c>
      <c r="AH117" s="14">
        <v>0</v>
      </c>
      <c r="AI117" s="14">
        <v>1481.88</v>
      </c>
      <c r="AJ117" s="14">
        <v>0</v>
      </c>
      <c r="AK117" s="14">
        <v>0</v>
      </c>
      <c r="AL117" s="14">
        <v>109.98</v>
      </c>
      <c r="AM117" s="14">
        <v>0</v>
      </c>
      <c r="AN117" s="14">
        <v>0</v>
      </c>
      <c r="AO117" s="14">
        <v>0</v>
      </c>
      <c r="AP117" s="14">
        <v>1264.6600000000001</v>
      </c>
      <c r="AQ117" s="14">
        <v>3666</v>
      </c>
      <c r="AR117" s="14">
        <v>0</v>
      </c>
      <c r="AS117" s="14">
        <v>0</v>
      </c>
      <c r="AT117" s="14">
        <v>0</v>
      </c>
      <c r="AU117" s="14">
        <v>0</v>
      </c>
      <c r="AV117" s="15">
        <v>-0.06</v>
      </c>
      <c r="AW117" s="14">
        <v>0</v>
      </c>
      <c r="AX117" s="14">
        <v>0</v>
      </c>
      <c r="AY117" s="14">
        <v>0</v>
      </c>
      <c r="AZ117" s="14">
        <v>0</v>
      </c>
      <c r="BA117" s="14">
        <v>0</v>
      </c>
      <c r="BB117" s="14">
        <v>0</v>
      </c>
      <c r="BC117" s="14">
        <v>6522.46</v>
      </c>
      <c r="BD117" s="14">
        <v>6391</v>
      </c>
      <c r="BE117" s="14">
        <v>0</v>
      </c>
      <c r="BF117" s="14">
        <v>0</v>
      </c>
      <c r="BG117" s="14">
        <v>806.96</v>
      </c>
      <c r="BH117" s="14">
        <v>262.12</v>
      </c>
      <c r="BI117" s="14">
        <v>0</v>
      </c>
      <c r="BJ117" s="14">
        <v>1449.16</v>
      </c>
      <c r="BK117" s="14">
        <v>0</v>
      </c>
      <c r="BL117" s="14">
        <v>0</v>
      </c>
      <c r="BM117" s="14">
        <v>0</v>
      </c>
      <c r="BN117" s="14">
        <v>1711.28</v>
      </c>
      <c r="BO117" s="1"/>
    </row>
    <row r="118" spans="1:67" x14ac:dyDescent="0.25">
      <c r="A118" s="2" t="s">
        <v>243</v>
      </c>
      <c r="B118" s="1" t="s">
        <v>244</v>
      </c>
      <c r="C118" s="39">
        <v>10079</v>
      </c>
      <c r="D118" s="14">
        <v>5996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400</v>
      </c>
      <c r="M118" s="14">
        <v>0</v>
      </c>
      <c r="N118" s="14">
        <v>0</v>
      </c>
      <c r="O118" s="14">
        <v>0</v>
      </c>
      <c r="P118" s="14">
        <v>737</v>
      </c>
      <c r="Q118" s="14">
        <v>0</v>
      </c>
      <c r="R118" s="14">
        <v>0</v>
      </c>
      <c r="S118" s="14">
        <v>455</v>
      </c>
      <c r="T118" s="14">
        <v>205.36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11876.46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1260.3800000000001</v>
      </c>
      <c r="AH118" s="14">
        <v>0</v>
      </c>
      <c r="AI118" s="14">
        <v>1260.3800000000001</v>
      </c>
      <c r="AJ118" s="14">
        <v>0</v>
      </c>
      <c r="AK118" s="14">
        <v>0</v>
      </c>
      <c r="AL118" s="14">
        <v>100.8</v>
      </c>
      <c r="AM118" s="14">
        <v>0</v>
      </c>
      <c r="AN118" s="14">
        <v>0</v>
      </c>
      <c r="AO118" s="14">
        <v>0</v>
      </c>
      <c r="AP118" s="14">
        <v>1159.08</v>
      </c>
      <c r="AQ118" s="14">
        <v>3360</v>
      </c>
      <c r="AR118" s="14">
        <v>0</v>
      </c>
      <c r="AS118" s="14">
        <v>0</v>
      </c>
      <c r="AT118" s="14">
        <v>0</v>
      </c>
      <c r="AU118" s="14">
        <v>0</v>
      </c>
      <c r="AV118" s="14">
        <v>0.2</v>
      </c>
      <c r="AW118" s="14">
        <v>0</v>
      </c>
      <c r="AX118" s="14">
        <v>0</v>
      </c>
      <c r="AY118" s="14">
        <v>0</v>
      </c>
      <c r="AZ118" s="14">
        <v>0</v>
      </c>
      <c r="BA118" s="14">
        <v>0</v>
      </c>
      <c r="BB118" s="14">
        <v>0</v>
      </c>
      <c r="BC118" s="14">
        <v>5880.46</v>
      </c>
      <c r="BD118" s="14">
        <v>5996</v>
      </c>
      <c r="BE118" s="14">
        <v>0</v>
      </c>
      <c r="BF118" s="14">
        <v>0</v>
      </c>
      <c r="BG118" s="14">
        <v>775.78</v>
      </c>
      <c r="BH118" s="14">
        <v>240.24</v>
      </c>
      <c r="BI118" s="14">
        <v>0</v>
      </c>
      <c r="BJ118" s="14">
        <v>1364.38</v>
      </c>
      <c r="BK118" s="14">
        <v>0</v>
      </c>
      <c r="BL118" s="14">
        <v>0</v>
      </c>
      <c r="BM118" s="14">
        <v>0</v>
      </c>
      <c r="BN118" s="14">
        <v>1604.62</v>
      </c>
      <c r="BO118" s="1"/>
    </row>
    <row r="119" spans="1:67" x14ac:dyDescent="0.25">
      <c r="A119" s="2" t="s">
        <v>245</v>
      </c>
      <c r="B119" s="1" t="s">
        <v>246</v>
      </c>
      <c r="C119" s="39">
        <v>9707</v>
      </c>
      <c r="D119" s="14">
        <v>5880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717</v>
      </c>
      <c r="Q119" s="14">
        <v>0</v>
      </c>
      <c r="R119" s="14">
        <v>0</v>
      </c>
      <c r="S119" s="14">
        <v>447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10871.1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1079.3800000000001</v>
      </c>
      <c r="AH119" s="14">
        <v>0</v>
      </c>
      <c r="AI119" s="14">
        <v>1079.3800000000001</v>
      </c>
      <c r="AJ119" s="14">
        <v>0</v>
      </c>
      <c r="AK119" s="14">
        <v>0</v>
      </c>
      <c r="AL119" s="14">
        <v>97.08</v>
      </c>
      <c r="AM119" s="14">
        <v>0</v>
      </c>
      <c r="AN119" s="14">
        <v>0</v>
      </c>
      <c r="AO119" s="14">
        <v>0</v>
      </c>
      <c r="AP119" s="14">
        <v>1116.3</v>
      </c>
      <c r="AQ119" s="14">
        <v>2698</v>
      </c>
      <c r="AR119" s="14">
        <v>0</v>
      </c>
      <c r="AS119" s="14">
        <v>0</v>
      </c>
      <c r="AT119" s="14">
        <v>0</v>
      </c>
      <c r="AU119" s="14">
        <v>0</v>
      </c>
      <c r="AV119" s="14">
        <v>0.34</v>
      </c>
      <c r="AW119" s="14">
        <v>0</v>
      </c>
      <c r="AX119" s="14">
        <v>0</v>
      </c>
      <c r="AY119" s="14">
        <v>0</v>
      </c>
      <c r="AZ119" s="14">
        <v>0</v>
      </c>
      <c r="BA119" s="14">
        <v>0</v>
      </c>
      <c r="BB119" s="14">
        <v>0</v>
      </c>
      <c r="BC119" s="14">
        <v>4991.1000000000004</v>
      </c>
      <c r="BD119" s="14">
        <v>5880</v>
      </c>
      <c r="BE119" s="14">
        <v>0</v>
      </c>
      <c r="BF119" s="14">
        <v>0</v>
      </c>
      <c r="BG119" s="14">
        <v>763.16</v>
      </c>
      <c r="BH119" s="14">
        <v>231.38</v>
      </c>
      <c r="BI119" s="14">
        <v>0</v>
      </c>
      <c r="BJ119" s="14">
        <v>1330.04</v>
      </c>
      <c r="BK119" s="14">
        <v>0</v>
      </c>
      <c r="BL119" s="14">
        <v>0</v>
      </c>
      <c r="BM119" s="14">
        <v>0</v>
      </c>
      <c r="BN119" s="14">
        <v>1561.42</v>
      </c>
      <c r="BO119" s="1"/>
    </row>
    <row r="120" spans="1:67" x14ac:dyDescent="0.25">
      <c r="A120" s="2" t="s">
        <v>247</v>
      </c>
      <c r="B120" s="1" t="s">
        <v>248</v>
      </c>
      <c r="C120" s="39">
        <v>10469</v>
      </c>
      <c r="D120" s="14">
        <v>6973.5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200</v>
      </c>
      <c r="M120" s="14">
        <v>0</v>
      </c>
      <c r="N120" s="14">
        <v>0</v>
      </c>
      <c r="O120" s="14">
        <v>0</v>
      </c>
      <c r="P120" s="14">
        <v>788</v>
      </c>
      <c r="Q120" s="14">
        <v>0</v>
      </c>
      <c r="R120" s="14">
        <v>0</v>
      </c>
      <c r="S120" s="14">
        <v>468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11925.1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1272.95</v>
      </c>
      <c r="AH120" s="14">
        <v>0</v>
      </c>
      <c r="AI120" s="14">
        <v>1272.95</v>
      </c>
      <c r="AJ120" s="14">
        <v>0</v>
      </c>
      <c r="AK120" s="14">
        <v>0</v>
      </c>
      <c r="AL120" s="14">
        <v>104.7</v>
      </c>
      <c r="AM120" s="14">
        <v>0</v>
      </c>
      <c r="AN120" s="14">
        <v>0</v>
      </c>
      <c r="AO120" s="14">
        <v>0</v>
      </c>
      <c r="AP120" s="14">
        <v>1203.94</v>
      </c>
      <c r="AQ120" s="14">
        <v>2370</v>
      </c>
      <c r="AR120" s="14">
        <v>0</v>
      </c>
      <c r="AS120" s="14">
        <v>0</v>
      </c>
      <c r="AT120" s="14">
        <v>0</v>
      </c>
      <c r="AU120" s="14">
        <v>0</v>
      </c>
      <c r="AV120" s="14">
        <v>0.01</v>
      </c>
      <c r="AW120" s="14">
        <v>0</v>
      </c>
      <c r="AX120" s="14">
        <v>0</v>
      </c>
      <c r="AY120" s="14">
        <v>0</v>
      </c>
      <c r="AZ120" s="14">
        <v>0</v>
      </c>
      <c r="BA120" s="14">
        <v>0</v>
      </c>
      <c r="BB120" s="14">
        <v>0</v>
      </c>
      <c r="BC120" s="14">
        <v>4951.6000000000004</v>
      </c>
      <c r="BD120" s="14">
        <v>6973.5</v>
      </c>
      <c r="BE120" s="14">
        <v>0</v>
      </c>
      <c r="BF120" s="14">
        <v>0</v>
      </c>
      <c r="BG120" s="14">
        <v>789.02</v>
      </c>
      <c r="BH120" s="14">
        <v>249.54</v>
      </c>
      <c r="BI120" s="14">
        <v>0</v>
      </c>
      <c r="BJ120" s="14">
        <v>1400.38</v>
      </c>
      <c r="BK120" s="14">
        <v>0</v>
      </c>
      <c r="BL120" s="14">
        <v>0</v>
      </c>
      <c r="BM120" s="14">
        <v>0</v>
      </c>
      <c r="BN120" s="14">
        <v>1649.92</v>
      </c>
      <c r="BO120" s="1"/>
    </row>
    <row r="121" spans="1:67" x14ac:dyDescent="0.25">
      <c r="A121" s="2" t="s">
        <v>249</v>
      </c>
      <c r="B121" s="1" t="s">
        <v>250</v>
      </c>
      <c r="C121" s="39">
        <v>10997</v>
      </c>
      <c r="D121" s="14">
        <v>6229.5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400</v>
      </c>
      <c r="M121" s="14">
        <v>0</v>
      </c>
      <c r="N121" s="14">
        <v>0</v>
      </c>
      <c r="O121" s="14">
        <v>0</v>
      </c>
      <c r="P121" s="14">
        <v>815</v>
      </c>
      <c r="Q121" s="14">
        <v>0</v>
      </c>
      <c r="R121" s="14">
        <v>0</v>
      </c>
      <c r="S121" s="14">
        <v>496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12708.1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1438.02</v>
      </c>
      <c r="AH121" s="14">
        <v>0</v>
      </c>
      <c r="AI121" s="14">
        <v>1438.02</v>
      </c>
      <c r="AJ121" s="14">
        <v>0</v>
      </c>
      <c r="AK121" s="14">
        <v>0</v>
      </c>
      <c r="AL121" s="14">
        <v>109.98</v>
      </c>
      <c r="AM121" s="14">
        <v>0</v>
      </c>
      <c r="AN121" s="14">
        <v>0</v>
      </c>
      <c r="AO121" s="14">
        <v>0</v>
      </c>
      <c r="AP121" s="14">
        <v>1264.6600000000001</v>
      </c>
      <c r="AQ121" s="14">
        <v>3666</v>
      </c>
      <c r="AR121" s="14">
        <v>0</v>
      </c>
      <c r="AS121" s="14">
        <v>0</v>
      </c>
      <c r="AT121" s="14">
        <v>0</v>
      </c>
      <c r="AU121" s="14">
        <v>0</v>
      </c>
      <c r="AV121" s="15">
        <v>-0.06</v>
      </c>
      <c r="AW121" s="14">
        <v>0</v>
      </c>
      <c r="AX121" s="14">
        <v>0</v>
      </c>
      <c r="AY121" s="14">
        <v>0</v>
      </c>
      <c r="AZ121" s="14">
        <v>0</v>
      </c>
      <c r="BA121" s="14">
        <v>0</v>
      </c>
      <c r="BB121" s="14">
        <v>0</v>
      </c>
      <c r="BC121" s="14">
        <v>6478.6</v>
      </c>
      <c r="BD121" s="14">
        <v>6229.5</v>
      </c>
      <c r="BE121" s="14">
        <v>0</v>
      </c>
      <c r="BF121" s="14">
        <v>0</v>
      </c>
      <c r="BG121" s="14">
        <v>806.96</v>
      </c>
      <c r="BH121" s="14">
        <v>262.12</v>
      </c>
      <c r="BI121" s="14">
        <v>0</v>
      </c>
      <c r="BJ121" s="14">
        <v>1449.16</v>
      </c>
      <c r="BK121" s="14">
        <v>0</v>
      </c>
      <c r="BL121" s="14">
        <v>0</v>
      </c>
      <c r="BM121" s="14">
        <v>0</v>
      </c>
      <c r="BN121" s="14">
        <v>1711.28</v>
      </c>
      <c r="BO121" s="1"/>
    </row>
    <row r="122" spans="1:67" x14ac:dyDescent="0.25">
      <c r="A122" s="2" t="s">
        <v>251</v>
      </c>
      <c r="B122" s="1" t="s">
        <v>252</v>
      </c>
      <c r="C122" s="39">
        <v>10469</v>
      </c>
      <c r="D122" s="14">
        <v>4109.5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200</v>
      </c>
      <c r="M122" s="14">
        <v>0</v>
      </c>
      <c r="N122" s="14">
        <v>0</v>
      </c>
      <c r="O122" s="14">
        <v>0</v>
      </c>
      <c r="P122" s="14">
        <v>788</v>
      </c>
      <c r="Q122" s="14">
        <v>0</v>
      </c>
      <c r="R122" s="14">
        <v>0</v>
      </c>
      <c r="S122" s="14">
        <v>468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11925.1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1272.95</v>
      </c>
      <c r="AH122" s="14">
        <v>0</v>
      </c>
      <c r="AI122" s="14">
        <v>1272.95</v>
      </c>
      <c r="AJ122" s="14">
        <v>0</v>
      </c>
      <c r="AK122" s="14">
        <v>0</v>
      </c>
      <c r="AL122" s="14">
        <v>104.7</v>
      </c>
      <c r="AM122" s="14">
        <v>0</v>
      </c>
      <c r="AN122" s="14">
        <v>0</v>
      </c>
      <c r="AO122" s="14">
        <v>0</v>
      </c>
      <c r="AP122" s="14">
        <v>1203.94</v>
      </c>
      <c r="AQ122" s="14">
        <v>5234</v>
      </c>
      <c r="AR122" s="14">
        <v>0</v>
      </c>
      <c r="AS122" s="14">
        <v>0</v>
      </c>
      <c r="AT122" s="14">
        <v>0</v>
      </c>
      <c r="AU122" s="14">
        <v>0</v>
      </c>
      <c r="AV122" s="14">
        <v>0.01</v>
      </c>
      <c r="AW122" s="14">
        <v>0</v>
      </c>
      <c r="AX122" s="14">
        <v>0</v>
      </c>
      <c r="AY122" s="14">
        <v>0</v>
      </c>
      <c r="AZ122" s="14">
        <v>0</v>
      </c>
      <c r="BA122" s="14">
        <v>0</v>
      </c>
      <c r="BB122" s="14">
        <v>0</v>
      </c>
      <c r="BC122" s="14">
        <v>7815.6</v>
      </c>
      <c r="BD122" s="14">
        <v>4109.5</v>
      </c>
      <c r="BE122" s="14">
        <v>0</v>
      </c>
      <c r="BF122" s="14">
        <v>0</v>
      </c>
      <c r="BG122" s="14">
        <v>789.02</v>
      </c>
      <c r="BH122" s="14">
        <v>249.54</v>
      </c>
      <c r="BI122" s="14">
        <v>0</v>
      </c>
      <c r="BJ122" s="14">
        <v>1400.38</v>
      </c>
      <c r="BK122" s="14">
        <v>0</v>
      </c>
      <c r="BL122" s="14">
        <v>0</v>
      </c>
      <c r="BM122" s="14">
        <v>0</v>
      </c>
      <c r="BN122" s="14">
        <v>1649.92</v>
      </c>
      <c r="BO122" s="1"/>
    </row>
    <row r="123" spans="1:67" x14ac:dyDescent="0.25">
      <c r="A123" s="2" t="s">
        <v>253</v>
      </c>
      <c r="B123" s="1" t="s">
        <v>254</v>
      </c>
      <c r="C123" s="41">
        <v>15675</v>
      </c>
      <c r="D123" s="14">
        <v>13206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1128</v>
      </c>
      <c r="Q123" s="14">
        <v>0</v>
      </c>
      <c r="R123" s="14">
        <v>0</v>
      </c>
      <c r="S123" s="14">
        <v>703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17462.46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2453.54</v>
      </c>
      <c r="AH123" s="14">
        <v>0</v>
      </c>
      <c r="AI123" s="14">
        <v>2453.54</v>
      </c>
      <c r="AJ123" s="14">
        <v>0</v>
      </c>
      <c r="AK123" s="14">
        <v>0</v>
      </c>
      <c r="AL123" s="14">
        <v>0</v>
      </c>
      <c r="AM123" s="14">
        <v>0</v>
      </c>
      <c r="AN123" s="14">
        <v>0</v>
      </c>
      <c r="AO123" s="14">
        <v>0</v>
      </c>
      <c r="AP123" s="14">
        <v>1802.62</v>
      </c>
      <c r="AQ123" s="14">
        <v>0</v>
      </c>
      <c r="AR123" s="14">
        <v>0</v>
      </c>
      <c r="AS123" s="14">
        <v>0</v>
      </c>
      <c r="AT123" s="14">
        <v>0</v>
      </c>
      <c r="AU123" s="14">
        <v>0</v>
      </c>
      <c r="AV123" s="14">
        <v>0.3</v>
      </c>
      <c r="AW123" s="14">
        <v>0</v>
      </c>
      <c r="AX123" s="14">
        <v>0</v>
      </c>
      <c r="AY123" s="14">
        <v>0</v>
      </c>
      <c r="AZ123" s="14">
        <v>0</v>
      </c>
      <c r="BA123" s="14">
        <v>0</v>
      </c>
      <c r="BB123" s="14">
        <v>0</v>
      </c>
      <c r="BC123" s="14">
        <v>4256.46</v>
      </c>
      <c r="BD123" s="14">
        <v>13206</v>
      </c>
      <c r="BE123" s="14">
        <v>0</v>
      </c>
      <c r="BF123" s="14">
        <v>0</v>
      </c>
      <c r="BG123" s="14">
        <v>965.88</v>
      </c>
      <c r="BH123" s="14">
        <v>373.64</v>
      </c>
      <c r="BI123" s="14">
        <v>0</v>
      </c>
      <c r="BJ123" s="14">
        <v>1881.28</v>
      </c>
      <c r="BK123" s="14">
        <v>0</v>
      </c>
      <c r="BL123" s="14">
        <v>0</v>
      </c>
      <c r="BM123" s="14">
        <v>0</v>
      </c>
      <c r="BN123" s="14">
        <v>2254.92</v>
      </c>
      <c r="BO123" s="1"/>
    </row>
    <row r="124" spans="1:67" x14ac:dyDescent="0.25">
      <c r="A124" s="2" t="s">
        <v>255</v>
      </c>
      <c r="B124" s="1" t="s">
        <v>256</v>
      </c>
      <c r="C124" s="39">
        <v>10079</v>
      </c>
      <c r="D124" s="14">
        <v>9125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200</v>
      </c>
      <c r="M124" s="14">
        <v>0</v>
      </c>
      <c r="N124" s="14">
        <v>0</v>
      </c>
      <c r="O124" s="14">
        <v>0</v>
      </c>
      <c r="P124" s="14">
        <v>737</v>
      </c>
      <c r="Q124" s="14">
        <v>0</v>
      </c>
      <c r="R124" s="14">
        <v>0</v>
      </c>
      <c r="S124" s="14">
        <v>455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11470.4</v>
      </c>
      <c r="AA124" s="14">
        <v>0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1186.77</v>
      </c>
      <c r="AH124" s="14">
        <v>0</v>
      </c>
      <c r="AI124" s="14">
        <v>1186.77</v>
      </c>
      <c r="AJ124" s="14">
        <v>0</v>
      </c>
      <c r="AK124" s="14">
        <v>0</v>
      </c>
      <c r="AL124" s="14">
        <v>0</v>
      </c>
      <c r="AM124" s="14">
        <v>0</v>
      </c>
      <c r="AN124" s="14">
        <v>0</v>
      </c>
      <c r="AO124" s="14">
        <v>0</v>
      </c>
      <c r="AP124" s="14">
        <v>1159.0999999999999</v>
      </c>
      <c r="AQ124" s="14">
        <v>0</v>
      </c>
      <c r="AR124" s="14">
        <v>0</v>
      </c>
      <c r="AS124" s="14">
        <v>0</v>
      </c>
      <c r="AT124" s="14">
        <v>0</v>
      </c>
      <c r="AU124" s="14">
        <v>0</v>
      </c>
      <c r="AV124" s="15">
        <v>-0.47</v>
      </c>
      <c r="AW124" s="14">
        <v>0</v>
      </c>
      <c r="AX124" s="14">
        <v>0</v>
      </c>
      <c r="AY124" s="14">
        <v>0</v>
      </c>
      <c r="AZ124" s="14">
        <v>0</v>
      </c>
      <c r="BA124" s="14">
        <v>0</v>
      </c>
      <c r="BB124" s="14">
        <v>0</v>
      </c>
      <c r="BC124" s="14">
        <v>2345.4</v>
      </c>
      <c r="BD124" s="14">
        <v>9125</v>
      </c>
      <c r="BE124" s="14">
        <v>0</v>
      </c>
      <c r="BF124" s="14">
        <v>0</v>
      </c>
      <c r="BG124" s="14">
        <v>775.7</v>
      </c>
      <c r="BH124" s="14">
        <v>240.18</v>
      </c>
      <c r="BI124" s="14">
        <v>0</v>
      </c>
      <c r="BJ124" s="14">
        <v>1364.14</v>
      </c>
      <c r="BK124" s="14">
        <v>0</v>
      </c>
      <c r="BL124" s="14">
        <v>0</v>
      </c>
      <c r="BM124" s="14">
        <v>0</v>
      </c>
      <c r="BN124" s="14">
        <v>1604.32</v>
      </c>
      <c r="BO124" s="1"/>
    </row>
    <row r="125" spans="1:67" x14ac:dyDescent="0.25">
      <c r="A125" s="17" t="s">
        <v>101</v>
      </c>
      <c r="B125" s="7"/>
      <c r="C125" s="7" t="s">
        <v>102</v>
      </c>
      <c r="D125" s="7" t="s">
        <v>102</v>
      </c>
      <c r="E125" s="7" t="s">
        <v>102</v>
      </c>
      <c r="F125" s="7" t="s">
        <v>102</v>
      </c>
      <c r="G125" s="7" t="s">
        <v>102</v>
      </c>
      <c r="H125" s="7" t="s">
        <v>102</v>
      </c>
      <c r="I125" s="7" t="s">
        <v>102</v>
      </c>
      <c r="J125" s="7" t="s">
        <v>102</v>
      </c>
      <c r="K125" s="7" t="s">
        <v>102</v>
      </c>
      <c r="L125" s="7" t="s">
        <v>102</v>
      </c>
      <c r="M125" s="7" t="s">
        <v>102</v>
      </c>
      <c r="N125" s="7" t="s">
        <v>102</v>
      </c>
      <c r="O125" s="7" t="s">
        <v>102</v>
      </c>
      <c r="P125" s="7" t="s">
        <v>102</v>
      </c>
      <c r="Q125" s="7" t="s">
        <v>102</v>
      </c>
      <c r="R125" s="7" t="s">
        <v>102</v>
      </c>
      <c r="S125" s="7" t="s">
        <v>102</v>
      </c>
      <c r="T125" s="7" t="s">
        <v>102</v>
      </c>
      <c r="U125" s="7" t="s">
        <v>102</v>
      </c>
      <c r="V125" s="7" t="s">
        <v>102</v>
      </c>
      <c r="W125" s="7" t="s">
        <v>102</v>
      </c>
      <c r="X125" s="7" t="s">
        <v>102</v>
      </c>
      <c r="Y125" s="7" t="s">
        <v>102</v>
      </c>
      <c r="Z125" s="7" t="s">
        <v>102</v>
      </c>
      <c r="AA125" s="7" t="s">
        <v>102</v>
      </c>
      <c r="AB125" s="7" t="s">
        <v>102</v>
      </c>
      <c r="AC125" s="7" t="s">
        <v>102</v>
      </c>
      <c r="AD125" s="7" t="s">
        <v>102</v>
      </c>
      <c r="AE125" s="7" t="s">
        <v>102</v>
      </c>
      <c r="AF125" s="7" t="s">
        <v>102</v>
      </c>
      <c r="AG125" s="7" t="s">
        <v>102</v>
      </c>
      <c r="AH125" s="7" t="s">
        <v>102</v>
      </c>
      <c r="AI125" s="7" t="s">
        <v>102</v>
      </c>
      <c r="AJ125" s="7" t="s">
        <v>102</v>
      </c>
      <c r="AK125" s="7" t="s">
        <v>102</v>
      </c>
      <c r="AL125" s="7" t="s">
        <v>102</v>
      </c>
      <c r="AM125" s="7" t="s">
        <v>102</v>
      </c>
      <c r="AN125" s="7" t="s">
        <v>102</v>
      </c>
      <c r="AO125" s="7" t="s">
        <v>102</v>
      </c>
      <c r="AP125" s="7" t="s">
        <v>102</v>
      </c>
      <c r="AQ125" s="7" t="s">
        <v>102</v>
      </c>
      <c r="AR125" s="7" t="s">
        <v>102</v>
      </c>
      <c r="AS125" s="7" t="s">
        <v>102</v>
      </c>
      <c r="AT125" s="7" t="s">
        <v>102</v>
      </c>
      <c r="AU125" s="7" t="s">
        <v>102</v>
      </c>
      <c r="AV125" s="7" t="s">
        <v>102</v>
      </c>
      <c r="AW125" s="7" t="s">
        <v>102</v>
      </c>
      <c r="AX125" s="7" t="s">
        <v>102</v>
      </c>
      <c r="AY125" s="7" t="s">
        <v>102</v>
      </c>
      <c r="AZ125" s="7" t="s">
        <v>102</v>
      </c>
      <c r="BA125" s="7" t="s">
        <v>102</v>
      </c>
      <c r="BB125" s="7" t="s">
        <v>102</v>
      </c>
      <c r="BC125" s="7" t="s">
        <v>102</v>
      </c>
      <c r="BD125" s="7" t="s">
        <v>102</v>
      </c>
      <c r="BE125" s="7" t="s">
        <v>102</v>
      </c>
      <c r="BF125" s="7" t="s">
        <v>102</v>
      </c>
      <c r="BG125" s="7" t="s">
        <v>102</v>
      </c>
      <c r="BH125" s="7" t="s">
        <v>102</v>
      </c>
      <c r="BI125" s="7" t="s">
        <v>102</v>
      </c>
      <c r="BJ125" s="7" t="s">
        <v>102</v>
      </c>
      <c r="BK125" s="7" t="s">
        <v>102</v>
      </c>
      <c r="BL125" s="7" t="s">
        <v>102</v>
      </c>
      <c r="BM125" s="7" t="s">
        <v>102</v>
      </c>
      <c r="BN125" s="7" t="s">
        <v>102</v>
      </c>
      <c r="BO125" s="7"/>
    </row>
    <row r="126" spans="1:67" x14ac:dyDescent="0.25">
      <c r="A126" s="2"/>
      <c r="B126" s="1"/>
      <c r="C126" s="19">
        <f>SUM(C100:C125)</f>
        <v>270712.5</v>
      </c>
      <c r="D126" s="19">
        <v>167939.5</v>
      </c>
      <c r="E126" s="19">
        <v>0</v>
      </c>
      <c r="F126" s="19">
        <v>0</v>
      </c>
      <c r="G126" s="19">
        <v>0</v>
      </c>
      <c r="H126" s="19">
        <v>0</v>
      </c>
      <c r="I126" s="19">
        <v>1860.53</v>
      </c>
      <c r="J126" s="19">
        <v>0</v>
      </c>
      <c r="K126" s="19">
        <v>0</v>
      </c>
      <c r="L126" s="19">
        <v>6800</v>
      </c>
      <c r="M126" s="19">
        <v>0</v>
      </c>
      <c r="N126" s="19">
        <v>0</v>
      </c>
      <c r="O126" s="19">
        <v>0</v>
      </c>
      <c r="P126" s="19">
        <v>19994</v>
      </c>
      <c r="Q126" s="19">
        <v>0</v>
      </c>
      <c r="R126" s="19">
        <v>0</v>
      </c>
      <c r="S126" s="19">
        <v>12209</v>
      </c>
      <c r="T126" s="19">
        <v>8216.56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319537.03999999998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36201.18</v>
      </c>
      <c r="AH126" s="19">
        <v>0</v>
      </c>
      <c r="AI126" s="19">
        <v>36201.18</v>
      </c>
      <c r="AJ126" s="19">
        <v>0</v>
      </c>
      <c r="AK126" s="19">
        <v>0</v>
      </c>
      <c r="AL126" s="19">
        <v>2321.2600000000002</v>
      </c>
      <c r="AM126" s="19">
        <v>0</v>
      </c>
      <c r="AN126" s="19">
        <v>4039.72</v>
      </c>
      <c r="AO126" s="19">
        <v>0</v>
      </c>
      <c r="AP126" s="19">
        <v>31131.98</v>
      </c>
      <c r="AQ126" s="19">
        <v>45070</v>
      </c>
      <c r="AR126" s="19">
        <v>16935.22</v>
      </c>
      <c r="AS126" s="19">
        <v>0</v>
      </c>
      <c r="AT126" s="19">
        <v>2620.1999999999998</v>
      </c>
      <c r="AU126" s="19">
        <v>5088.1000000000004</v>
      </c>
      <c r="AV126" s="20">
        <v>-0.23</v>
      </c>
      <c r="AW126" s="19">
        <v>0</v>
      </c>
      <c r="AX126" s="19">
        <v>0</v>
      </c>
      <c r="AY126" s="19">
        <v>4872.58</v>
      </c>
      <c r="AZ126" s="19">
        <v>0</v>
      </c>
      <c r="BA126" s="19">
        <v>3317.53</v>
      </c>
      <c r="BB126" s="19">
        <v>0</v>
      </c>
      <c r="BC126" s="19">
        <v>151597.54</v>
      </c>
      <c r="BD126" s="19">
        <v>167939.5</v>
      </c>
      <c r="BE126" s="19">
        <v>0</v>
      </c>
      <c r="BF126" s="19">
        <v>0</v>
      </c>
      <c r="BG126" s="19">
        <v>20030.900000000001</v>
      </c>
      <c r="BH126" s="19">
        <v>6452.62</v>
      </c>
      <c r="BI126" s="19">
        <v>0</v>
      </c>
      <c r="BJ126" s="19">
        <v>35839.839999999997</v>
      </c>
      <c r="BK126" s="19">
        <v>0</v>
      </c>
      <c r="BL126" s="19">
        <v>0</v>
      </c>
      <c r="BM126" s="19">
        <v>0</v>
      </c>
      <c r="BN126" s="19">
        <v>42292.46</v>
      </c>
      <c r="BO126" s="1"/>
    </row>
    <row r="127" spans="1:67" x14ac:dyDescent="0.25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</row>
    <row r="128" spans="1:67" x14ac:dyDescent="0.25">
      <c r="A128" s="12" t="s">
        <v>257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</row>
    <row r="129" spans="1:67" x14ac:dyDescent="0.25">
      <c r="A129" s="2" t="s">
        <v>258</v>
      </c>
      <c r="B129" s="1" t="s">
        <v>259</v>
      </c>
      <c r="C129" s="37">
        <v>10838</v>
      </c>
      <c r="D129" s="14">
        <v>4516.5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200</v>
      </c>
      <c r="M129" s="14">
        <v>0</v>
      </c>
      <c r="N129" s="14">
        <v>0</v>
      </c>
      <c r="O129" s="14">
        <v>0</v>
      </c>
      <c r="P129" s="14">
        <v>802</v>
      </c>
      <c r="Q129" s="14">
        <v>0</v>
      </c>
      <c r="R129" s="14">
        <v>0</v>
      </c>
      <c r="S129" s="14">
        <v>482</v>
      </c>
      <c r="T129" s="14">
        <v>616.79999999999995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12938.9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1487.32</v>
      </c>
      <c r="AH129" s="14">
        <v>0</v>
      </c>
      <c r="AI129" s="14">
        <v>1487.32</v>
      </c>
      <c r="AJ129" s="14">
        <v>0</v>
      </c>
      <c r="AK129" s="14">
        <v>0</v>
      </c>
      <c r="AL129" s="14">
        <v>108.38</v>
      </c>
      <c r="AM129" s="14">
        <v>0</v>
      </c>
      <c r="AN129" s="14">
        <v>0</v>
      </c>
      <c r="AO129" s="14">
        <v>0</v>
      </c>
      <c r="AP129" s="14">
        <v>1246.3800000000001</v>
      </c>
      <c r="AQ129" s="14">
        <v>1946</v>
      </c>
      <c r="AR129" s="14">
        <v>3634.64</v>
      </c>
      <c r="AS129" s="14">
        <v>0</v>
      </c>
      <c r="AT129" s="14">
        <v>0</v>
      </c>
      <c r="AU129" s="14">
        <v>0</v>
      </c>
      <c r="AV129" s="15">
        <v>-0.32</v>
      </c>
      <c r="AW129" s="14">
        <v>0</v>
      </c>
      <c r="AX129" s="14">
        <v>0</v>
      </c>
      <c r="AY129" s="14">
        <v>0</v>
      </c>
      <c r="AZ129" s="14">
        <v>0</v>
      </c>
      <c r="BA129" s="14">
        <v>0</v>
      </c>
      <c r="BB129" s="14">
        <v>0</v>
      </c>
      <c r="BC129" s="14">
        <v>8422.4</v>
      </c>
      <c r="BD129" s="14">
        <v>4516.5</v>
      </c>
      <c r="BE129" s="14">
        <v>0</v>
      </c>
      <c r="BF129" s="14">
        <v>0</v>
      </c>
      <c r="BG129" s="14">
        <v>801.56</v>
      </c>
      <c r="BH129" s="14">
        <v>258.33999999999997</v>
      </c>
      <c r="BI129" s="14">
        <v>0</v>
      </c>
      <c r="BJ129" s="14">
        <v>1434.48</v>
      </c>
      <c r="BK129" s="14">
        <v>0</v>
      </c>
      <c r="BL129" s="14">
        <v>0</v>
      </c>
      <c r="BM129" s="14">
        <v>0</v>
      </c>
      <c r="BN129" s="14">
        <v>1692.82</v>
      </c>
      <c r="BO129" s="1"/>
    </row>
    <row r="130" spans="1:67" x14ac:dyDescent="0.25">
      <c r="A130" s="2" t="s">
        <v>260</v>
      </c>
      <c r="B130" s="1" t="s">
        <v>261</v>
      </c>
      <c r="C130" s="39">
        <v>10079</v>
      </c>
      <c r="D130" s="14">
        <v>7277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400</v>
      </c>
      <c r="M130" s="14">
        <v>0</v>
      </c>
      <c r="N130" s="14">
        <v>0</v>
      </c>
      <c r="O130" s="14">
        <v>0</v>
      </c>
      <c r="P130" s="14">
        <v>737</v>
      </c>
      <c r="Q130" s="14">
        <v>0</v>
      </c>
      <c r="R130" s="14">
        <v>0</v>
      </c>
      <c r="S130" s="14">
        <v>455</v>
      </c>
      <c r="T130" s="14">
        <v>513.4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12184.5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1326.18</v>
      </c>
      <c r="AH130" s="14">
        <v>0</v>
      </c>
      <c r="AI130" s="14">
        <v>1326.18</v>
      </c>
      <c r="AJ130" s="14">
        <v>0</v>
      </c>
      <c r="AK130" s="14">
        <v>0</v>
      </c>
      <c r="AL130" s="14">
        <v>100.8</v>
      </c>
      <c r="AM130" s="14">
        <v>0</v>
      </c>
      <c r="AN130" s="14">
        <v>0</v>
      </c>
      <c r="AO130" s="14">
        <v>0</v>
      </c>
      <c r="AP130" s="14">
        <v>1159.08</v>
      </c>
      <c r="AQ130" s="14">
        <v>2321.42</v>
      </c>
      <c r="AR130" s="14">
        <v>0</v>
      </c>
      <c r="AS130" s="14">
        <v>0</v>
      </c>
      <c r="AT130" s="14">
        <v>0</v>
      </c>
      <c r="AU130" s="14">
        <v>0</v>
      </c>
      <c r="AV130" s="14">
        <v>0.02</v>
      </c>
      <c r="AW130" s="14">
        <v>0</v>
      </c>
      <c r="AX130" s="14">
        <v>0</v>
      </c>
      <c r="AY130" s="14">
        <v>0</v>
      </c>
      <c r="AZ130" s="14">
        <v>0</v>
      </c>
      <c r="BA130" s="14">
        <v>0</v>
      </c>
      <c r="BB130" s="14">
        <v>0</v>
      </c>
      <c r="BC130" s="14">
        <v>4907.5</v>
      </c>
      <c r="BD130" s="14">
        <v>7277</v>
      </c>
      <c r="BE130" s="14">
        <v>0</v>
      </c>
      <c r="BF130" s="14">
        <v>0</v>
      </c>
      <c r="BG130" s="14">
        <v>775.78</v>
      </c>
      <c r="BH130" s="14">
        <v>240.24</v>
      </c>
      <c r="BI130" s="14">
        <v>0</v>
      </c>
      <c r="BJ130" s="14">
        <v>1364.38</v>
      </c>
      <c r="BK130" s="14">
        <v>0</v>
      </c>
      <c r="BL130" s="14">
        <v>0</v>
      </c>
      <c r="BM130" s="14">
        <v>0</v>
      </c>
      <c r="BN130" s="14">
        <v>1604.62</v>
      </c>
      <c r="BO130" s="1"/>
    </row>
    <row r="131" spans="1:67" x14ac:dyDescent="0.25">
      <c r="A131" s="2" t="s">
        <v>262</v>
      </c>
      <c r="B131" s="1" t="s">
        <v>263</v>
      </c>
      <c r="C131" s="39">
        <v>10079</v>
      </c>
      <c r="D131" s="14">
        <v>9365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737</v>
      </c>
      <c r="Q131" s="14">
        <v>0</v>
      </c>
      <c r="R131" s="14">
        <v>0</v>
      </c>
      <c r="S131" s="14">
        <v>455</v>
      </c>
      <c r="T131" s="14">
        <v>616.79999999999995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11887.9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1262.82</v>
      </c>
      <c r="AH131" s="14">
        <v>0</v>
      </c>
      <c r="AI131" s="14">
        <v>1262.82</v>
      </c>
      <c r="AJ131" s="14">
        <v>0</v>
      </c>
      <c r="AK131" s="14">
        <v>0</v>
      </c>
      <c r="AL131" s="14">
        <v>100.8</v>
      </c>
      <c r="AM131" s="14">
        <v>0</v>
      </c>
      <c r="AN131" s="14">
        <v>0</v>
      </c>
      <c r="AO131" s="14">
        <v>0</v>
      </c>
      <c r="AP131" s="14">
        <v>1159.08</v>
      </c>
      <c r="AQ131" s="14">
        <v>0</v>
      </c>
      <c r="AR131" s="14">
        <v>0</v>
      </c>
      <c r="AS131" s="14">
        <v>0</v>
      </c>
      <c r="AT131" s="14">
        <v>0</v>
      </c>
      <c r="AU131" s="14">
        <v>0</v>
      </c>
      <c r="AV131" s="14">
        <v>0.2</v>
      </c>
      <c r="AW131" s="14">
        <v>0</v>
      </c>
      <c r="AX131" s="14">
        <v>0</v>
      </c>
      <c r="AY131" s="14">
        <v>0</v>
      </c>
      <c r="AZ131" s="14">
        <v>0</v>
      </c>
      <c r="BA131" s="14">
        <v>0</v>
      </c>
      <c r="BB131" s="14">
        <v>0</v>
      </c>
      <c r="BC131" s="14">
        <v>2522.9</v>
      </c>
      <c r="BD131" s="14">
        <v>9365</v>
      </c>
      <c r="BE131" s="14">
        <v>0</v>
      </c>
      <c r="BF131" s="14">
        <v>0</v>
      </c>
      <c r="BG131" s="14">
        <v>775.78</v>
      </c>
      <c r="BH131" s="14">
        <v>240.24</v>
      </c>
      <c r="BI131" s="14">
        <v>0</v>
      </c>
      <c r="BJ131" s="14">
        <v>1364.38</v>
      </c>
      <c r="BK131" s="14">
        <v>0</v>
      </c>
      <c r="BL131" s="14">
        <v>0</v>
      </c>
      <c r="BM131" s="14">
        <v>0</v>
      </c>
      <c r="BN131" s="14">
        <v>1604.62</v>
      </c>
      <c r="BO131" s="1"/>
    </row>
    <row r="132" spans="1:67" x14ac:dyDescent="0.25">
      <c r="A132" s="2" t="s">
        <v>264</v>
      </c>
      <c r="B132" s="1" t="s">
        <v>265</v>
      </c>
      <c r="C132" s="39">
        <v>10079</v>
      </c>
      <c r="D132" s="14">
        <v>4560.5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400</v>
      </c>
      <c r="M132" s="14">
        <v>0</v>
      </c>
      <c r="N132" s="14">
        <v>0</v>
      </c>
      <c r="O132" s="14">
        <v>0</v>
      </c>
      <c r="P132" s="14">
        <v>737</v>
      </c>
      <c r="Q132" s="14">
        <v>0</v>
      </c>
      <c r="R132" s="14">
        <v>0</v>
      </c>
      <c r="S132" s="14">
        <v>455</v>
      </c>
      <c r="T132" s="14">
        <v>616.79999999999995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12287.9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1348.26</v>
      </c>
      <c r="AH132" s="14">
        <v>0</v>
      </c>
      <c r="AI132" s="14">
        <v>1348.26</v>
      </c>
      <c r="AJ132" s="14">
        <v>0</v>
      </c>
      <c r="AK132" s="14">
        <v>0</v>
      </c>
      <c r="AL132" s="14">
        <v>100.8</v>
      </c>
      <c r="AM132" s="14">
        <v>0</v>
      </c>
      <c r="AN132" s="14">
        <v>654.4</v>
      </c>
      <c r="AO132" s="14">
        <v>0</v>
      </c>
      <c r="AP132" s="14">
        <v>1159.08</v>
      </c>
      <c r="AQ132" s="14">
        <v>3360</v>
      </c>
      <c r="AR132" s="14">
        <v>0</v>
      </c>
      <c r="AS132" s="14">
        <v>0</v>
      </c>
      <c r="AT132" s="14">
        <v>0</v>
      </c>
      <c r="AU132" s="14">
        <v>0</v>
      </c>
      <c r="AV132" s="14">
        <v>0.22</v>
      </c>
      <c r="AW132" s="14">
        <v>0</v>
      </c>
      <c r="AX132" s="14">
        <v>0</v>
      </c>
      <c r="AY132" s="14">
        <v>0</v>
      </c>
      <c r="AZ132" s="14">
        <v>0</v>
      </c>
      <c r="BA132" s="14">
        <v>1104.6400000000001</v>
      </c>
      <c r="BB132" s="14">
        <v>0</v>
      </c>
      <c r="BC132" s="14">
        <v>7727.4</v>
      </c>
      <c r="BD132" s="14">
        <v>4560.5</v>
      </c>
      <c r="BE132" s="14">
        <v>0</v>
      </c>
      <c r="BF132" s="14">
        <v>0</v>
      </c>
      <c r="BG132" s="14">
        <v>775.78</v>
      </c>
      <c r="BH132" s="14">
        <v>240.24</v>
      </c>
      <c r="BI132" s="14">
        <v>0</v>
      </c>
      <c r="BJ132" s="14">
        <v>1364.38</v>
      </c>
      <c r="BK132" s="14">
        <v>0</v>
      </c>
      <c r="BL132" s="14">
        <v>0</v>
      </c>
      <c r="BM132" s="14">
        <v>0</v>
      </c>
      <c r="BN132" s="14">
        <v>1604.62</v>
      </c>
      <c r="BO132" s="1"/>
    </row>
    <row r="133" spans="1:67" x14ac:dyDescent="0.25">
      <c r="A133" s="2" t="s">
        <v>266</v>
      </c>
      <c r="B133" s="1" t="s">
        <v>267</v>
      </c>
      <c r="C133" s="39">
        <v>10079</v>
      </c>
      <c r="D133" s="14">
        <v>6362.5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200</v>
      </c>
      <c r="M133" s="14">
        <v>0</v>
      </c>
      <c r="N133" s="14">
        <v>0</v>
      </c>
      <c r="O133" s="14">
        <v>0</v>
      </c>
      <c r="P133" s="14">
        <v>737</v>
      </c>
      <c r="Q133" s="14">
        <v>0</v>
      </c>
      <c r="R133" s="14">
        <v>0</v>
      </c>
      <c r="S133" s="14">
        <v>455</v>
      </c>
      <c r="T133" s="14">
        <v>616.79999999999995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12087.9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1305.54</v>
      </c>
      <c r="AH133" s="14">
        <v>0</v>
      </c>
      <c r="AI133" s="14">
        <v>1305.54</v>
      </c>
      <c r="AJ133" s="14">
        <v>0</v>
      </c>
      <c r="AK133" s="14">
        <v>0</v>
      </c>
      <c r="AL133" s="14">
        <v>100.8</v>
      </c>
      <c r="AM133" s="14">
        <v>0</v>
      </c>
      <c r="AN133" s="14">
        <v>0</v>
      </c>
      <c r="AO133" s="14">
        <v>0</v>
      </c>
      <c r="AP133" s="14">
        <v>1159.08</v>
      </c>
      <c r="AQ133" s="14">
        <v>3160</v>
      </c>
      <c r="AR133" s="14">
        <v>0</v>
      </c>
      <c r="AS133" s="14">
        <v>0</v>
      </c>
      <c r="AT133" s="14">
        <v>0</v>
      </c>
      <c r="AU133" s="14">
        <v>0</v>
      </c>
      <c r="AV133" s="15">
        <v>-0.02</v>
      </c>
      <c r="AW133" s="14">
        <v>0</v>
      </c>
      <c r="AX133" s="14">
        <v>0</v>
      </c>
      <c r="AY133" s="14">
        <v>0</v>
      </c>
      <c r="AZ133" s="14">
        <v>0</v>
      </c>
      <c r="BA133" s="14">
        <v>0</v>
      </c>
      <c r="BB133" s="14">
        <v>0</v>
      </c>
      <c r="BC133" s="14">
        <v>5725.4</v>
      </c>
      <c r="BD133" s="14">
        <v>6362.5</v>
      </c>
      <c r="BE133" s="14">
        <v>0</v>
      </c>
      <c r="BF133" s="14">
        <v>0</v>
      </c>
      <c r="BG133" s="14">
        <v>775.78</v>
      </c>
      <c r="BH133" s="14">
        <v>240.24</v>
      </c>
      <c r="BI133" s="14">
        <v>0</v>
      </c>
      <c r="BJ133" s="14">
        <v>1364.38</v>
      </c>
      <c r="BK133" s="14">
        <v>0</v>
      </c>
      <c r="BL133" s="14">
        <v>0</v>
      </c>
      <c r="BM133" s="14">
        <v>0</v>
      </c>
      <c r="BN133" s="14">
        <v>1604.62</v>
      </c>
      <c r="BO133" s="1"/>
    </row>
    <row r="134" spans="1:67" x14ac:dyDescent="0.25">
      <c r="A134" s="2" t="s">
        <v>268</v>
      </c>
      <c r="B134" s="1" t="s">
        <v>269</v>
      </c>
      <c r="C134" s="39">
        <v>10079</v>
      </c>
      <c r="D134" s="14">
        <v>1792.5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400</v>
      </c>
      <c r="M134" s="14">
        <v>0</v>
      </c>
      <c r="N134" s="14">
        <v>0</v>
      </c>
      <c r="O134" s="14">
        <v>0</v>
      </c>
      <c r="P134" s="14">
        <v>737</v>
      </c>
      <c r="Q134" s="14">
        <v>0</v>
      </c>
      <c r="R134" s="14">
        <v>0</v>
      </c>
      <c r="S134" s="14">
        <v>455</v>
      </c>
      <c r="T134" s="14">
        <v>513.4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12184.5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1326.18</v>
      </c>
      <c r="AH134" s="14">
        <v>0</v>
      </c>
      <c r="AI134" s="14">
        <v>1326.18</v>
      </c>
      <c r="AJ134" s="14">
        <v>0</v>
      </c>
      <c r="AK134" s="14">
        <v>0</v>
      </c>
      <c r="AL134" s="14">
        <v>100.8</v>
      </c>
      <c r="AM134" s="14">
        <v>0</v>
      </c>
      <c r="AN134" s="14">
        <v>1400</v>
      </c>
      <c r="AO134" s="14">
        <v>0</v>
      </c>
      <c r="AP134" s="14">
        <v>1159.08</v>
      </c>
      <c r="AQ134" s="14">
        <v>1500</v>
      </c>
      <c r="AR134" s="14">
        <v>3705.68</v>
      </c>
      <c r="AS134" s="14">
        <v>0</v>
      </c>
      <c r="AT134" s="14">
        <v>0</v>
      </c>
      <c r="AU134" s="14">
        <v>0</v>
      </c>
      <c r="AV134" s="14">
        <v>0.28000000000000003</v>
      </c>
      <c r="AW134" s="14">
        <v>0</v>
      </c>
      <c r="AX134" s="14">
        <v>0</v>
      </c>
      <c r="AY134" s="14">
        <v>0</v>
      </c>
      <c r="AZ134" s="14">
        <v>0</v>
      </c>
      <c r="BA134" s="14">
        <v>1199.98</v>
      </c>
      <c r="BB134" s="14">
        <v>0</v>
      </c>
      <c r="BC134" s="14">
        <v>10392</v>
      </c>
      <c r="BD134" s="14">
        <v>1792.5</v>
      </c>
      <c r="BE134" s="14">
        <v>0</v>
      </c>
      <c r="BF134" s="14">
        <v>0</v>
      </c>
      <c r="BG134" s="14">
        <v>775.78</v>
      </c>
      <c r="BH134" s="14">
        <v>240.24</v>
      </c>
      <c r="BI134" s="14">
        <v>0</v>
      </c>
      <c r="BJ134" s="14">
        <v>1364.38</v>
      </c>
      <c r="BK134" s="14">
        <v>0</v>
      </c>
      <c r="BL134" s="14">
        <v>0</v>
      </c>
      <c r="BM134" s="14">
        <v>0</v>
      </c>
      <c r="BN134" s="14">
        <v>1604.62</v>
      </c>
      <c r="BO134" s="1"/>
    </row>
    <row r="135" spans="1:67" x14ac:dyDescent="0.25">
      <c r="A135" s="2" t="s">
        <v>270</v>
      </c>
      <c r="B135" s="1" t="s">
        <v>271</v>
      </c>
      <c r="C135" s="39">
        <v>10079</v>
      </c>
      <c r="D135" s="14">
        <v>48913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49286.400000000001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49286.400000000001</v>
      </c>
      <c r="AA135" s="14">
        <v>0</v>
      </c>
      <c r="AB135" s="14">
        <v>0</v>
      </c>
      <c r="AC135" s="14">
        <v>3.09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373.5</v>
      </c>
      <c r="AJ135" s="14">
        <v>0</v>
      </c>
      <c r="AK135" s="14">
        <v>0</v>
      </c>
      <c r="AL135" s="14">
        <v>0</v>
      </c>
      <c r="AM135" s="14">
        <v>0</v>
      </c>
      <c r="AN135" s="14">
        <v>0</v>
      </c>
      <c r="AO135" s="14">
        <v>0</v>
      </c>
      <c r="AP135" s="14">
        <v>0</v>
      </c>
      <c r="AQ135" s="14">
        <v>0</v>
      </c>
      <c r="AR135" s="14">
        <v>0</v>
      </c>
      <c r="AS135" s="14">
        <v>0</v>
      </c>
      <c r="AT135" s="14">
        <v>0</v>
      </c>
      <c r="AU135" s="14">
        <v>0</v>
      </c>
      <c r="AV135" s="15">
        <v>-0.1</v>
      </c>
      <c r="AW135" s="14">
        <v>0</v>
      </c>
      <c r="AX135" s="14">
        <v>0</v>
      </c>
      <c r="AY135" s="14">
        <v>0</v>
      </c>
      <c r="AZ135" s="14">
        <v>0</v>
      </c>
      <c r="BA135" s="14">
        <v>0</v>
      </c>
      <c r="BB135" s="14">
        <v>0</v>
      </c>
      <c r="BC135" s="14">
        <v>373.4</v>
      </c>
      <c r="BD135" s="14">
        <v>48913</v>
      </c>
      <c r="BE135" s="14">
        <v>0</v>
      </c>
      <c r="BF135" s="14">
        <v>0</v>
      </c>
      <c r="BG135" s="14">
        <v>25.86</v>
      </c>
      <c r="BH135" s="14">
        <v>0</v>
      </c>
      <c r="BI135" s="14">
        <v>0</v>
      </c>
      <c r="BJ135" s="14">
        <v>25.86</v>
      </c>
      <c r="BK135" s="14">
        <v>0</v>
      </c>
      <c r="BL135" s="14">
        <v>0</v>
      </c>
      <c r="BM135" s="14">
        <v>0</v>
      </c>
      <c r="BN135" s="14">
        <v>25.86</v>
      </c>
      <c r="BO135" s="1"/>
    </row>
    <row r="136" spans="1:67" x14ac:dyDescent="0.25">
      <c r="A136" s="2" t="s">
        <v>272</v>
      </c>
      <c r="B136" s="1" t="s">
        <v>273</v>
      </c>
      <c r="C136" s="39">
        <v>10079</v>
      </c>
      <c r="D136" s="14">
        <v>1982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737</v>
      </c>
      <c r="Q136" s="14">
        <v>0</v>
      </c>
      <c r="R136" s="14">
        <v>0</v>
      </c>
      <c r="S136" s="14">
        <v>455</v>
      </c>
      <c r="T136" s="14">
        <v>513.4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11687.21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1225.6199999999999</v>
      </c>
      <c r="AH136" s="14">
        <v>0</v>
      </c>
      <c r="AI136" s="14">
        <v>1225.6199999999999</v>
      </c>
      <c r="AJ136" s="14">
        <v>0</v>
      </c>
      <c r="AK136" s="14">
        <v>0</v>
      </c>
      <c r="AL136" s="14">
        <v>100.8</v>
      </c>
      <c r="AM136" s="14">
        <v>0</v>
      </c>
      <c r="AN136" s="14">
        <v>1314.38</v>
      </c>
      <c r="AO136" s="14">
        <v>0</v>
      </c>
      <c r="AP136" s="14">
        <v>1159.08</v>
      </c>
      <c r="AQ136" s="14">
        <v>976</v>
      </c>
      <c r="AR136" s="14">
        <v>4253.8999999999996</v>
      </c>
      <c r="AS136" s="14">
        <v>0</v>
      </c>
      <c r="AT136" s="14">
        <v>0</v>
      </c>
      <c r="AU136" s="14">
        <v>0</v>
      </c>
      <c r="AV136" s="15">
        <v>-0.05</v>
      </c>
      <c r="AW136" s="14">
        <v>0</v>
      </c>
      <c r="AX136" s="14">
        <v>0</v>
      </c>
      <c r="AY136" s="14">
        <v>0</v>
      </c>
      <c r="AZ136" s="14">
        <v>0</v>
      </c>
      <c r="BA136" s="14">
        <v>675.48</v>
      </c>
      <c r="BB136" s="14">
        <v>0</v>
      </c>
      <c r="BC136" s="14">
        <v>9705.2099999999991</v>
      </c>
      <c r="BD136" s="14">
        <v>1982</v>
      </c>
      <c r="BE136" s="14">
        <v>0</v>
      </c>
      <c r="BF136" s="14">
        <v>0</v>
      </c>
      <c r="BG136" s="14">
        <v>775.78</v>
      </c>
      <c r="BH136" s="14">
        <v>240.24</v>
      </c>
      <c r="BI136" s="14">
        <v>0</v>
      </c>
      <c r="BJ136" s="14">
        <v>1364.38</v>
      </c>
      <c r="BK136" s="14">
        <v>0</v>
      </c>
      <c r="BL136" s="14">
        <v>0</v>
      </c>
      <c r="BM136" s="14">
        <v>0</v>
      </c>
      <c r="BN136" s="14">
        <v>1604.62</v>
      </c>
      <c r="BO136" s="1"/>
    </row>
    <row r="137" spans="1:67" x14ac:dyDescent="0.25">
      <c r="A137" s="2" t="s">
        <v>274</v>
      </c>
      <c r="B137" s="1" t="s">
        <v>275</v>
      </c>
      <c r="C137" s="39">
        <v>10838</v>
      </c>
      <c r="D137" s="14">
        <v>4610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400</v>
      </c>
      <c r="M137" s="14">
        <v>0</v>
      </c>
      <c r="N137" s="14">
        <v>0</v>
      </c>
      <c r="O137" s="14">
        <v>0</v>
      </c>
      <c r="P137" s="14">
        <v>802</v>
      </c>
      <c r="Q137" s="14">
        <v>0</v>
      </c>
      <c r="R137" s="14">
        <v>0</v>
      </c>
      <c r="S137" s="14">
        <v>482</v>
      </c>
      <c r="T137" s="14">
        <v>513.4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13035.5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1507.94</v>
      </c>
      <c r="AH137" s="14">
        <v>0</v>
      </c>
      <c r="AI137" s="14">
        <v>1507.94</v>
      </c>
      <c r="AJ137" s="14">
        <v>0</v>
      </c>
      <c r="AK137" s="14">
        <v>0</v>
      </c>
      <c r="AL137" s="14">
        <v>108.38</v>
      </c>
      <c r="AM137" s="14">
        <v>0</v>
      </c>
      <c r="AN137" s="14">
        <v>0</v>
      </c>
      <c r="AO137" s="14">
        <v>0</v>
      </c>
      <c r="AP137" s="14">
        <v>1246.3800000000001</v>
      </c>
      <c r="AQ137" s="14">
        <v>0</v>
      </c>
      <c r="AR137" s="14">
        <v>5562.48</v>
      </c>
      <c r="AS137" s="14">
        <v>0</v>
      </c>
      <c r="AT137" s="14">
        <v>0</v>
      </c>
      <c r="AU137" s="14">
        <v>0</v>
      </c>
      <c r="AV137" s="14">
        <v>0.32</v>
      </c>
      <c r="AW137" s="14">
        <v>0</v>
      </c>
      <c r="AX137" s="14">
        <v>0</v>
      </c>
      <c r="AY137" s="14">
        <v>0</v>
      </c>
      <c r="AZ137" s="14">
        <v>0</v>
      </c>
      <c r="BA137" s="14">
        <v>0</v>
      </c>
      <c r="BB137" s="14">
        <v>0</v>
      </c>
      <c r="BC137" s="14">
        <v>8425.5</v>
      </c>
      <c r="BD137" s="14">
        <v>4610</v>
      </c>
      <c r="BE137" s="14">
        <v>0</v>
      </c>
      <c r="BF137" s="14">
        <v>0</v>
      </c>
      <c r="BG137" s="14">
        <v>801.56</v>
      </c>
      <c r="BH137" s="14">
        <v>258.33999999999997</v>
      </c>
      <c r="BI137" s="14">
        <v>0</v>
      </c>
      <c r="BJ137" s="14">
        <v>1434.48</v>
      </c>
      <c r="BK137" s="14">
        <v>0</v>
      </c>
      <c r="BL137" s="14">
        <v>0</v>
      </c>
      <c r="BM137" s="14">
        <v>0</v>
      </c>
      <c r="BN137" s="14">
        <v>1692.82</v>
      </c>
      <c r="BO137" s="1"/>
    </row>
    <row r="138" spans="1:67" x14ac:dyDescent="0.25">
      <c r="A138" s="2" t="s">
        <v>276</v>
      </c>
      <c r="B138" s="1" t="s">
        <v>277</v>
      </c>
      <c r="C138" s="39">
        <v>10079</v>
      </c>
      <c r="D138" s="14">
        <v>3102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200</v>
      </c>
      <c r="M138" s="14">
        <v>0</v>
      </c>
      <c r="N138" s="14">
        <v>0</v>
      </c>
      <c r="O138" s="14">
        <v>0</v>
      </c>
      <c r="P138" s="14">
        <v>737</v>
      </c>
      <c r="Q138" s="14">
        <v>0</v>
      </c>
      <c r="R138" s="14">
        <v>0</v>
      </c>
      <c r="S138" s="14">
        <v>455</v>
      </c>
      <c r="T138" s="14">
        <v>410.72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11881.82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1264.45</v>
      </c>
      <c r="AH138" s="14">
        <v>0</v>
      </c>
      <c r="AI138" s="14">
        <v>1264.45</v>
      </c>
      <c r="AJ138" s="14">
        <v>0</v>
      </c>
      <c r="AK138" s="14">
        <v>0</v>
      </c>
      <c r="AL138" s="14">
        <v>100.8</v>
      </c>
      <c r="AM138" s="14">
        <v>0</v>
      </c>
      <c r="AN138" s="14">
        <v>0</v>
      </c>
      <c r="AO138" s="14">
        <v>0</v>
      </c>
      <c r="AP138" s="14">
        <v>1159.08</v>
      </c>
      <c r="AQ138" s="14">
        <v>868</v>
      </c>
      <c r="AR138" s="14">
        <v>4172.3599999999997</v>
      </c>
      <c r="AS138" s="14">
        <v>0</v>
      </c>
      <c r="AT138" s="14">
        <v>0</v>
      </c>
      <c r="AU138" s="14">
        <v>0</v>
      </c>
      <c r="AV138" s="14">
        <v>0.03</v>
      </c>
      <c r="AW138" s="14">
        <v>0</v>
      </c>
      <c r="AX138" s="14">
        <v>0</v>
      </c>
      <c r="AY138" s="14">
        <v>0</v>
      </c>
      <c r="AZ138" s="14">
        <v>0</v>
      </c>
      <c r="BA138" s="14">
        <v>1215.0999999999999</v>
      </c>
      <c r="BB138" s="14">
        <v>0</v>
      </c>
      <c r="BC138" s="14">
        <v>8779.82</v>
      </c>
      <c r="BD138" s="14">
        <v>3102</v>
      </c>
      <c r="BE138" s="14">
        <v>0</v>
      </c>
      <c r="BF138" s="14">
        <v>0</v>
      </c>
      <c r="BG138" s="14">
        <v>775.78</v>
      </c>
      <c r="BH138" s="14">
        <v>240.24</v>
      </c>
      <c r="BI138" s="14">
        <v>0</v>
      </c>
      <c r="BJ138" s="14">
        <v>1364.38</v>
      </c>
      <c r="BK138" s="14">
        <v>0</v>
      </c>
      <c r="BL138" s="14">
        <v>0</v>
      </c>
      <c r="BM138" s="14">
        <v>0</v>
      </c>
      <c r="BN138" s="14">
        <v>1604.62</v>
      </c>
      <c r="BO138" s="1"/>
    </row>
    <row r="139" spans="1:67" x14ac:dyDescent="0.25">
      <c r="A139" s="2" t="s">
        <v>278</v>
      </c>
      <c r="B139" s="1" t="s">
        <v>279</v>
      </c>
      <c r="C139" s="39">
        <v>10079</v>
      </c>
      <c r="D139" s="14">
        <v>1926.5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737</v>
      </c>
      <c r="Q139" s="14">
        <v>0</v>
      </c>
      <c r="R139" s="14">
        <v>0</v>
      </c>
      <c r="S139" s="14">
        <v>409.54</v>
      </c>
      <c r="T139" s="14">
        <v>308.04000000000002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10245.1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972.63</v>
      </c>
      <c r="AH139" s="14">
        <v>0</v>
      </c>
      <c r="AI139" s="14">
        <v>972.63</v>
      </c>
      <c r="AJ139" s="14">
        <v>0</v>
      </c>
      <c r="AK139" s="14">
        <v>0</v>
      </c>
      <c r="AL139" s="14">
        <v>100.8</v>
      </c>
      <c r="AM139" s="14">
        <v>0</v>
      </c>
      <c r="AN139" s="14">
        <v>1621.62</v>
      </c>
      <c r="AO139" s="14">
        <v>0</v>
      </c>
      <c r="AP139" s="14">
        <v>1159.08</v>
      </c>
      <c r="AQ139" s="14">
        <v>3360</v>
      </c>
      <c r="AR139" s="14">
        <v>0</v>
      </c>
      <c r="AS139" s="14">
        <v>0</v>
      </c>
      <c r="AT139" s="14">
        <v>0</v>
      </c>
      <c r="AU139" s="14">
        <v>0</v>
      </c>
      <c r="AV139" s="15">
        <v>-0.17</v>
      </c>
      <c r="AW139" s="14">
        <v>0</v>
      </c>
      <c r="AX139" s="14">
        <v>0</v>
      </c>
      <c r="AY139" s="14">
        <v>0</v>
      </c>
      <c r="AZ139" s="14">
        <v>0</v>
      </c>
      <c r="BA139" s="14">
        <v>1104.6400000000001</v>
      </c>
      <c r="BB139" s="14">
        <v>0</v>
      </c>
      <c r="BC139" s="14">
        <v>8318.6</v>
      </c>
      <c r="BD139" s="14">
        <v>1926.5</v>
      </c>
      <c r="BE139" s="14">
        <v>0</v>
      </c>
      <c r="BF139" s="14">
        <v>0</v>
      </c>
      <c r="BG139" s="14">
        <v>775.78</v>
      </c>
      <c r="BH139" s="14">
        <v>216.22</v>
      </c>
      <c r="BI139" s="14">
        <v>0</v>
      </c>
      <c r="BJ139" s="14">
        <v>1305.52</v>
      </c>
      <c r="BK139" s="14">
        <v>0</v>
      </c>
      <c r="BL139" s="14">
        <v>0</v>
      </c>
      <c r="BM139" s="14">
        <v>0</v>
      </c>
      <c r="BN139" s="14">
        <v>1521.74</v>
      </c>
      <c r="BO139" s="1"/>
    </row>
    <row r="140" spans="1:67" x14ac:dyDescent="0.25">
      <c r="A140" s="2" t="s">
        <v>280</v>
      </c>
      <c r="B140" s="1" t="s">
        <v>281</v>
      </c>
      <c r="C140" s="39">
        <v>10079</v>
      </c>
      <c r="D140" s="14">
        <v>6115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200</v>
      </c>
      <c r="M140" s="14">
        <v>0</v>
      </c>
      <c r="N140" s="14">
        <v>0</v>
      </c>
      <c r="O140" s="14">
        <v>0</v>
      </c>
      <c r="P140" s="14">
        <v>737</v>
      </c>
      <c r="Q140" s="14">
        <v>0</v>
      </c>
      <c r="R140" s="14">
        <v>0</v>
      </c>
      <c r="S140" s="14">
        <v>455</v>
      </c>
      <c r="T140" s="14">
        <v>308.04000000000002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11779.14</v>
      </c>
      <c r="AA140" s="14">
        <v>0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1244.28</v>
      </c>
      <c r="AH140" s="14">
        <v>0</v>
      </c>
      <c r="AI140" s="14">
        <v>1244.28</v>
      </c>
      <c r="AJ140" s="14">
        <v>0</v>
      </c>
      <c r="AK140" s="14">
        <v>0</v>
      </c>
      <c r="AL140" s="14">
        <v>100.8</v>
      </c>
      <c r="AM140" s="14">
        <v>0</v>
      </c>
      <c r="AN140" s="14">
        <v>0</v>
      </c>
      <c r="AO140" s="14">
        <v>0</v>
      </c>
      <c r="AP140" s="14">
        <v>1159.08</v>
      </c>
      <c r="AQ140" s="14">
        <v>3160</v>
      </c>
      <c r="AR140" s="14">
        <v>0</v>
      </c>
      <c r="AS140" s="14">
        <v>0</v>
      </c>
      <c r="AT140" s="14">
        <v>0</v>
      </c>
      <c r="AU140" s="14">
        <v>0</v>
      </c>
      <c r="AV140" s="15">
        <v>-0.02</v>
      </c>
      <c r="AW140" s="14">
        <v>0</v>
      </c>
      <c r="AX140" s="14">
        <v>0</v>
      </c>
      <c r="AY140" s="14">
        <v>0</v>
      </c>
      <c r="AZ140" s="14">
        <v>0</v>
      </c>
      <c r="BA140" s="14">
        <v>0</v>
      </c>
      <c r="BB140" s="14">
        <v>0</v>
      </c>
      <c r="BC140" s="14">
        <v>5664.14</v>
      </c>
      <c r="BD140" s="14">
        <v>6115</v>
      </c>
      <c r="BE140" s="14">
        <v>0</v>
      </c>
      <c r="BF140" s="14">
        <v>0</v>
      </c>
      <c r="BG140" s="14">
        <v>775.78</v>
      </c>
      <c r="BH140" s="14">
        <v>240.24</v>
      </c>
      <c r="BI140" s="14">
        <v>0</v>
      </c>
      <c r="BJ140" s="14">
        <v>1364.38</v>
      </c>
      <c r="BK140" s="14">
        <v>0</v>
      </c>
      <c r="BL140" s="14">
        <v>0</v>
      </c>
      <c r="BM140" s="14">
        <v>0</v>
      </c>
      <c r="BN140" s="14">
        <v>1604.62</v>
      </c>
      <c r="BO140" s="1"/>
    </row>
    <row r="141" spans="1:67" x14ac:dyDescent="0.25">
      <c r="A141" s="2" t="s">
        <v>282</v>
      </c>
      <c r="B141" s="1" t="s">
        <v>283</v>
      </c>
      <c r="C141" s="39">
        <v>10079</v>
      </c>
      <c r="D141" s="14">
        <v>5180.5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737</v>
      </c>
      <c r="Q141" s="14">
        <v>0</v>
      </c>
      <c r="R141" s="14">
        <v>335.97</v>
      </c>
      <c r="S141" s="14">
        <v>439.88</v>
      </c>
      <c r="T141" s="14">
        <v>308.04000000000002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11543.72</v>
      </c>
      <c r="AA141" s="14">
        <v>0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1139.7</v>
      </c>
      <c r="AH141" s="14">
        <v>0</v>
      </c>
      <c r="AI141" s="14">
        <v>1139.7</v>
      </c>
      <c r="AJ141" s="14">
        <v>0</v>
      </c>
      <c r="AK141" s="14">
        <v>0</v>
      </c>
      <c r="AL141" s="14">
        <v>100.8</v>
      </c>
      <c r="AM141" s="14">
        <v>0</v>
      </c>
      <c r="AN141" s="14">
        <v>0</v>
      </c>
      <c r="AO141" s="14">
        <v>0</v>
      </c>
      <c r="AP141" s="14">
        <v>1159.08</v>
      </c>
      <c r="AQ141" s="14">
        <v>0</v>
      </c>
      <c r="AR141" s="14">
        <v>3963.32</v>
      </c>
      <c r="AS141" s="14">
        <v>0</v>
      </c>
      <c r="AT141" s="14">
        <v>0</v>
      </c>
      <c r="AU141" s="14">
        <v>0</v>
      </c>
      <c r="AV141" s="14">
        <v>0.32</v>
      </c>
      <c r="AW141" s="14">
        <v>0</v>
      </c>
      <c r="AX141" s="14">
        <v>0</v>
      </c>
      <c r="AY141" s="14">
        <v>0</v>
      </c>
      <c r="AZ141" s="14">
        <v>0</v>
      </c>
      <c r="BA141" s="14">
        <v>0</v>
      </c>
      <c r="BB141" s="14">
        <v>0</v>
      </c>
      <c r="BC141" s="14">
        <v>6363.22</v>
      </c>
      <c r="BD141" s="14">
        <v>5180.5</v>
      </c>
      <c r="BE141" s="14">
        <v>0</v>
      </c>
      <c r="BF141" s="14">
        <v>0</v>
      </c>
      <c r="BG141" s="14">
        <v>749.92</v>
      </c>
      <c r="BH141" s="14">
        <v>240.24</v>
      </c>
      <c r="BI141" s="14">
        <v>0</v>
      </c>
      <c r="BJ141" s="14">
        <v>1318.9</v>
      </c>
      <c r="BK141" s="14">
        <v>0</v>
      </c>
      <c r="BL141" s="14">
        <v>0</v>
      </c>
      <c r="BM141" s="14">
        <v>0</v>
      </c>
      <c r="BN141" s="14">
        <v>1559.14</v>
      </c>
      <c r="BO141" s="1"/>
    </row>
    <row r="142" spans="1:67" x14ac:dyDescent="0.25">
      <c r="A142" s="2" t="s">
        <v>284</v>
      </c>
      <c r="B142" s="1" t="s">
        <v>285</v>
      </c>
      <c r="C142" s="39">
        <v>10838</v>
      </c>
      <c r="D142" s="14">
        <v>6233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200</v>
      </c>
      <c r="M142" s="14">
        <v>0</v>
      </c>
      <c r="N142" s="14">
        <v>0</v>
      </c>
      <c r="O142" s="14">
        <v>0</v>
      </c>
      <c r="P142" s="14">
        <v>802</v>
      </c>
      <c r="Q142" s="14">
        <v>0</v>
      </c>
      <c r="R142" s="14">
        <v>0</v>
      </c>
      <c r="S142" s="14">
        <v>482</v>
      </c>
      <c r="T142" s="14">
        <v>308.04000000000002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12621.11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1419.43</v>
      </c>
      <c r="AH142" s="14">
        <v>0</v>
      </c>
      <c r="AI142" s="14">
        <v>1419.43</v>
      </c>
      <c r="AJ142" s="14">
        <v>0</v>
      </c>
      <c r="AK142" s="14">
        <v>0</v>
      </c>
      <c r="AL142" s="14">
        <v>108.38</v>
      </c>
      <c r="AM142" s="14">
        <v>0</v>
      </c>
      <c r="AN142" s="14">
        <v>0</v>
      </c>
      <c r="AO142" s="14">
        <v>0</v>
      </c>
      <c r="AP142" s="14">
        <v>1246.3800000000001</v>
      </c>
      <c r="AQ142" s="14">
        <v>3614</v>
      </c>
      <c r="AR142" s="14">
        <v>0</v>
      </c>
      <c r="AS142" s="14">
        <v>0</v>
      </c>
      <c r="AT142" s="14">
        <v>0</v>
      </c>
      <c r="AU142" s="14">
        <v>0</v>
      </c>
      <c r="AV142" s="15">
        <v>-0.08</v>
      </c>
      <c r="AW142" s="14">
        <v>0</v>
      </c>
      <c r="AX142" s="14">
        <v>0</v>
      </c>
      <c r="AY142" s="14">
        <v>0</v>
      </c>
      <c r="AZ142" s="14">
        <v>0</v>
      </c>
      <c r="BA142" s="14">
        <v>0</v>
      </c>
      <c r="BB142" s="14">
        <v>0</v>
      </c>
      <c r="BC142" s="14">
        <v>6388.11</v>
      </c>
      <c r="BD142" s="14">
        <v>6233</v>
      </c>
      <c r="BE142" s="14">
        <v>0</v>
      </c>
      <c r="BF142" s="14">
        <v>0</v>
      </c>
      <c r="BG142" s="14">
        <v>801.56</v>
      </c>
      <c r="BH142" s="14">
        <v>258.33999999999997</v>
      </c>
      <c r="BI142" s="14">
        <v>0</v>
      </c>
      <c r="BJ142" s="14">
        <v>1434.48</v>
      </c>
      <c r="BK142" s="14">
        <v>0</v>
      </c>
      <c r="BL142" s="14">
        <v>0</v>
      </c>
      <c r="BM142" s="14">
        <v>0</v>
      </c>
      <c r="BN142" s="14">
        <v>1692.82</v>
      </c>
      <c r="BO142" s="1"/>
    </row>
    <row r="143" spans="1:67" x14ac:dyDescent="0.25">
      <c r="A143" s="2" t="s">
        <v>286</v>
      </c>
      <c r="B143" s="1" t="s">
        <v>287</v>
      </c>
      <c r="C143" s="39">
        <v>10079</v>
      </c>
      <c r="D143" s="14">
        <v>4316.5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400</v>
      </c>
      <c r="M143" s="14">
        <v>0</v>
      </c>
      <c r="N143" s="14">
        <v>0</v>
      </c>
      <c r="O143" s="14">
        <v>0</v>
      </c>
      <c r="P143" s="14">
        <v>737</v>
      </c>
      <c r="Q143" s="14">
        <v>0</v>
      </c>
      <c r="R143" s="14">
        <v>0</v>
      </c>
      <c r="S143" s="14">
        <v>455</v>
      </c>
      <c r="T143" s="14">
        <v>205.36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11876.46</v>
      </c>
      <c r="AA143" s="14">
        <v>0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1260.3800000000001</v>
      </c>
      <c r="AH143" s="14">
        <v>0</v>
      </c>
      <c r="AI143" s="14">
        <v>1260.3800000000001</v>
      </c>
      <c r="AJ143" s="14">
        <v>0</v>
      </c>
      <c r="AK143" s="14">
        <v>0</v>
      </c>
      <c r="AL143" s="14">
        <v>100.8</v>
      </c>
      <c r="AM143" s="14">
        <v>0</v>
      </c>
      <c r="AN143" s="14">
        <v>0</v>
      </c>
      <c r="AO143" s="14">
        <v>0</v>
      </c>
      <c r="AP143" s="14">
        <v>1159.08</v>
      </c>
      <c r="AQ143" s="14">
        <v>5040</v>
      </c>
      <c r="AR143" s="14">
        <v>0</v>
      </c>
      <c r="AS143" s="14">
        <v>0</v>
      </c>
      <c r="AT143" s="14">
        <v>0</v>
      </c>
      <c r="AU143" s="14">
        <v>0</v>
      </c>
      <c r="AV143" s="15">
        <v>-0.3</v>
      </c>
      <c r="AW143" s="14">
        <v>0</v>
      </c>
      <c r="AX143" s="14">
        <v>0</v>
      </c>
      <c r="AY143" s="14">
        <v>0</v>
      </c>
      <c r="AZ143" s="14">
        <v>0</v>
      </c>
      <c r="BA143" s="14">
        <v>0</v>
      </c>
      <c r="BB143" s="14">
        <v>0</v>
      </c>
      <c r="BC143" s="14">
        <v>7559.96</v>
      </c>
      <c r="BD143" s="14">
        <v>4316.5</v>
      </c>
      <c r="BE143" s="14">
        <v>0</v>
      </c>
      <c r="BF143" s="14">
        <v>0</v>
      </c>
      <c r="BG143" s="14">
        <v>775.78</v>
      </c>
      <c r="BH143" s="14">
        <v>240.24</v>
      </c>
      <c r="BI143" s="14">
        <v>0</v>
      </c>
      <c r="BJ143" s="14">
        <v>1364.38</v>
      </c>
      <c r="BK143" s="14">
        <v>0</v>
      </c>
      <c r="BL143" s="14">
        <v>0</v>
      </c>
      <c r="BM143" s="14">
        <v>0</v>
      </c>
      <c r="BN143" s="14">
        <v>1604.62</v>
      </c>
      <c r="BO143" s="1"/>
    </row>
    <row r="144" spans="1:67" x14ac:dyDescent="0.25">
      <c r="A144" s="2" t="s">
        <v>288</v>
      </c>
      <c r="B144" s="1" t="s">
        <v>289</v>
      </c>
      <c r="C144" s="39">
        <v>10838</v>
      </c>
      <c r="D144" s="14">
        <v>5991.5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802</v>
      </c>
      <c r="Q144" s="14">
        <v>0</v>
      </c>
      <c r="R144" s="14">
        <v>0</v>
      </c>
      <c r="S144" s="14">
        <v>482</v>
      </c>
      <c r="T144" s="14">
        <v>205.36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12313.91</v>
      </c>
      <c r="AA144" s="14">
        <v>0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1353.81</v>
      </c>
      <c r="AH144" s="14">
        <v>0</v>
      </c>
      <c r="AI144" s="14">
        <v>1353.81</v>
      </c>
      <c r="AJ144" s="14">
        <v>0</v>
      </c>
      <c r="AK144" s="14">
        <v>0</v>
      </c>
      <c r="AL144" s="14">
        <v>108.38</v>
      </c>
      <c r="AM144" s="14">
        <v>0</v>
      </c>
      <c r="AN144" s="14">
        <v>0</v>
      </c>
      <c r="AO144" s="14">
        <v>0</v>
      </c>
      <c r="AP144" s="14">
        <v>1246.3800000000001</v>
      </c>
      <c r="AQ144" s="14">
        <v>3614</v>
      </c>
      <c r="AR144" s="14">
        <v>0</v>
      </c>
      <c r="AS144" s="14">
        <v>0</v>
      </c>
      <c r="AT144" s="14">
        <v>0</v>
      </c>
      <c r="AU144" s="14">
        <v>0</v>
      </c>
      <c r="AV144" s="15">
        <v>-0.16</v>
      </c>
      <c r="AW144" s="14">
        <v>0</v>
      </c>
      <c r="AX144" s="14">
        <v>0</v>
      </c>
      <c r="AY144" s="14">
        <v>0</v>
      </c>
      <c r="AZ144" s="14">
        <v>0</v>
      </c>
      <c r="BA144" s="14">
        <v>0</v>
      </c>
      <c r="BB144" s="14">
        <v>0</v>
      </c>
      <c r="BC144" s="14">
        <v>6322.41</v>
      </c>
      <c r="BD144" s="14">
        <v>5991.5</v>
      </c>
      <c r="BE144" s="14">
        <v>0</v>
      </c>
      <c r="BF144" s="14">
        <v>0</v>
      </c>
      <c r="BG144" s="14">
        <v>801.56</v>
      </c>
      <c r="BH144" s="14">
        <v>258.33999999999997</v>
      </c>
      <c r="BI144" s="14">
        <v>0</v>
      </c>
      <c r="BJ144" s="14">
        <v>1434.48</v>
      </c>
      <c r="BK144" s="14">
        <v>0</v>
      </c>
      <c r="BL144" s="14">
        <v>0</v>
      </c>
      <c r="BM144" s="14">
        <v>0</v>
      </c>
      <c r="BN144" s="14">
        <v>1692.82</v>
      </c>
      <c r="BO144" s="1"/>
    </row>
    <row r="145" spans="1:67" x14ac:dyDescent="0.25">
      <c r="A145" s="2" t="s">
        <v>290</v>
      </c>
      <c r="B145" s="1" t="s">
        <v>291</v>
      </c>
      <c r="C145" s="39">
        <v>10079</v>
      </c>
      <c r="D145" s="14">
        <v>4069.5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737</v>
      </c>
      <c r="Q145" s="14">
        <v>0</v>
      </c>
      <c r="R145" s="14">
        <v>0</v>
      </c>
      <c r="S145" s="14">
        <v>455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11173.81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1133.6199999999999</v>
      </c>
      <c r="AH145" s="14">
        <v>0</v>
      </c>
      <c r="AI145" s="14">
        <v>1133.6199999999999</v>
      </c>
      <c r="AJ145" s="14">
        <v>0</v>
      </c>
      <c r="AK145" s="14">
        <v>0</v>
      </c>
      <c r="AL145" s="14">
        <v>100.8</v>
      </c>
      <c r="AM145" s="14">
        <v>0</v>
      </c>
      <c r="AN145" s="14">
        <v>0</v>
      </c>
      <c r="AO145" s="14">
        <v>0</v>
      </c>
      <c r="AP145" s="14">
        <v>1159.08</v>
      </c>
      <c r="AQ145" s="14">
        <v>3360</v>
      </c>
      <c r="AR145" s="14">
        <v>0</v>
      </c>
      <c r="AS145" s="14">
        <v>0</v>
      </c>
      <c r="AT145" s="14">
        <v>0</v>
      </c>
      <c r="AU145" s="14">
        <v>0</v>
      </c>
      <c r="AV145" s="15">
        <v>-0.13</v>
      </c>
      <c r="AW145" s="14">
        <v>0</v>
      </c>
      <c r="AX145" s="14">
        <v>0</v>
      </c>
      <c r="AY145" s="14">
        <v>0</v>
      </c>
      <c r="AZ145" s="14">
        <v>0</v>
      </c>
      <c r="BA145" s="14">
        <v>1350.94</v>
      </c>
      <c r="BB145" s="14">
        <v>0</v>
      </c>
      <c r="BC145" s="14">
        <v>7104.31</v>
      </c>
      <c r="BD145" s="14">
        <v>4069.5</v>
      </c>
      <c r="BE145" s="14">
        <v>0</v>
      </c>
      <c r="BF145" s="14">
        <v>0</v>
      </c>
      <c r="BG145" s="14">
        <v>775.78</v>
      </c>
      <c r="BH145" s="14">
        <v>240.24</v>
      </c>
      <c r="BI145" s="14">
        <v>0</v>
      </c>
      <c r="BJ145" s="14">
        <v>1364.38</v>
      </c>
      <c r="BK145" s="14">
        <v>0</v>
      </c>
      <c r="BL145" s="14">
        <v>0</v>
      </c>
      <c r="BM145" s="14">
        <v>0</v>
      </c>
      <c r="BN145" s="14">
        <v>1604.62</v>
      </c>
      <c r="BO145" s="1"/>
    </row>
    <row r="146" spans="1:67" x14ac:dyDescent="0.25">
      <c r="A146" s="2" t="s">
        <v>292</v>
      </c>
      <c r="B146" s="1" t="s">
        <v>293</v>
      </c>
      <c r="C146" s="39">
        <v>10079</v>
      </c>
      <c r="D146" s="14">
        <v>6226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737</v>
      </c>
      <c r="Q146" s="14">
        <v>0</v>
      </c>
      <c r="R146" s="14">
        <v>0</v>
      </c>
      <c r="S146" s="14">
        <v>455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11271.1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1151.06</v>
      </c>
      <c r="AH146" s="14">
        <v>0</v>
      </c>
      <c r="AI146" s="14">
        <v>1151.06</v>
      </c>
      <c r="AJ146" s="14">
        <v>0</v>
      </c>
      <c r="AK146" s="14">
        <v>0</v>
      </c>
      <c r="AL146" s="14">
        <v>100.8</v>
      </c>
      <c r="AM146" s="14">
        <v>0</v>
      </c>
      <c r="AN146" s="14">
        <v>0</v>
      </c>
      <c r="AO146" s="14">
        <v>0</v>
      </c>
      <c r="AP146" s="14">
        <v>1159.08</v>
      </c>
      <c r="AQ146" s="14">
        <v>2634</v>
      </c>
      <c r="AR146" s="14">
        <v>0</v>
      </c>
      <c r="AS146" s="14">
        <v>0</v>
      </c>
      <c r="AT146" s="14">
        <v>0</v>
      </c>
      <c r="AU146" s="14">
        <v>0</v>
      </c>
      <c r="AV146" s="14">
        <v>0.16</v>
      </c>
      <c r="AW146" s="14">
        <v>0</v>
      </c>
      <c r="AX146" s="14">
        <v>0</v>
      </c>
      <c r="AY146" s="14">
        <v>0</v>
      </c>
      <c r="AZ146" s="14">
        <v>0</v>
      </c>
      <c r="BA146" s="14">
        <v>0</v>
      </c>
      <c r="BB146" s="14">
        <v>0</v>
      </c>
      <c r="BC146" s="14">
        <v>5045.1000000000004</v>
      </c>
      <c r="BD146" s="14">
        <v>6226</v>
      </c>
      <c r="BE146" s="14">
        <v>0</v>
      </c>
      <c r="BF146" s="14">
        <v>0</v>
      </c>
      <c r="BG146" s="14">
        <v>775.78</v>
      </c>
      <c r="BH146" s="14">
        <v>240.24</v>
      </c>
      <c r="BI146" s="14">
        <v>0</v>
      </c>
      <c r="BJ146" s="14">
        <v>1364.38</v>
      </c>
      <c r="BK146" s="14">
        <v>0</v>
      </c>
      <c r="BL146" s="14">
        <v>0</v>
      </c>
      <c r="BM146" s="14">
        <v>0</v>
      </c>
      <c r="BN146" s="14">
        <v>1604.62</v>
      </c>
      <c r="BO146" s="1"/>
    </row>
    <row r="147" spans="1:67" x14ac:dyDescent="0.25">
      <c r="A147" s="2" t="s">
        <v>294</v>
      </c>
      <c r="B147" s="1" t="s">
        <v>295</v>
      </c>
      <c r="C147" s="42">
        <v>12406</v>
      </c>
      <c r="D147" s="14">
        <v>9151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941</v>
      </c>
      <c r="Q147" s="14">
        <v>0</v>
      </c>
      <c r="R147" s="14">
        <v>0</v>
      </c>
      <c r="S147" s="14">
        <v>645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13991.9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1712.24</v>
      </c>
      <c r="AH147" s="14">
        <v>0</v>
      </c>
      <c r="AI147" s="14">
        <v>1712.24</v>
      </c>
      <c r="AJ147" s="14">
        <v>0</v>
      </c>
      <c r="AK147" s="14">
        <v>0</v>
      </c>
      <c r="AL147" s="14">
        <v>0</v>
      </c>
      <c r="AM147" s="14">
        <v>0</v>
      </c>
      <c r="AN147" s="14">
        <v>0</v>
      </c>
      <c r="AO147" s="14">
        <v>0</v>
      </c>
      <c r="AP147" s="14">
        <v>1426.7</v>
      </c>
      <c r="AQ147" s="14">
        <v>1702</v>
      </c>
      <c r="AR147" s="14">
        <v>0</v>
      </c>
      <c r="AS147" s="14">
        <v>0</v>
      </c>
      <c r="AT147" s="14">
        <v>0</v>
      </c>
      <c r="AU147" s="14">
        <v>0</v>
      </c>
      <c r="AV147" s="15">
        <v>-0.04</v>
      </c>
      <c r="AW147" s="14">
        <v>0</v>
      </c>
      <c r="AX147" s="14">
        <v>0</v>
      </c>
      <c r="AY147" s="14">
        <v>0</v>
      </c>
      <c r="AZ147" s="14">
        <v>0</v>
      </c>
      <c r="BA147" s="14">
        <v>0</v>
      </c>
      <c r="BB147" s="14">
        <v>0</v>
      </c>
      <c r="BC147" s="14">
        <v>4840.8999999999996</v>
      </c>
      <c r="BD147" s="14">
        <v>9151</v>
      </c>
      <c r="BE147" s="14">
        <v>0</v>
      </c>
      <c r="BF147" s="14">
        <v>0</v>
      </c>
      <c r="BG147" s="14">
        <v>854.82</v>
      </c>
      <c r="BH147" s="14">
        <v>295.7</v>
      </c>
      <c r="BI147" s="14">
        <v>0</v>
      </c>
      <c r="BJ147" s="14">
        <v>1579.3</v>
      </c>
      <c r="BK147" s="14">
        <v>0</v>
      </c>
      <c r="BL147" s="14">
        <v>0</v>
      </c>
      <c r="BM147" s="14">
        <v>0</v>
      </c>
      <c r="BN147" s="14">
        <v>1875</v>
      </c>
      <c r="BO147" s="1"/>
    </row>
    <row r="148" spans="1:67" x14ac:dyDescent="0.25">
      <c r="A148" s="2" t="s">
        <v>296</v>
      </c>
      <c r="B148" s="1" t="s">
        <v>297</v>
      </c>
      <c r="C148" s="39">
        <v>10079</v>
      </c>
      <c r="D148" s="14">
        <v>5554.5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400</v>
      </c>
      <c r="M148" s="14">
        <v>0</v>
      </c>
      <c r="N148" s="14">
        <v>0</v>
      </c>
      <c r="O148" s="14">
        <v>0</v>
      </c>
      <c r="P148" s="14">
        <v>737</v>
      </c>
      <c r="Q148" s="14">
        <v>0</v>
      </c>
      <c r="R148" s="14">
        <v>0</v>
      </c>
      <c r="S148" s="14">
        <v>455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11671.1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1222.74</v>
      </c>
      <c r="AH148" s="14">
        <v>0</v>
      </c>
      <c r="AI148" s="14">
        <v>1222.74</v>
      </c>
      <c r="AJ148" s="14">
        <v>0</v>
      </c>
      <c r="AK148" s="14">
        <v>0</v>
      </c>
      <c r="AL148" s="14">
        <v>124.56</v>
      </c>
      <c r="AM148" s="14">
        <v>0</v>
      </c>
      <c r="AN148" s="14">
        <v>0</v>
      </c>
      <c r="AO148" s="14">
        <v>0</v>
      </c>
      <c r="AP148" s="14">
        <v>1432.44</v>
      </c>
      <c r="AQ148" s="14">
        <v>0</v>
      </c>
      <c r="AR148" s="14">
        <v>0</v>
      </c>
      <c r="AS148" s="14">
        <v>3336.9</v>
      </c>
      <c r="AT148" s="14">
        <v>0</v>
      </c>
      <c r="AU148" s="14">
        <v>0</v>
      </c>
      <c r="AV148" s="15">
        <v>-0.04</v>
      </c>
      <c r="AW148" s="14">
        <v>0</v>
      </c>
      <c r="AX148" s="14">
        <v>0</v>
      </c>
      <c r="AY148" s="14">
        <v>0</v>
      </c>
      <c r="AZ148" s="14">
        <v>0</v>
      </c>
      <c r="BA148" s="14">
        <v>0</v>
      </c>
      <c r="BB148" s="14">
        <v>0</v>
      </c>
      <c r="BC148" s="14">
        <v>6116.6</v>
      </c>
      <c r="BD148" s="14">
        <v>5554.5</v>
      </c>
      <c r="BE148" s="14">
        <v>0</v>
      </c>
      <c r="BF148" s="14">
        <v>0</v>
      </c>
      <c r="BG148" s="14">
        <v>775.78</v>
      </c>
      <c r="BH148" s="14">
        <v>240.24</v>
      </c>
      <c r="BI148" s="14">
        <v>0</v>
      </c>
      <c r="BJ148" s="14">
        <v>1364.38</v>
      </c>
      <c r="BK148" s="14">
        <v>0</v>
      </c>
      <c r="BL148" s="14">
        <v>0</v>
      </c>
      <c r="BM148" s="14">
        <v>0</v>
      </c>
      <c r="BN148" s="14">
        <v>1604.62</v>
      </c>
      <c r="BO148" s="1"/>
    </row>
    <row r="149" spans="1:67" x14ac:dyDescent="0.25">
      <c r="A149" s="2" t="s">
        <v>555</v>
      </c>
      <c r="B149" s="1" t="s">
        <v>556</v>
      </c>
      <c r="C149" s="39">
        <v>10079</v>
      </c>
      <c r="D149" s="14">
        <v>8929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737</v>
      </c>
      <c r="Q149" s="14">
        <v>0</v>
      </c>
      <c r="R149" s="14">
        <v>0</v>
      </c>
      <c r="S149" s="14">
        <v>455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11231.9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1144.03</v>
      </c>
      <c r="AH149" s="14">
        <v>0</v>
      </c>
      <c r="AI149" s="14">
        <v>1144.03</v>
      </c>
      <c r="AJ149" s="14">
        <v>0</v>
      </c>
      <c r="AK149" s="14">
        <v>0</v>
      </c>
      <c r="AL149" s="14">
        <v>0</v>
      </c>
      <c r="AM149" s="14">
        <v>0</v>
      </c>
      <c r="AN149" s="14">
        <v>0</v>
      </c>
      <c r="AO149" s="14">
        <v>0</v>
      </c>
      <c r="AP149" s="14">
        <v>1159.0999999999999</v>
      </c>
      <c r="AQ149" s="14">
        <v>0</v>
      </c>
      <c r="AR149" s="14">
        <v>0</v>
      </c>
      <c r="AS149" s="14">
        <v>0</v>
      </c>
      <c r="AT149" s="14">
        <v>0</v>
      </c>
      <c r="AU149" s="14">
        <v>0</v>
      </c>
      <c r="AV149" s="15">
        <v>-0.23</v>
      </c>
      <c r="AW149" s="14">
        <v>0</v>
      </c>
      <c r="AX149" s="14">
        <v>0</v>
      </c>
      <c r="AY149" s="14">
        <v>0</v>
      </c>
      <c r="AZ149" s="14">
        <v>0</v>
      </c>
      <c r="BA149" s="14">
        <v>0</v>
      </c>
      <c r="BB149" s="14">
        <v>0</v>
      </c>
      <c r="BC149" s="14">
        <v>2302.9</v>
      </c>
      <c r="BD149" s="14">
        <v>8929</v>
      </c>
      <c r="BE149" s="14">
        <v>0</v>
      </c>
      <c r="BF149" s="14">
        <v>0</v>
      </c>
      <c r="BG149" s="14">
        <v>775.78</v>
      </c>
      <c r="BH149" s="14">
        <v>240.24</v>
      </c>
      <c r="BI149" s="14">
        <v>0</v>
      </c>
      <c r="BJ149" s="14">
        <v>1364.38</v>
      </c>
      <c r="BK149" s="14">
        <v>0</v>
      </c>
      <c r="BL149" s="14">
        <v>0</v>
      </c>
      <c r="BM149" s="14">
        <v>0</v>
      </c>
      <c r="BN149" s="14">
        <v>1604.62</v>
      </c>
      <c r="BO149" s="1"/>
    </row>
    <row r="150" spans="1:67" x14ac:dyDescent="0.25">
      <c r="A150" s="17" t="s">
        <v>101</v>
      </c>
      <c r="B150" s="7"/>
      <c r="C150" s="7" t="s">
        <v>102</v>
      </c>
      <c r="D150" s="7" t="s">
        <v>102</v>
      </c>
      <c r="E150" s="7" t="s">
        <v>102</v>
      </c>
      <c r="F150" s="7" t="s">
        <v>102</v>
      </c>
      <c r="G150" s="7" t="s">
        <v>102</v>
      </c>
      <c r="H150" s="7" t="s">
        <v>102</v>
      </c>
      <c r="I150" s="7" t="s">
        <v>102</v>
      </c>
      <c r="J150" s="7" t="s">
        <v>102</v>
      </c>
      <c r="K150" s="7" t="s">
        <v>102</v>
      </c>
      <c r="L150" s="7" t="s">
        <v>102</v>
      </c>
      <c r="M150" s="7" t="s">
        <v>102</v>
      </c>
      <c r="N150" s="7" t="s">
        <v>102</v>
      </c>
      <c r="O150" s="7" t="s">
        <v>102</v>
      </c>
      <c r="P150" s="7" t="s">
        <v>102</v>
      </c>
      <c r="Q150" s="7" t="s">
        <v>102</v>
      </c>
      <c r="R150" s="7" t="s">
        <v>102</v>
      </c>
      <c r="S150" s="7" t="s">
        <v>102</v>
      </c>
      <c r="T150" s="7" t="s">
        <v>102</v>
      </c>
      <c r="U150" s="7" t="s">
        <v>102</v>
      </c>
      <c r="V150" s="7" t="s">
        <v>102</v>
      </c>
      <c r="W150" s="7" t="s">
        <v>102</v>
      </c>
      <c r="X150" s="7" t="s">
        <v>102</v>
      </c>
      <c r="Y150" s="7" t="s">
        <v>102</v>
      </c>
      <c r="Z150" s="7" t="s">
        <v>102</v>
      </c>
      <c r="AA150" s="7" t="s">
        <v>102</v>
      </c>
      <c r="AB150" s="7" t="s">
        <v>102</v>
      </c>
      <c r="AC150" s="7" t="s">
        <v>102</v>
      </c>
      <c r="AD150" s="7" t="s">
        <v>102</v>
      </c>
      <c r="AE150" s="7" t="s">
        <v>102</v>
      </c>
      <c r="AF150" s="7" t="s">
        <v>102</v>
      </c>
      <c r="AG150" s="7" t="s">
        <v>102</v>
      </c>
      <c r="AH150" s="7" t="s">
        <v>102</v>
      </c>
      <c r="AI150" s="7" t="s">
        <v>102</v>
      </c>
      <c r="AJ150" s="7" t="s">
        <v>102</v>
      </c>
      <c r="AK150" s="7" t="s">
        <v>102</v>
      </c>
      <c r="AL150" s="7" t="s">
        <v>102</v>
      </c>
      <c r="AM150" s="7" t="s">
        <v>102</v>
      </c>
      <c r="AN150" s="7" t="s">
        <v>102</v>
      </c>
      <c r="AO150" s="7" t="s">
        <v>102</v>
      </c>
      <c r="AP150" s="7" t="s">
        <v>102</v>
      </c>
      <c r="AQ150" s="7" t="s">
        <v>102</v>
      </c>
      <c r="AR150" s="7" t="s">
        <v>102</v>
      </c>
      <c r="AS150" s="7" t="s">
        <v>102</v>
      </c>
      <c r="AT150" s="7" t="s">
        <v>102</v>
      </c>
      <c r="AU150" s="7" t="s">
        <v>102</v>
      </c>
      <c r="AV150" s="7" t="s">
        <v>102</v>
      </c>
      <c r="AW150" s="7" t="s">
        <v>102</v>
      </c>
      <c r="AX150" s="7" t="s">
        <v>102</v>
      </c>
      <c r="AY150" s="7" t="s">
        <v>102</v>
      </c>
      <c r="AZ150" s="7" t="s">
        <v>102</v>
      </c>
      <c r="BA150" s="7" t="s">
        <v>102</v>
      </c>
      <c r="BB150" s="7" t="s">
        <v>102</v>
      </c>
      <c r="BC150" s="7" t="s">
        <v>102</v>
      </c>
      <c r="BD150" s="7" t="s">
        <v>102</v>
      </c>
      <c r="BE150" s="7" t="s">
        <v>102</v>
      </c>
      <c r="BF150" s="7" t="s">
        <v>102</v>
      </c>
      <c r="BG150" s="7" t="s">
        <v>102</v>
      </c>
      <c r="BH150" s="7" t="s">
        <v>102</v>
      </c>
      <c r="BI150" s="7" t="s">
        <v>102</v>
      </c>
      <c r="BJ150" s="7" t="s">
        <v>102</v>
      </c>
      <c r="BK150" s="7" t="s">
        <v>102</v>
      </c>
      <c r="BL150" s="7" t="s">
        <v>102</v>
      </c>
      <c r="BM150" s="7" t="s">
        <v>102</v>
      </c>
      <c r="BN150" s="7" t="s">
        <v>102</v>
      </c>
      <c r="BO150" s="7"/>
    </row>
    <row r="151" spans="1:67" x14ac:dyDescent="0.25">
      <c r="A151" s="2"/>
      <c r="B151" s="1"/>
      <c r="C151" s="19">
        <f>SUM(C129:C150)</f>
        <v>217022</v>
      </c>
      <c r="D151" s="19">
        <v>156174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3400</v>
      </c>
      <c r="M151" s="19">
        <v>0</v>
      </c>
      <c r="N151" s="19">
        <v>0</v>
      </c>
      <c r="O151" s="19">
        <v>49286.400000000001</v>
      </c>
      <c r="P151" s="19">
        <v>15204</v>
      </c>
      <c r="Q151" s="19">
        <v>0</v>
      </c>
      <c r="R151" s="19">
        <v>335.97</v>
      </c>
      <c r="S151" s="19">
        <v>9337.42</v>
      </c>
      <c r="T151" s="19">
        <v>6574.4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  <c r="Z151" s="19">
        <v>289181.78000000003</v>
      </c>
      <c r="AA151" s="19">
        <v>0</v>
      </c>
      <c r="AB151" s="19">
        <v>0</v>
      </c>
      <c r="AC151" s="19">
        <v>3.09</v>
      </c>
      <c r="AD151" s="19">
        <v>0</v>
      </c>
      <c r="AE151" s="19">
        <v>0</v>
      </c>
      <c r="AF151" s="19">
        <v>0</v>
      </c>
      <c r="AG151" s="19">
        <v>25808.23</v>
      </c>
      <c r="AH151" s="19">
        <v>0</v>
      </c>
      <c r="AI151" s="19">
        <v>26181.73</v>
      </c>
      <c r="AJ151" s="19">
        <v>0</v>
      </c>
      <c r="AK151" s="19">
        <v>0</v>
      </c>
      <c r="AL151" s="19">
        <v>1868.48</v>
      </c>
      <c r="AM151" s="19">
        <v>0</v>
      </c>
      <c r="AN151" s="19">
        <v>4990.3999999999996</v>
      </c>
      <c r="AO151" s="19">
        <v>0</v>
      </c>
      <c r="AP151" s="19">
        <v>24071.8</v>
      </c>
      <c r="AQ151" s="19">
        <v>40615.42</v>
      </c>
      <c r="AR151" s="19">
        <v>25292.38</v>
      </c>
      <c r="AS151" s="19">
        <v>3336.9</v>
      </c>
      <c r="AT151" s="19">
        <v>0</v>
      </c>
      <c r="AU151" s="19">
        <v>0</v>
      </c>
      <c r="AV151" s="20">
        <v>-0.11</v>
      </c>
      <c r="AW151" s="19">
        <v>0</v>
      </c>
      <c r="AX151" s="19">
        <v>0</v>
      </c>
      <c r="AY151" s="19">
        <v>0</v>
      </c>
      <c r="AZ151" s="19">
        <v>0</v>
      </c>
      <c r="BA151" s="19">
        <v>6650.78</v>
      </c>
      <c r="BB151" s="19">
        <v>0</v>
      </c>
      <c r="BC151" s="19">
        <v>133007.78</v>
      </c>
      <c r="BD151" s="19">
        <v>156174</v>
      </c>
      <c r="BE151" s="19">
        <v>0</v>
      </c>
      <c r="BF151" s="19">
        <v>0</v>
      </c>
      <c r="BG151" s="19">
        <v>15697.76</v>
      </c>
      <c r="BH151" s="19">
        <v>4908.6400000000003</v>
      </c>
      <c r="BI151" s="19">
        <v>0</v>
      </c>
      <c r="BJ151" s="19">
        <v>27704.44</v>
      </c>
      <c r="BK151" s="19">
        <v>0</v>
      </c>
      <c r="BL151" s="19">
        <v>0</v>
      </c>
      <c r="BM151" s="19">
        <v>0</v>
      </c>
      <c r="BN151" s="19">
        <v>32613.08</v>
      </c>
      <c r="BO151" s="1"/>
    </row>
    <row r="152" spans="1:67" x14ac:dyDescent="0.2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</row>
    <row r="153" spans="1:67" x14ac:dyDescent="0.25">
      <c r="A153" s="12" t="s">
        <v>298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</row>
    <row r="154" spans="1:67" x14ac:dyDescent="0.25">
      <c r="A154" s="2" t="s">
        <v>299</v>
      </c>
      <c r="B154" s="1" t="s">
        <v>300</v>
      </c>
      <c r="C154" s="39">
        <v>12406</v>
      </c>
      <c r="D154" s="14">
        <v>5069.5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400</v>
      </c>
      <c r="M154" s="14">
        <v>0</v>
      </c>
      <c r="N154" s="14">
        <v>0</v>
      </c>
      <c r="O154" s="14">
        <v>0</v>
      </c>
      <c r="P154" s="14">
        <v>941</v>
      </c>
      <c r="Q154" s="14">
        <v>0</v>
      </c>
      <c r="R154" s="14">
        <v>0</v>
      </c>
      <c r="S154" s="14">
        <v>645</v>
      </c>
      <c r="T154" s="14">
        <v>513.4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14905.3</v>
      </c>
      <c r="AA154" s="14">
        <v>0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1907.34</v>
      </c>
      <c r="AH154" s="14">
        <v>0</v>
      </c>
      <c r="AI154" s="14">
        <v>1907.34</v>
      </c>
      <c r="AJ154" s="14">
        <v>0</v>
      </c>
      <c r="AK154" s="14">
        <v>0</v>
      </c>
      <c r="AL154" s="14">
        <v>0</v>
      </c>
      <c r="AM154" s="14">
        <v>0</v>
      </c>
      <c r="AN154" s="14">
        <v>0</v>
      </c>
      <c r="AO154" s="14">
        <v>0</v>
      </c>
      <c r="AP154" s="14">
        <v>1426.7</v>
      </c>
      <c r="AQ154" s="14">
        <v>0</v>
      </c>
      <c r="AR154" s="14">
        <v>6501.56</v>
      </c>
      <c r="AS154" s="14">
        <v>0</v>
      </c>
      <c r="AT154" s="14">
        <v>0</v>
      </c>
      <c r="AU154" s="14">
        <v>0</v>
      </c>
      <c r="AV154" s="14">
        <v>0.2</v>
      </c>
      <c r="AW154" s="14">
        <v>0</v>
      </c>
      <c r="AX154" s="14">
        <v>0</v>
      </c>
      <c r="AY154" s="14">
        <v>0</v>
      </c>
      <c r="AZ154" s="14">
        <v>0</v>
      </c>
      <c r="BA154" s="14">
        <v>0</v>
      </c>
      <c r="BB154" s="14">
        <v>0</v>
      </c>
      <c r="BC154" s="14">
        <v>9835.7999999999993</v>
      </c>
      <c r="BD154" s="14">
        <v>5069.5</v>
      </c>
      <c r="BE154" s="14">
        <v>0</v>
      </c>
      <c r="BF154" s="14">
        <v>0</v>
      </c>
      <c r="BG154" s="14">
        <v>854.82</v>
      </c>
      <c r="BH154" s="14">
        <v>295.7</v>
      </c>
      <c r="BI154" s="14">
        <v>0</v>
      </c>
      <c r="BJ154" s="14">
        <v>1579.3</v>
      </c>
      <c r="BK154" s="14">
        <v>0</v>
      </c>
      <c r="BL154" s="14">
        <v>0</v>
      </c>
      <c r="BM154" s="14">
        <v>0</v>
      </c>
      <c r="BN154" s="14">
        <v>1875</v>
      </c>
      <c r="BO154" s="1"/>
    </row>
    <row r="155" spans="1:67" x14ac:dyDescent="0.25">
      <c r="A155" s="2" t="s">
        <v>301</v>
      </c>
      <c r="B155" s="1" t="s">
        <v>302</v>
      </c>
      <c r="C155" s="39">
        <v>10469</v>
      </c>
      <c r="D155" s="14">
        <v>4416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200</v>
      </c>
      <c r="M155" s="14">
        <v>0</v>
      </c>
      <c r="N155" s="14">
        <v>0</v>
      </c>
      <c r="O155" s="14">
        <v>0</v>
      </c>
      <c r="P155" s="14">
        <v>788</v>
      </c>
      <c r="Q155" s="14">
        <v>0</v>
      </c>
      <c r="R155" s="14">
        <v>0</v>
      </c>
      <c r="S155" s="14">
        <v>468</v>
      </c>
      <c r="T155" s="14">
        <v>410.72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12323.46</v>
      </c>
      <c r="AA155" s="14">
        <v>0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1355.86</v>
      </c>
      <c r="AH155" s="14">
        <v>0</v>
      </c>
      <c r="AI155" s="14">
        <v>1355.86</v>
      </c>
      <c r="AJ155" s="14">
        <v>0</v>
      </c>
      <c r="AK155" s="14">
        <v>0</v>
      </c>
      <c r="AL155" s="14">
        <v>0</v>
      </c>
      <c r="AM155" s="14">
        <v>0</v>
      </c>
      <c r="AN155" s="14">
        <v>0</v>
      </c>
      <c r="AO155" s="14">
        <v>0</v>
      </c>
      <c r="AP155" s="14">
        <v>1203.94</v>
      </c>
      <c r="AQ155" s="14">
        <v>2812</v>
      </c>
      <c r="AR155" s="14">
        <v>2535.7800000000002</v>
      </c>
      <c r="AS155" s="14">
        <v>0</v>
      </c>
      <c r="AT155" s="14">
        <v>0</v>
      </c>
      <c r="AU155" s="14">
        <v>0</v>
      </c>
      <c r="AV155" s="15">
        <v>-0.12</v>
      </c>
      <c r="AW155" s="14">
        <v>0</v>
      </c>
      <c r="AX155" s="14">
        <v>0</v>
      </c>
      <c r="AY155" s="14">
        <v>0</v>
      </c>
      <c r="AZ155" s="14">
        <v>0</v>
      </c>
      <c r="BA155" s="14">
        <v>0</v>
      </c>
      <c r="BB155" s="14">
        <v>0</v>
      </c>
      <c r="BC155" s="14">
        <v>7907.46</v>
      </c>
      <c r="BD155" s="14">
        <v>4416</v>
      </c>
      <c r="BE155" s="14">
        <v>0</v>
      </c>
      <c r="BF155" s="14">
        <v>0</v>
      </c>
      <c r="BG155" s="14">
        <v>789.02</v>
      </c>
      <c r="BH155" s="14">
        <v>249.54</v>
      </c>
      <c r="BI155" s="14">
        <v>0</v>
      </c>
      <c r="BJ155" s="14">
        <v>1400.38</v>
      </c>
      <c r="BK155" s="14">
        <v>0</v>
      </c>
      <c r="BL155" s="14">
        <v>0</v>
      </c>
      <c r="BM155" s="14">
        <v>0</v>
      </c>
      <c r="BN155" s="14">
        <v>1649.92</v>
      </c>
      <c r="BO155" s="1"/>
    </row>
    <row r="156" spans="1:67" x14ac:dyDescent="0.25">
      <c r="A156" s="2" t="s">
        <v>303</v>
      </c>
      <c r="B156" s="1" t="s">
        <v>304</v>
      </c>
      <c r="C156" s="27">
        <v>10469</v>
      </c>
      <c r="D156" s="14">
        <v>6263.5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200</v>
      </c>
      <c r="M156" s="14">
        <v>348.97</v>
      </c>
      <c r="N156" s="14">
        <v>0</v>
      </c>
      <c r="O156" s="14">
        <v>0</v>
      </c>
      <c r="P156" s="14">
        <v>788</v>
      </c>
      <c r="Q156" s="14">
        <v>0</v>
      </c>
      <c r="R156" s="14">
        <v>0</v>
      </c>
      <c r="S156" s="14">
        <v>452.4</v>
      </c>
      <c r="T156" s="14">
        <v>410.72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12320.22</v>
      </c>
      <c r="AA156" s="14">
        <v>0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1362.83</v>
      </c>
      <c r="AH156" s="14">
        <v>0</v>
      </c>
      <c r="AI156" s="14">
        <v>1362.83</v>
      </c>
      <c r="AJ156" s="14">
        <v>0</v>
      </c>
      <c r="AK156" s="14">
        <v>0</v>
      </c>
      <c r="AL156" s="14">
        <v>0</v>
      </c>
      <c r="AM156" s="14">
        <v>0</v>
      </c>
      <c r="AN156" s="14">
        <v>0</v>
      </c>
      <c r="AO156" s="14">
        <v>0</v>
      </c>
      <c r="AP156" s="14">
        <v>1203.94</v>
      </c>
      <c r="AQ156" s="14">
        <v>3490</v>
      </c>
      <c r="AR156" s="14">
        <v>0</v>
      </c>
      <c r="AS156" s="14">
        <v>0</v>
      </c>
      <c r="AT156" s="14">
        <v>0</v>
      </c>
      <c r="AU156" s="14">
        <v>0</v>
      </c>
      <c r="AV156" s="15">
        <v>-0.05</v>
      </c>
      <c r="AW156" s="14">
        <v>0</v>
      </c>
      <c r="AX156" s="14">
        <v>0</v>
      </c>
      <c r="AY156" s="14">
        <v>0</v>
      </c>
      <c r="AZ156" s="14">
        <v>0</v>
      </c>
      <c r="BA156" s="14">
        <v>0</v>
      </c>
      <c r="BB156" s="14">
        <v>0</v>
      </c>
      <c r="BC156" s="14">
        <v>6056.72</v>
      </c>
      <c r="BD156" s="14">
        <v>6263.5</v>
      </c>
      <c r="BE156" s="14">
        <v>0</v>
      </c>
      <c r="BF156" s="14">
        <v>0</v>
      </c>
      <c r="BG156" s="14">
        <v>789.02</v>
      </c>
      <c r="BH156" s="14">
        <v>241.22</v>
      </c>
      <c r="BI156" s="14">
        <v>0</v>
      </c>
      <c r="BJ156" s="14">
        <v>1380.01</v>
      </c>
      <c r="BK156" s="14">
        <v>0</v>
      </c>
      <c r="BL156" s="14">
        <v>0</v>
      </c>
      <c r="BM156" s="14">
        <v>0</v>
      </c>
      <c r="BN156" s="14">
        <v>1621.23</v>
      </c>
      <c r="BO156" s="1"/>
    </row>
    <row r="157" spans="1:67" x14ac:dyDescent="0.25">
      <c r="A157" s="2" t="s">
        <v>305</v>
      </c>
      <c r="B157" s="1" t="s">
        <v>306</v>
      </c>
      <c r="C157" s="39">
        <v>10469</v>
      </c>
      <c r="D157" s="14">
        <v>4622.5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400</v>
      </c>
      <c r="M157" s="14">
        <v>0</v>
      </c>
      <c r="N157" s="14">
        <v>0</v>
      </c>
      <c r="O157" s="14">
        <v>0</v>
      </c>
      <c r="P157" s="14">
        <v>788</v>
      </c>
      <c r="Q157" s="14">
        <v>0</v>
      </c>
      <c r="R157" s="14">
        <v>0</v>
      </c>
      <c r="S157" s="14">
        <v>468</v>
      </c>
      <c r="T157" s="14">
        <v>205.36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12330.46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1357.36</v>
      </c>
      <c r="AH157" s="14">
        <v>0</v>
      </c>
      <c r="AI157" s="14">
        <v>1357.36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1203.94</v>
      </c>
      <c r="AQ157" s="14">
        <v>3490</v>
      </c>
      <c r="AR157" s="14">
        <v>0</v>
      </c>
      <c r="AS157" s="14">
        <v>0</v>
      </c>
      <c r="AT157" s="14">
        <v>0</v>
      </c>
      <c r="AU157" s="14">
        <v>0</v>
      </c>
      <c r="AV157" s="15">
        <v>-0.3</v>
      </c>
      <c r="AW157" s="14">
        <v>0</v>
      </c>
      <c r="AX157" s="14">
        <v>0</v>
      </c>
      <c r="AY157" s="14">
        <v>0</v>
      </c>
      <c r="AZ157" s="14">
        <v>0</v>
      </c>
      <c r="BA157" s="14">
        <v>1656.96</v>
      </c>
      <c r="BB157" s="14">
        <v>0</v>
      </c>
      <c r="BC157" s="14">
        <v>7707.96</v>
      </c>
      <c r="BD157" s="14">
        <v>4622.5</v>
      </c>
      <c r="BE157" s="14">
        <v>0</v>
      </c>
      <c r="BF157" s="14">
        <v>0</v>
      </c>
      <c r="BG157" s="14">
        <v>789.02</v>
      </c>
      <c r="BH157" s="14">
        <v>249.54</v>
      </c>
      <c r="BI157" s="14">
        <v>0</v>
      </c>
      <c r="BJ157" s="14">
        <v>1400.38</v>
      </c>
      <c r="BK157" s="14">
        <v>0</v>
      </c>
      <c r="BL157" s="14">
        <v>0</v>
      </c>
      <c r="BM157" s="14">
        <v>0</v>
      </c>
      <c r="BN157" s="14">
        <v>1649.92</v>
      </c>
      <c r="BO157" s="1"/>
    </row>
    <row r="158" spans="1:67" x14ac:dyDescent="0.25">
      <c r="A158" s="2" t="s">
        <v>307</v>
      </c>
      <c r="B158" s="1" t="s">
        <v>308</v>
      </c>
      <c r="C158" s="39">
        <v>10469</v>
      </c>
      <c r="D158" s="14">
        <v>9423.5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200</v>
      </c>
      <c r="M158" s="14">
        <v>348.97</v>
      </c>
      <c r="N158" s="14">
        <v>0</v>
      </c>
      <c r="O158" s="14">
        <v>0</v>
      </c>
      <c r="P158" s="14">
        <v>788</v>
      </c>
      <c r="Q158" s="14">
        <v>0</v>
      </c>
      <c r="R158" s="14">
        <v>0</v>
      </c>
      <c r="S158" s="14">
        <v>452.4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11909.5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1282.1500000000001</v>
      </c>
      <c r="AH158" s="14">
        <v>0</v>
      </c>
      <c r="AI158" s="14">
        <v>1282.1500000000001</v>
      </c>
      <c r="AJ158" s="14">
        <v>0</v>
      </c>
      <c r="AK158" s="14">
        <v>0</v>
      </c>
      <c r="AL158" s="14">
        <v>0</v>
      </c>
      <c r="AM158" s="14">
        <v>0</v>
      </c>
      <c r="AN158" s="14">
        <v>0</v>
      </c>
      <c r="AO158" s="14">
        <v>0</v>
      </c>
      <c r="AP158" s="14">
        <v>1203.94</v>
      </c>
      <c r="AQ158" s="14">
        <v>0</v>
      </c>
      <c r="AR158" s="14">
        <v>0</v>
      </c>
      <c r="AS158" s="14">
        <v>0</v>
      </c>
      <c r="AT158" s="14">
        <v>0</v>
      </c>
      <c r="AU158" s="14">
        <v>0</v>
      </c>
      <c r="AV158" s="15">
        <v>-0.09</v>
      </c>
      <c r="AW158" s="14">
        <v>0</v>
      </c>
      <c r="AX158" s="14">
        <v>0</v>
      </c>
      <c r="AY158" s="14">
        <v>0</v>
      </c>
      <c r="AZ158" s="14">
        <v>0</v>
      </c>
      <c r="BA158" s="14">
        <v>0</v>
      </c>
      <c r="BB158" s="14">
        <v>0</v>
      </c>
      <c r="BC158" s="14">
        <v>2486</v>
      </c>
      <c r="BD158" s="14">
        <v>9423.5</v>
      </c>
      <c r="BE158" s="14">
        <v>0</v>
      </c>
      <c r="BF158" s="14">
        <v>0</v>
      </c>
      <c r="BG158" s="14">
        <v>789.02</v>
      </c>
      <c r="BH158" s="14">
        <v>241.22</v>
      </c>
      <c r="BI158" s="14">
        <v>0</v>
      </c>
      <c r="BJ158" s="14">
        <v>1380.01</v>
      </c>
      <c r="BK158" s="14">
        <v>0</v>
      </c>
      <c r="BL158" s="14">
        <v>0</v>
      </c>
      <c r="BM158" s="14">
        <v>0</v>
      </c>
      <c r="BN158" s="14">
        <v>1621.23</v>
      </c>
      <c r="BO158" s="1"/>
    </row>
    <row r="159" spans="1:67" x14ac:dyDescent="0.25">
      <c r="A159" s="2" t="s">
        <v>309</v>
      </c>
      <c r="B159" s="1" t="s">
        <v>310</v>
      </c>
      <c r="C159" s="27">
        <v>10469</v>
      </c>
      <c r="D159" s="14">
        <v>7449.5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400</v>
      </c>
      <c r="M159" s="14">
        <v>0</v>
      </c>
      <c r="N159" s="14">
        <v>0</v>
      </c>
      <c r="O159" s="14">
        <v>0</v>
      </c>
      <c r="P159" s="14">
        <v>788</v>
      </c>
      <c r="Q159" s="14">
        <v>0</v>
      </c>
      <c r="R159" s="14">
        <v>0</v>
      </c>
      <c r="S159" s="14">
        <v>468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12125.1</v>
      </c>
      <c r="AA159" s="14">
        <v>0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1313.48</v>
      </c>
      <c r="AH159" s="14">
        <v>0</v>
      </c>
      <c r="AI159" s="14">
        <v>1313.48</v>
      </c>
      <c r="AJ159" s="14">
        <v>0</v>
      </c>
      <c r="AK159" s="14">
        <v>0</v>
      </c>
      <c r="AL159" s="14">
        <v>0</v>
      </c>
      <c r="AM159" s="14">
        <v>0</v>
      </c>
      <c r="AN159" s="14">
        <v>0</v>
      </c>
      <c r="AO159" s="14">
        <v>0</v>
      </c>
      <c r="AP159" s="14">
        <v>1203.94</v>
      </c>
      <c r="AQ159" s="14">
        <v>2158</v>
      </c>
      <c r="AR159" s="14">
        <v>0</v>
      </c>
      <c r="AS159" s="14">
        <v>0</v>
      </c>
      <c r="AT159" s="14">
        <v>0</v>
      </c>
      <c r="AU159" s="14">
        <v>0</v>
      </c>
      <c r="AV159" s="14">
        <v>0.18</v>
      </c>
      <c r="AW159" s="14">
        <v>0</v>
      </c>
      <c r="AX159" s="14">
        <v>0</v>
      </c>
      <c r="AY159" s="14">
        <v>0</v>
      </c>
      <c r="AZ159" s="14">
        <v>0</v>
      </c>
      <c r="BA159" s="14">
        <v>0</v>
      </c>
      <c r="BB159" s="14">
        <v>0</v>
      </c>
      <c r="BC159" s="14">
        <v>4675.6000000000004</v>
      </c>
      <c r="BD159" s="14">
        <v>7449.5</v>
      </c>
      <c r="BE159" s="14">
        <v>0</v>
      </c>
      <c r="BF159" s="14">
        <v>0</v>
      </c>
      <c r="BG159" s="14">
        <v>789.02</v>
      </c>
      <c r="BH159" s="14">
        <v>249.54</v>
      </c>
      <c r="BI159" s="14">
        <v>0</v>
      </c>
      <c r="BJ159" s="14">
        <v>1400.38</v>
      </c>
      <c r="BK159" s="14">
        <v>0</v>
      </c>
      <c r="BL159" s="14">
        <v>0</v>
      </c>
      <c r="BM159" s="14">
        <v>0</v>
      </c>
      <c r="BN159" s="14">
        <v>1649.92</v>
      </c>
      <c r="BO159" s="1"/>
    </row>
    <row r="160" spans="1:67" x14ac:dyDescent="0.25">
      <c r="A160" s="17" t="s">
        <v>101</v>
      </c>
      <c r="B160" s="7"/>
      <c r="C160" s="7" t="s">
        <v>102</v>
      </c>
      <c r="D160" s="7" t="s">
        <v>102</v>
      </c>
      <c r="E160" s="7" t="s">
        <v>102</v>
      </c>
      <c r="F160" s="7" t="s">
        <v>102</v>
      </c>
      <c r="G160" s="7" t="s">
        <v>102</v>
      </c>
      <c r="H160" s="7" t="s">
        <v>102</v>
      </c>
      <c r="I160" s="7" t="s">
        <v>102</v>
      </c>
      <c r="J160" s="7" t="s">
        <v>102</v>
      </c>
      <c r="K160" s="7" t="s">
        <v>102</v>
      </c>
      <c r="L160" s="7" t="s">
        <v>102</v>
      </c>
      <c r="M160" s="7" t="s">
        <v>102</v>
      </c>
      <c r="N160" s="7" t="s">
        <v>102</v>
      </c>
      <c r="O160" s="7" t="s">
        <v>102</v>
      </c>
      <c r="P160" s="7" t="s">
        <v>102</v>
      </c>
      <c r="Q160" s="7" t="s">
        <v>102</v>
      </c>
      <c r="R160" s="7" t="s">
        <v>102</v>
      </c>
      <c r="S160" s="7" t="s">
        <v>102</v>
      </c>
      <c r="T160" s="7" t="s">
        <v>102</v>
      </c>
      <c r="U160" s="7" t="s">
        <v>102</v>
      </c>
      <c r="V160" s="7" t="s">
        <v>102</v>
      </c>
      <c r="W160" s="7" t="s">
        <v>102</v>
      </c>
      <c r="X160" s="7" t="s">
        <v>102</v>
      </c>
      <c r="Y160" s="7" t="s">
        <v>102</v>
      </c>
      <c r="Z160" s="7" t="s">
        <v>102</v>
      </c>
      <c r="AA160" s="7" t="s">
        <v>102</v>
      </c>
      <c r="AB160" s="7" t="s">
        <v>102</v>
      </c>
      <c r="AC160" s="7" t="s">
        <v>102</v>
      </c>
      <c r="AD160" s="7" t="s">
        <v>102</v>
      </c>
      <c r="AE160" s="7" t="s">
        <v>102</v>
      </c>
      <c r="AF160" s="7" t="s">
        <v>102</v>
      </c>
      <c r="AG160" s="7" t="s">
        <v>102</v>
      </c>
      <c r="AH160" s="7" t="s">
        <v>102</v>
      </c>
      <c r="AI160" s="7" t="s">
        <v>102</v>
      </c>
      <c r="AJ160" s="7" t="s">
        <v>102</v>
      </c>
      <c r="AK160" s="7" t="s">
        <v>102</v>
      </c>
      <c r="AL160" s="7" t="s">
        <v>102</v>
      </c>
      <c r="AM160" s="7" t="s">
        <v>102</v>
      </c>
      <c r="AN160" s="7" t="s">
        <v>102</v>
      </c>
      <c r="AO160" s="7" t="s">
        <v>102</v>
      </c>
      <c r="AP160" s="7" t="s">
        <v>102</v>
      </c>
      <c r="AQ160" s="7" t="s">
        <v>102</v>
      </c>
      <c r="AR160" s="7" t="s">
        <v>102</v>
      </c>
      <c r="AS160" s="7" t="s">
        <v>102</v>
      </c>
      <c r="AT160" s="7" t="s">
        <v>102</v>
      </c>
      <c r="AU160" s="7" t="s">
        <v>102</v>
      </c>
      <c r="AV160" s="7" t="s">
        <v>102</v>
      </c>
      <c r="AW160" s="7" t="s">
        <v>102</v>
      </c>
      <c r="AX160" s="7" t="s">
        <v>102</v>
      </c>
      <c r="AY160" s="7" t="s">
        <v>102</v>
      </c>
      <c r="AZ160" s="7" t="s">
        <v>102</v>
      </c>
      <c r="BA160" s="7" t="s">
        <v>102</v>
      </c>
      <c r="BB160" s="7" t="s">
        <v>102</v>
      </c>
      <c r="BC160" s="7" t="s">
        <v>102</v>
      </c>
      <c r="BD160" s="7" t="s">
        <v>102</v>
      </c>
      <c r="BE160" s="7" t="s">
        <v>102</v>
      </c>
      <c r="BF160" s="7" t="s">
        <v>102</v>
      </c>
      <c r="BG160" s="7" t="s">
        <v>102</v>
      </c>
      <c r="BH160" s="7" t="s">
        <v>102</v>
      </c>
      <c r="BI160" s="7" t="s">
        <v>102</v>
      </c>
      <c r="BJ160" s="7" t="s">
        <v>102</v>
      </c>
      <c r="BK160" s="7" t="s">
        <v>102</v>
      </c>
      <c r="BL160" s="7" t="s">
        <v>102</v>
      </c>
      <c r="BM160" s="7" t="s">
        <v>102</v>
      </c>
      <c r="BN160" s="7" t="s">
        <v>102</v>
      </c>
      <c r="BO160" s="7"/>
    </row>
    <row r="161" spans="1:67" x14ac:dyDescent="0.25">
      <c r="A161" s="2"/>
      <c r="B161" s="1"/>
      <c r="C161" s="19">
        <f>SUM(C154:C160)</f>
        <v>64751</v>
      </c>
      <c r="D161" s="19">
        <v>37244.5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1800</v>
      </c>
      <c r="M161" s="19">
        <v>697.94</v>
      </c>
      <c r="N161" s="19">
        <v>0</v>
      </c>
      <c r="O161" s="19">
        <v>0</v>
      </c>
      <c r="P161" s="19">
        <v>4881</v>
      </c>
      <c r="Q161" s="19">
        <v>0</v>
      </c>
      <c r="R161" s="19">
        <v>0</v>
      </c>
      <c r="S161" s="19">
        <v>2953.8</v>
      </c>
      <c r="T161" s="19">
        <v>1540.2</v>
      </c>
      <c r="U161" s="19">
        <v>0</v>
      </c>
      <c r="V161" s="19">
        <v>0</v>
      </c>
      <c r="W161" s="19">
        <v>0</v>
      </c>
      <c r="X161" s="19">
        <v>0</v>
      </c>
      <c r="Y161" s="19">
        <v>0</v>
      </c>
      <c r="Z161" s="19">
        <v>75914.039999999994</v>
      </c>
      <c r="AA161" s="19">
        <v>0</v>
      </c>
      <c r="AB161" s="19">
        <v>0</v>
      </c>
      <c r="AC161" s="19">
        <v>0</v>
      </c>
      <c r="AD161" s="19">
        <v>0</v>
      </c>
      <c r="AE161" s="19">
        <v>0</v>
      </c>
      <c r="AF161" s="19">
        <v>0</v>
      </c>
      <c r="AG161" s="19">
        <v>8579.02</v>
      </c>
      <c r="AH161" s="19">
        <v>0</v>
      </c>
      <c r="AI161" s="19">
        <v>8579.02</v>
      </c>
      <c r="AJ161" s="19">
        <v>0</v>
      </c>
      <c r="AK161" s="19">
        <v>0</v>
      </c>
      <c r="AL161" s="19">
        <v>0</v>
      </c>
      <c r="AM161" s="19">
        <v>0</v>
      </c>
      <c r="AN161" s="19">
        <v>0</v>
      </c>
      <c r="AO161" s="19">
        <v>0</v>
      </c>
      <c r="AP161" s="19">
        <v>7446.4</v>
      </c>
      <c r="AQ161" s="19">
        <v>11950</v>
      </c>
      <c r="AR161" s="19">
        <v>9037.34</v>
      </c>
      <c r="AS161" s="19">
        <v>0</v>
      </c>
      <c r="AT161" s="19">
        <v>0</v>
      </c>
      <c r="AU161" s="19">
        <v>0</v>
      </c>
      <c r="AV161" s="20">
        <v>-0.18</v>
      </c>
      <c r="AW161" s="19">
        <v>0</v>
      </c>
      <c r="AX161" s="19">
        <v>0</v>
      </c>
      <c r="AY161" s="19">
        <v>0</v>
      </c>
      <c r="AZ161" s="19">
        <v>0</v>
      </c>
      <c r="BA161" s="19">
        <v>1656.96</v>
      </c>
      <c r="BB161" s="19">
        <v>0</v>
      </c>
      <c r="BC161" s="19">
        <v>38669.54</v>
      </c>
      <c r="BD161" s="19">
        <v>37244.5</v>
      </c>
      <c r="BE161" s="19">
        <v>0</v>
      </c>
      <c r="BF161" s="19">
        <v>0</v>
      </c>
      <c r="BG161" s="19">
        <v>4799.92</v>
      </c>
      <c r="BH161" s="19">
        <v>1526.76</v>
      </c>
      <c r="BI161" s="19">
        <v>0</v>
      </c>
      <c r="BJ161" s="19">
        <v>8540.4599999999991</v>
      </c>
      <c r="BK161" s="19">
        <v>0</v>
      </c>
      <c r="BL161" s="19">
        <v>0</v>
      </c>
      <c r="BM161" s="19">
        <v>0</v>
      </c>
      <c r="BN161" s="19">
        <v>10067.219999999999</v>
      </c>
      <c r="BO161" s="1"/>
    </row>
    <row r="162" spans="1:67" x14ac:dyDescent="0.2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</row>
    <row r="163" spans="1:67" x14ac:dyDescent="0.25">
      <c r="A163" s="12" t="s">
        <v>311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</row>
    <row r="164" spans="1:67" x14ac:dyDescent="0.25">
      <c r="A164" s="2" t="s">
        <v>312</v>
      </c>
      <c r="B164" s="1" t="s">
        <v>313</v>
      </c>
      <c r="C164" s="39">
        <v>12406</v>
      </c>
      <c r="D164" s="14">
        <v>4724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400</v>
      </c>
      <c r="M164" s="14">
        <v>0</v>
      </c>
      <c r="N164" s="14">
        <v>0</v>
      </c>
      <c r="O164" s="14">
        <v>0</v>
      </c>
      <c r="P164" s="14">
        <v>941</v>
      </c>
      <c r="Q164" s="14">
        <v>0</v>
      </c>
      <c r="R164" s="14">
        <v>0</v>
      </c>
      <c r="S164" s="14">
        <v>645</v>
      </c>
      <c r="T164" s="14">
        <v>308.04000000000002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14699.94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1863.48</v>
      </c>
      <c r="AH164" s="14">
        <v>0</v>
      </c>
      <c r="AI164" s="14">
        <v>1863.48</v>
      </c>
      <c r="AJ164" s="14">
        <v>0</v>
      </c>
      <c r="AK164" s="14">
        <v>0</v>
      </c>
      <c r="AL164" s="14">
        <v>0</v>
      </c>
      <c r="AM164" s="14">
        <v>0</v>
      </c>
      <c r="AN164" s="14">
        <v>0</v>
      </c>
      <c r="AO164" s="14">
        <v>0</v>
      </c>
      <c r="AP164" s="14">
        <v>1426.66</v>
      </c>
      <c r="AQ164" s="14">
        <v>4136</v>
      </c>
      <c r="AR164" s="14">
        <v>0</v>
      </c>
      <c r="AS164" s="14">
        <v>0</v>
      </c>
      <c r="AT164" s="14">
        <v>0</v>
      </c>
      <c r="AU164" s="14">
        <v>0</v>
      </c>
      <c r="AV164" s="15">
        <v>-0.18</v>
      </c>
      <c r="AW164" s="14">
        <v>0</v>
      </c>
      <c r="AX164" s="14">
        <v>0</v>
      </c>
      <c r="AY164" s="14">
        <v>0</v>
      </c>
      <c r="AZ164" s="14">
        <v>0</v>
      </c>
      <c r="BA164" s="14">
        <v>2549.98</v>
      </c>
      <c r="BB164" s="14">
        <v>0</v>
      </c>
      <c r="BC164" s="14">
        <v>9975.94</v>
      </c>
      <c r="BD164" s="14">
        <v>4724</v>
      </c>
      <c r="BE164" s="14">
        <v>0</v>
      </c>
      <c r="BF164" s="14">
        <v>0</v>
      </c>
      <c r="BG164" s="14">
        <v>854.82</v>
      </c>
      <c r="BH164" s="14">
        <v>295.7</v>
      </c>
      <c r="BI164" s="14">
        <v>0</v>
      </c>
      <c r="BJ164" s="14">
        <v>1579.3</v>
      </c>
      <c r="BK164" s="14">
        <v>0</v>
      </c>
      <c r="BL164" s="14">
        <v>0</v>
      </c>
      <c r="BM164" s="14">
        <v>0</v>
      </c>
      <c r="BN164" s="14">
        <v>1875</v>
      </c>
      <c r="BO164" s="1"/>
    </row>
    <row r="165" spans="1:67" x14ac:dyDescent="0.25">
      <c r="A165" s="2" t="s">
        <v>314</v>
      </c>
      <c r="B165" s="1" t="s">
        <v>315</v>
      </c>
      <c r="C165" s="39">
        <v>10469</v>
      </c>
      <c r="D165" s="14">
        <v>3165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400</v>
      </c>
      <c r="M165" s="14">
        <v>0</v>
      </c>
      <c r="N165" s="14">
        <v>0</v>
      </c>
      <c r="O165" s="14">
        <v>0</v>
      </c>
      <c r="P165" s="14">
        <v>788</v>
      </c>
      <c r="Q165" s="14">
        <v>0</v>
      </c>
      <c r="R165" s="14">
        <v>0</v>
      </c>
      <c r="S165" s="14">
        <v>468</v>
      </c>
      <c r="T165" s="14">
        <v>205.36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12330.46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1357.36</v>
      </c>
      <c r="AH165" s="14">
        <v>0</v>
      </c>
      <c r="AI165" s="14">
        <v>1357.36</v>
      </c>
      <c r="AJ165" s="14">
        <v>0</v>
      </c>
      <c r="AK165" s="14">
        <v>0</v>
      </c>
      <c r="AL165" s="14">
        <v>104.7</v>
      </c>
      <c r="AM165" s="14">
        <v>0</v>
      </c>
      <c r="AN165" s="14">
        <v>1904.74</v>
      </c>
      <c r="AO165" s="14">
        <v>0</v>
      </c>
      <c r="AP165" s="14">
        <v>1203.94</v>
      </c>
      <c r="AQ165" s="14">
        <v>3490</v>
      </c>
      <c r="AR165" s="14">
        <v>0</v>
      </c>
      <c r="AS165" s="14">
        <v>0</v>
      </c>
      <c r="AT165" s="14">
        <v>0</v>
      </c>
      <c r="AU165" s="14">
        <v>0</v>
      </c>
      <c r="AV165" s="14">
        <v>0.08</v>
      </c>
      <c r="AW165" s="14">
        <v>0</v>
      </c>
      <c r="AX165" s="14">
        <v>0</v>
      </c>
      <c r="AY165" s="14">
        <v>0</v>
      </c>
      <c r="AZ165" s="14">
        <v>0</v>
      </c>
      <c r="BA165" s="14">
        <v>1104.6400000000001</v>
      </c>
      <c r="BB165" s="14">
        <v>0</v>
      </c>
      <c r="BC165" s="14">
        <v>9165.4599999999991</v>
      </c>
      <c r="BD165" s="14">
        <v>3165</v>
      </c>
      <c r="BE165" s="14">
        <v>0</v>
      </c>
      <c r="BF165" s="14">
        <v>0</v>
      </c>
      <c r="BG165" s="14">
        <v>789.02</v>
      </c>
      <c r="BH165" s="14">
        <v>249.54</v>
      </c>
      <c r="BI165" s="14">
        <v>0</v>
      </c>
      <c r="BJ165" s="14">
        <v>1400.38</v>
      </c>
      <c r="BK165" s="14">
        <v>0</v>
      </c>
      <c r="BL165" s="14">
        <v>0</v>
      </c>
      <c r="BM165" s="14">
        <v>0</v>
      </c>
      <c r="BN165" s="14">
        <v>1649.92</v>
      </c>
      <c r="BO165" s="1"/>
    </row>
    <row r="166" spans="1:67" x14ac:dyDescent="0.25">
      <c r="A166" s="2" t="s">
        <v>316</v>
      </c>
      <c r="B166" s="1" t="s">
        <v>317</v>
      </c>
      <c r="C166" s="39">
        <v>10469</v>
      </c>
      <c r="D166" s="14">
        <v>5582.5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200</v>
      </c>
      <c r="M166" s="14">
        <v>0</v>
      </c>
      <c r="N166" s="14">
        <v>0</v>
      </c>
      <c r="O166" s="14">
        <v>0</v>
      </c>
      <c r="P166" s="14">
        <v>788</v>
      </c>
      <c r="Q166" s="14">
        <v>0</v>
      </c>
      <c r="R166" s="14">
        <v>0</v>
      </c>
      <c r="S166" s="14">
        <v>452.4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11560.53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1207.6099999999999</v>
      </c>
      <c r="AH166" s="14">
        <v>0</v>
      </c>
      <c r="AI166" s="14">
        <v>1207.6099999999999</v>
      </c>
      <c r="AJ166" s="14">
        <v>0</v>
      </c>
      <c r="AK166" s="14">
        <v>0</v>
      </c>
      <c r="AL166" s="14">
        <v>104.7</v>
      </c>
      <c r="AM166" s="14">
        <v>0</v>
      </c>
      <c r="AN166" s="14">
        <v>0</v>
      </c>
      <c r="AO166" s="14">
        <v>0</v>
      </c>
      <c r="AP166" s="14">
        <v>1203.94</v>
      </c>
      <c r="AQ166" s="14">
        <v>1932.38</v>
      </c>
      <c r="AR166" s="14">
        <v>0</v>
      </c>
      <c r="AS166" s="14">
        <v>0</v>
      </c>
      <c r="AT166" s="14">
        <v>0</v>
      </c>
      <c r="AU166" s="14">
        <v>0</v>
      </c>
      <c r="AV166" s="15">
        <v>-0.32</v>
      </c>
      <c r="AW166" s="14">
        <v>0</v>
      </c>
      <c r="AX166" s="14">
        <v>0</v>
      </c>
      <c r="AY166" s="14">
        <v>0</v>
      </c>
      <c r="AZ166" s="14">
        <v>0</v>
      </c>
      <c r="BA166" s="14">
        <v>1529.72</v>
      </c>
      <c r="BB166" s="14">
        <v>0</v>
      </c>
      <c r="BC166" s="14">
        <v>5978.03</v>
      </c>
      <c r="BD166" s="14">
        <v>5582.5</v>
      </c>
      <c r="BE166" s="14">
        <v>0</v>
      </c>
      <c r="BF166" s="14">
        <v>0</v>
      </c>
      <c r="BG166" s="14">
        <v>789.02</v>
      </c>
      <c r="BH166" s="14">
        <v>241.22</v>
      </c>
      <c r="BI166" s="14">
        <v>0</v>
      </c>
      <c r="BJ166" s="14">
        <v>1380.01</v>
      </c>
      <c r="BK166" s="14">
        <v>0</v>
      </c>
      <c r="BL166" s="14">
        <v>0</v>
      </c>
      <c r="BM166" s="14">
        <v>0</v>
      </c>
      <c r="BN166" s="14">
        <v>1621.23</v>
      </c>
      <c r="BO166" s="1"/>
    </row>
    <row r="167" spans="1:67" x14ac:dyDescent="0.25">
      <c r="A167" s="2" t="s">
        <v>318</v>
      </c>
      <c r="B167" s="1" t="s">
        <v>319</v>
      </c>
      <c r="C167" s="39">
        <v>10469</v>
      </c>
      <c r="D167" s="14">
        <v>9608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400</v>
      </c>
      <c r="M167" s="14">
        <v>0</v>
      </c>
      <c r="N167" s="14">
        <v>0</v>
      </c>
      <c r="O167" s="14">
        <v>0</v>
      </c>
      <c r="P167" s="14">
        <v>788</v>
      </c>
      <c r="Q167" s="14">
        <v>0</v>
      </c>
      <c r="R167" s="14">
        <v>0</v>
      </c>
      <c r="S167" s="14">
        <v>468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12125.1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1313.48</v>
      </c>
      <c r="AH167" s="14">
        <v>0</v>
      </c>
      <c r="AI167" s="14">
        <v>1313.48</v>
      </c>
      <c r="AJ167" s="14">
        <v>0</v>
      </c>
      <c r="AK167" s="14">
        <v>0</v>
      </c>
      <c r="AL167" s="14">
        <v>0</v>
      </c>
      <c r="AM167" s="14">
        <v>0</v>
      </c>
      <c r="AN167" s="14">
        <v>0</v>
      </c>
      <c r="AO167" s="14">
        <v>0</v>
      </c>
      <c r="AP167" s="14">
        <v>1203.94</v>
      </c>
      <c r="AQ167" s="14">
        <v>0</v>
      </c>
      <c r="AR167" s="14">
        <v>0</v>
      </c>
      <c r="AS167" s="14">
        <v>0</v>
      </c>
      <c r="AT167" s="14">
        <v>0</v>
      </c>
      <c r="AU167" s="14">
        <v>0</v>
      </c>
      <c r="AV167" s="15">
        <v>-0.32</v>
      </c>
      <c r="AW167" s="14">
        <v>0</v>
      </c>
      <c r="AX167" s="14">
        <v>0</v>
      </c>
      <c r="AY167" s="14">
        <v>0</v>
      </c>
      <c r="AZ167" s="14">
        <v>0</v>
      </c>
      <c r="BA167" s="14">
        <v>0</v>
      </c>
      <c r="BB167" s="14">
        <v>0</v>
      </c>
      <c r="BC167" s="14">
        <v>2517.1</v>
      </c>
      <c r="BD167" s="14">
        <v>9608</v>
      </c>
      <c r="BE167" s="14">
        <v>0</v>
      </c>
      <c r="BF167" s="14">
        <v>0</v>
      </c>
      <c r="BG167" s="14">
        <v>789.02</v>
      </c>
      <c r="BH167" s="14">
        <v>249.54</v>
      </c>
      <c r="BI167" s="14">
        <v>0</v>
      </c>
      <c r="BJ167" s="14">
        <v>1400.38</v>
      </c>
      <c r="BK167" s="14">
        <v>0</v>
      </c>
      <c r="BL167" s="14">
        <v>0</v>
      </c>
      <c r="BM167" s="14">
        <v>0</v>
      </c>
      <c r="BN167" s="14">
        <v>1649.92</v>
      </c>
      <c r="BO167" s="1"/>
    </row>
    <row r="168" spans="1:67" x14ac:dyDescent="0.25">
      <c r="A168" s="17" t="s">
        <v>101</v>
      </c>
      <c r="B168" s="7"/>
      <c r="C168" s="7" t="s">
        <v>102</v>
      </c>
      <c r="D168" s="7" t="s">
        <v>102</v>
      </c>
      <c r="E168" s="7" t="s">
        <v>102</v>
      </c>
      <c r="F168" s="7" t="s">
        <v>102</v>
      </c>
      <c r="G168" s="7" t="s">
        <v>102</v>
      </c>
      <c r="H168" s="7" t="s">
        <v>102</v>
      </c>
      <c r="I168" s="7" t="s">
        <v>102</v>
      </c>
      <c r="J168" s="7" t="s">
        <v>102</v>
      </c>
      <c r="K168" s="7" t="s">
        <v>102</v>
      </c>
      <c r="L168" s="7" t="s">
        <v>102</v>
      </c>
      <c r="M168" s="7" t="s">
        <v>102</v>
      </c>
      <c r="N168" s="7" t="s">
        <v>102</v>
      </c>
      <c r="O168" s="7" t="s">
        <v>102</v>
      </c>
      <c r="P168" s="7" t="s">
        <v>102</v>
      </c>
      <c r="Q168" s="7" t="s">
        <v>102</v>
      </c>
      <c r="R168" s="7" t="s">
        <v>102</v>
      </c>
      <c r="S168" s="7" t="s">
        <v>102</v>
      </c>
      <c r="T168" s="7" t="s">
        <v>102</v>
      </c>
      <c r="U168" s="7" t="s">
        <v>102</v>
      </c>
      <c r="V168" s="7" t="s">
        <v>102</v>
      </c>
      <c r="W168" s="7" t="s">
        <v>102</v>
      </c>
      <c r="X168" s="7" t="s">
        <v>102</v>
      </c>
      <c r="Y168" s="7" t="s">
        <v>102</v>
      </c>
      <c r="Z168" s="7" t="s">
        <v>102</v>
      </c>
      <c r="AA168" s="7" t="s">
        <v>102</v>
      </c>
      <c r="AB168" s="7" t="s">
        <v>102</v>
      </c>
      <c r="AC168" s="7" t="s">
        <v>102</v>
      </c>
      <c r="AD168" s="7" t="s">
        <v>102</v>
      </c>
      <c r="AE168" s="7" t="s">
        <v>102</v>
      </c>
      <c r="AF168" s="7" t="s">
        <v>102</v>
      </c>
      <c r="AG168" s="7" t="s">
        <v>102</v>
      </c>
      <c r="AH168" s="7" t="s">
        <v>102</v>
      </c>
      <c r="AI168" s="7" t="s">
        <v>102</v>
      </c>
      <c r="AJ168" s="7" t="s">
        <v>102</v>
      </c>
      <c r="AK168" s="7" t="s">
        <v>102</v>
      </c>
      <c r="AL168" s="7" t="s">
        <v>102</v>
      </c>
      <c r="AM168" s="7" t="s">
        <v>102</v>
      </c>
      <c r="AN168" s="7" t="s">
        <v>102</v>
      </c>
      <c r="AO168" s="7" t="s">
        <v>102</v>
      </c>
      <c r="AP168" s="7" t="s">
        <v>102</v>
      </c>
      <c r="AQ168" s="7" t="s">
        <v>102</v>
      </c>
      <c r="AR168" s="7" t="s">
        <v>102</v>
      </c>
      <c r="AS168" s="7" t="s">
        <v>102</v>
      </c>
      <c r="AT168" s="7" t="s">
        <v>102</v>
      </c>
      <c r="AU168" s="7" t="s">
        <v>102</v>
      </c>
      <c r="AV168" s="7" t="s">
        <v>102</v>
      </c>
      <c r="AW168" s="7" t="s">
        <v>102</v>
      </c>
      <c r="AX168" s="7" t="s">
        <v>102</v>
      </c>
      <c r="AY168" s="7" t="s">
        <v>102</v>
      </c>
      <c r="AZ168" s="7" t="s">
        <v>102</v>
      </c>
      <c r="BA168" s="7" t="s">
        <v>102</v>
      </c>
      <c r="BB168" s="7" t="s">
        <v>102</v>
      </c>
      <c r="BC168" s="7" t="s">
        <v>102</v>
      </c>
      <c r="BD168" s="7" t="s">
        <v>102</v>
      </c>
      <c r="BE168" s="7" t="s">
        <v>102</v>
      </c>
      <c r="BF168" s="7" t="s">
        <v>102</v>
      </c>
      <c r="BG168" s="7" t="s">
        <v>102</v>
      </c>
      <c r="BH168" s="7" t="s">
        <v>102</v>
      </c>
      <c r="BI168" s="7" t="s">
        <v>102</v>
      </c>
      <c r="BJ168" s="7" t="s">
        <v>102</v>
      </c>
      <c r="BK168" s="7" t="s">
        <v>102</v>
      </c>
      <c r="BL168" s="7" t="s">
        <v>102</v>
      </c>
      <c r="BM168" s="7" t="s">
        <v>102</v>
      </c>
      <c r="BN168" s="7" t="s">
        <v>102</v>
      </c>
      <c r="BO168" s="7"/>
    </row>
    <row r="169" spans="1:67" x14ac:dyDescent="0.25">
      <c r="A169" s="2"/>
      <c r="B169" s="1"/>
      <c r="C169" s="19">
        <f>SUM(C164:C168)</f>
        <v>43813</v>
      </c>
      <c r="D169" s="19">
        <v>23079.5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1400</v>
      </c>
      <c r="M169" s="19">
        <v>0</v>
      </c>
      <c r="N169" s="19">
        <v>0</v>
      </c>
      <c r="O169" s="19">
        <v>0</v>
      </c>
      <c r="P169" s="19">
        <v>3305</v>
      </c>
      <c r="Q169" s="19">
        <v>0</v>
      </c>
      <c r="R169" s="19">
        <v>0</v>
      </c>
      <c r="S169" s="19">
        <v>2033.4</v>
      </c>
      <c r="T169" s="19">
        <v>513.4</v>
      </c>
      <c r="U169" s="19">
        <v>0</v>
      </c>
      <c r="V169" s="19">
        <v>0</v>
      </c>
      <c r="W169" s="19">
        <v>0</v>
      </c>
      <c r="X169" s="19">
        <v>0</v>
      </c>
      <c r="Y169" s="19">
        <v>0</v>
      </c>
      <c r="Z169" s="19">
        <v>50716.03</v>
      </c>
      <c r="AA169" s="19">
        <v>0</v>
      </c>
      <c r="AB169" s="19">
        <v>0</v>
      </c>
      <c r="AC169" s="19">
        <v>0</v>
      </c>
      <c r="AD169" s="19">
        <v>0</v>
      </c>
      <c r="AE169" s="19">
        <v>0</v>
      </c>
      <c r="AF169" s="19">
        <v>0</v>
      </c>
      <c r="AG169" s="19">
        <v>5741.93</v>
      </c>
      <c r="AH169" s="19">
        <v>0</v>
      </c>
      <c r="AI169" s="19">
        <v>5741.93</v>
      </c>
      <c r="AJ169" s="19">
        <v>0</v>
      </c>
      <c r="AK169" s="19">
        <v>0</v>
      </c>
      <c r="AL169" s="19">
        <v>209.4</v>
      </c>
      <c r="AM169" s="19">
        <v>0</v>
      </c>
      <c r="AN169" s="19">
        <v>1904.74</v>
      </c>
      <c r="AO169" s="19">
        <v>0</v>
      </c>
      <c r="AP169" s="19">
        <v>5038.4799999999996</v>
      </c>
      <c r="AQ169" s="19">
        <v>9558.3799999999992</v>
      </c>
      <c r="AR169" s="19">
        <v>0</v>
      </c>
      <c r="AS169" s="19">
        <v>0</v>
      </c>
      <c r="AT169" s="19">
        <v>0</v>
      </c>
      <c r="AU169" s="19">
        <v>0</v>
      </c>
      <c r="AV169" s="20">
        <v>-0.74</v>
      </c>
      <c r="AW169" s="19">
        <v>0</v>
      </c>
      <c r="AX169" s="19">
        <v>0</v>
      </c>
      <c r="AY169" s="19">
        <v>0</v>
      </c>
      <c r="AZ169" s="19">
        <v>0</v>
      </c>
      <c r="BA169" s="19">
        <v>5184.34</v>
      </c>
      <c r="BB169" s="19">
        <v>0</v>
      </c>
      <c r="BC169" s="19">
        <v>27636.53</v>
      </c>
      <c r="BD169" s="19">
        <v>23079.5</v>
      </c>
      <c r="BE169" s="19">
        <v>0</v>
      </c>
      <c r="BF169" s="19">
        <v>0</v>
      </c>
      <c r="BG169" s="19">
        <v>3221.88</v>
      </c>
      <c r="BH169" s="19">
        <v>1036</v>
      </c>
      <c r="BI169" s="19">
        <v>0</v>
      </c>
      <c r="BJ169" s="19">
        <v>5760.07</v>
      </c>
      <c r="BK169" s="19">
        <v>0</v>
      </c>
      <c r="BL169" s="19">
        <v>0</v>
      </c>
      <c r="BM169" s="19">
        <v>0</v>
      </c>
      <c r="BN169" s="19">
        <v>6796.07</v>
      </c>
      <c r="BO169" s="1"/>
    </row>
    <row r="170" spans="1:67" x14ac:dyDescent="0.2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</row>
    <row r="171" spans="1:67" x14ac:dyDescent="0.25">
      <c r="A171" s="12" t="s">
        <v>320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</row>
    <row r="172" spans="1:67" x14ac:dyDescent="0.25">
      <c r="A172" s="2" t="s">
        <v>321</v>
      </c>
      <c r="B172" s="1" t="s">
        <v>322</v>
      </c>
      <c r="C172" s="39">
        <v>11925</v>
      </c>
      <c r="D172" s="14">
        <v>6264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400</v>
      </c>
      <c r="M172" s="14">
        <v>0</v>
      </c>
      <c r="N172" s="14">
        <v>0</v>
      </c>
      <c r="O172" s="14">
        <v>0</v>
      </c>
      <c r="P172" s="14">
        <v>903</v>
      </c>
      <c r="Q172" s="14">
        <v>0</v>
      </c>
      <c r="R172" s="14">
        <v>0</v>
      </c>
      <c r="S172" s="14">
        <v>549</v>
      </c>
      <c r="T172" s="14">
        <v>616.79999999999995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14393.8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1798.08</v>
      </c>
      <c r="AH172" s="14">
        <v>0</v>
      </c>
      <c r="AI172" s="14">
        <v>1798.08</v>
      </c>
      <c r="AJ172" s="14">
        <v>0</v>
      </c>
      <c r="AK172" s="14">
        <v>0</v>
      </c>
      <c r="AL172" s="14">
        <v>119.26</v>
      </c>
      <c r="AM172" s="14">
        <v>0</v>
      </c>
      <c r="AN172" s="14">
        <v>0</v>
      </c>
      <c r="AO172" s="14">
        <v>0</v>
      </c>
      <c r="AP172" s="14">
        <v>1371.38</v>
      </c>
      <c r="AQ172" s="14">
        <v>4841.4799999999996</v>
      </c>
      <c r="AR172" s="14">
        <v>0</v>
      </c>
      <c r="AS172" s="14">
        <v>0</v>
      </c>
      <c r="AT172" s="14">
        <v>0</v>
      </c>
      <c r="AU172" s="14">
        <v>0</v>
      </c>
      <c r="AV172" s="15">
        <v>-0.4</v>
      </c>
      <c r="AW172" s="14">
        <v>0</v>
      </c>
      <c r="AX172" s="14">
        <v>0</v>
      </c>
      <c r="AY172" s="14">
        <v>0</v>
      </c>
      <c r="AZ172" s="14">
        <v>0</v>
      </c>
      <c r="BA172" s="14">
        <v>0</v>
      </c>
      <c r="BB172" s="14">
        <v>0</v>
      </c>
      <c r="BC172" s="14">
        <v>8129.8</v>
      </c>
      <c r="BD172" s="14">
        <v>6264</v>
      </c>
      <c r="BE172" s="14">
        <v>0</v>
      </c>
      <c r="BF172" s="14">
        <v>0</v>
      </c>
      <c r="BG172" s="14">
        <v>838.46</v>
      </c>
      <c r="BH172" s="14">
        <v>284.24</v>
      </c>
      <c r="BI172" s="14">
        <v>0</v>
      </c>
      <c r="BJ172" s="14">
        <v>1534.86</v>
      </c>
      <c r="BK172" s="14">
        <v>0</v>
      </c>
      <c r="BL172" s="14">
        <v>0</v>
      </c>
      <c r="BM172" s="14">
        <v>0</v>
      </c>
      <c r="BN172" s="14">
        <v>1819.1</v>
      </c>
      <c r="BO172" s="1"/>
    </row>
    <row r="173" spans="1:67" x14ac:dyDescent="0.25">
      <c r="A173" s="2" t="s">
        <v>323</v>
      </c>
      <c r="B173" s="1" t="s">
        <v>324</v>
      </c>
      <c r="C173" s="39">
        <v>10079</v>
      </c>
      <c r="D173" s="14">
        <v>5707.5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200</v>
      </c>
      <c r="M173" s="14">
        <v>0</v>
      </c>
      <c r="N173" s="14">
        <v>0</v>
      </c>
      <c r="O173" s="14">
        <v>0</v>
      </c>
      <c r="P173" s="14">
        <v>737</v>
      </c>
      <c r="Q173" s="14">
        <v>0</v>
      </c>
      <c r="R173" s="14">
        <v>0</v>
      </c>
      <c r="S173" s="14">
        <v>455</v>
      </c>
      <c r="T173" s="14">
        <v>513.4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11935.5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1275.8399999999999</v>
      </c>
      <c r="AH173" s="14">
        <v>0</v>
      </c>
      <c r="AI173" s="14">
        <v>1275.8399999999999</v>
      </c>
      <c r="AJ173" s="14">
        <v>0</v>
      </c>
      <c r="AK173" s="14">
        <v>0</v>
      </c>
      <c r="AL173" s="14">
        <v>100.8</v>
      </c>
      <c r="AM173" s="14">
        <v>0</v>
      </c>
      <c r="AN173" s="14">
        <v>0</v>
      </c>
      <c r="AO173" s="14">
        <v>0</v>
      </c>
      <c r="AP173" s="14">
        <v>1159.08</v>
      </c>
      <c r="AQ173" s="14">
        <v>0</v>
      </c>
      <c r="AR173" s="14">
        <v>3692.12</v>
      </c>
      <c r="AS173" s="14">
        <v>0</v>
      </c>
      <c r="AT173" s="14">
        <v>0</v>
      </c>
      <c r="AU173" s="14">
        <v>0</v>
      </c>
      <c r="AV173" s="14">
        <v>0.16</v>
      </c>
      <c r="AW173" s="14">
        <v>0</v>
      </c>
      <c r="AX173" s="14">
        <v>0</v>
      </c>
      <c r="AY173" s="14">
        <v>0</v>
      </c>
      <c r="AZ173" s="14">
        <v>0</v>
      </c>
      <c r="BA173" s="14">
        <v>0</v>
      </c>
      <c r="BB173" s="14">
        <v>0</v>
      </c>
      <c r="BC173" s="14">
        <v>6228</v>
      </c>
      <c r="BD173" s="14">
        <v>5707.5</v>
      </c>
      <c r="BE173" s="14">
        <v>0</v>
      </c>
      <c r="BF173" s="14">
        <v>0</v>
      </c>
      <c r="BG173" s="14">
        <v>775.78</v>
      </c>
      <c r="BH173" s="14">
        <v>240.24</v>
      </c>
      <c r="BI173" s="14">
        <v>0</v>
      </c>
      <c r="BJ173" s="14">
        <v>1364.38</v>
      </c>
      <c r="BK173" s="14">
        <v>0</v>
      </c>
      <c r="BL173" s="14">
        <v>0</v>
      </c>
      <c r="BM173" s="14">
        <v>0</v>
      </c>
      <c r="BN173" s="14">
        <v>1604.62</v>
      </c>
      <c r="BO173" s="1"/>
    </row>
    <row r="174" spans="1:67" x14ac:dyDescent="0.25">
      <c r="A174" s="2" t="s">
        <v>325</v>
      </c>
      <c r="B174" s="1" t="s">
        <v>326</v>
      </c>
      <c r="C174" s="39">
        <v>11925</v>
      </c>
      <c r="D174" s="14">
        <v>5684.5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400</v>
      </c>
      <c r="M174" s="14">
        <v>0</v>
      </c>
      <c r="N174" s="14">
        <v>0</v>
      </c>
      <c r="O174" s="14">
        <v>0</v>
      </c>
      <c r="P174" s="14">
        <v>903</v>
      </c>
      <c r="Q174" s="14">
        <v>0</v>
      </c>
      <c r="R174" s="14">
        <v>0</v>
      </c>
      <c r="S174" s="14">
        <v>549</v>
      </c>
      <c r="T174" s="14">
        <v>513.4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14290.4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1776</v>
      </c>
      <c r="AH174" s="14">
        <v>0</v>
      </c>
      <c r="AI174" s="14">
        <v>1776</v>
      </c>
      <c r="AJ174" s="14">
        <v>0</v>
      </c>
      <c r="AK174" s="14">
        <v>0</v>
      </c>
      <c r="AL174" s="14">
        <v>119.26</v>
      </c>
      <c r="AM174" s="14">
        <v>0</v>
      </c>
      <c r="AN174" s="14">
        <v>0</v>
      </c>
      <c r="AO174" s="14">
        <v>0</v>
      </c>
      <c r="AP174" s="14">
        <v>1371.38</v>
      </c>
      <c r="AQ174" s="14">
        <v>0</v>
      </c>
      <c r="AR174" s="14">
        <v>5339.28</v>
      </c>
      <c r="AS174" s="14">
        <v>0</v>
      </c>
      <c r="AT174" s="14">
        <v>0</v>
      </c>
      <c r="AU174" s="14">
        <v>0</v>
      </c>
      <c r="AV174" s="15">
        <v>-0.02</v>
      </c>
      <c r="AW174" s="14">
        <v>0</v>
      </c>
      <c r="AX174" s="14">
        <v>0</v>
      </c>
      <c r="AY174" s="14">
        <v>0</v>
      </c>
      <c r="AZ174" s="14">
        <v>0</v>
      </c>
      <c r="BA174" s="14">
        <v>0</v>
      </c>
      <c r="BB174" s="14">
        <v>0</v>
      </c>
      <c r="BC174" s="14">
        <v>8605.9</v>
      </c>
      <c r="BD174" s="14">
        <v>5684.5</v>
      </c>
      <c r="BE174" s="14">
        <v>0</v>
      </c>
      <c r="BF174" s="14">
        <v>0</v>
      </c>
      <c r="BG174" s="14">
        <v>517.08000000000004</v>
      </c>
      <c r="BH174" s="14">
        <v>0</v>
      </c>
      <c r="BI174" s="14">
        <v>0</v>
      </c>
      <c r="BJ174" s="14">
        <v>517.08000000000004</v>
      </c>
      <c r="BK174" s="14">
        <v>0</v>
      </c>
      <c r="BL174" s="14">
        <v>0</v>
      </c>
      <c r="BM174" s="14">
        <v>0</v>
      </c>
      <c r="BN174" s="14">
        <v>517.08000000000004</v>
      </c>
      <c r="BO174" s="1"/>
    </row>
    <row r="175" spans="1:67" x14ac:dyDescent="0.25">
      <c r="A175" s="2" t="s">
        <v>327</v>
      </c>
      <c r="B175" s="1" t="s">
        <v>328</v>
      </c>
      <c r="C175" s="39">
        <v>11925</v>
      </c>
      <c r="D175" s="14">
        <v>11024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400</v>
      </c>
      <c r="M175" s="14">
        <v>0</v>
      </c>
      <c r="N175" s="14">
        <v>0</v>
      </c>
      <c r="O175" s="14">
        <v>0</v>
      </c>
      <c r="P175" s="14">
        <v>903</v>
      </c>
      <c r="Q175" s="14">
        <v>0</v>
      </c>
      <c r="R175" s="14">
        <v>0</v>
      </c>
      <c r="S175" s="14">
        <v>549</v>
      </c>
      <c r="T175" s="14">
        <v>513.4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14290.4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1776</v>
      </c>
      <c r="AH175" s="14">
        <v>0</v>
      </c>
      <c r="AI175" s="14">
        <v>1776</v>
      </c>
      <c r="AJ175" s="14">
        <v>0</v>
      </c>
      <c r="AK175" s="14">
        <v>0</v>
      </c>
      <c r="AL175" s="14">
        <v>119.26</v>
      </c>
      <c r="AM175" s="14">
        <v>0</v>
      </c>
      <c r="AN175" s="14">
        <v>0</v>
      </c>
      <c r="AO175" s="14">
        <v>0</v>
      </c>
      <c r="AP175" s="14">
        <v>1371.38</v>
      </c>
      <c r="AQ175" s="14">
        <v>0</v>
      </c>
      <c r="AR175" s="14">
        <v>0</v>
      </c>
      <c r="AS175" s="14">
        <v>0</v>
      </c>
      <c r="AT175" s="14">
        <v>0</v>
      </c>
      <c r="AU175" s="14">
        <v>0</v>
      </c>
      <c r="AV175" s="15">
        <v>-0.24</v>
      </c>
      <c r="AW175" s="14">
        <v>0</v>
      </c>
      <c r="AX175" s="14">
        <v>0</v>
      </c>
      <c r="AY175" s="14">
        <v>0</v>
      </c>
      <c r="AZ175" s="14">
        <v>0</v>
      </c>
      <c r="BA175" s="14">
        <v>0</v>
      </c>
      <c r="BB175" s="14">
        <v>0</v>
      </c>
      <c r="BC175" s="14">
        <v>3266.4</v>
      </c>
      <c r="BD175" s="14">
        <v>11024</v>
      </c>
      <c r="BE175" s="14">
        <v>0</v>
      </c>
      <c r="BF175" s="14">
        <v>0</v>
      </c>
      <c r="BG175" s="14">
        <v>838.46</v>
      </c>
      <c r="BH175" s="14">
        <v>284.24</v>
      </c>
      <c r="BI175" s="14">
        <v>0</v>
      </c>
      <c r="BJ175" s="14">
        <v>1534.86</v>
      </c>
      <c r="BK175" s="14">
        <v>0</v>
      </c>
      <c r="BL175" s="14">
        <v>0</v>
      </c>
      <c r="BM175" s="14">
        <v>0</v>
      </c>
      <c r="BN175" s="14">
        <v>1819.1</v>
      </c>
      <c r="BO175" s="1"/>
    </row>
    <row r="176" spans="1:67" x14ac:dyDescent="0.25">
      <c r="A176" s="2" t="s">
        <v>329</v>
      </c>
      <c r="B176" s="1" t="s">
        <v>330</v>
      </c>
      <c r="C176" s="39">
        <v>11925</v>
      </c>
      <c r="D176" s="14">
        <v>3742.5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400</v>
      </c>
      <c r="M176" s="14">
        <v>0</v>
      </c>
      <c r="N176" s="14">
        <v>0</v>
      </c>
      <c r="O176" s="14">
        <v>0</v>
      </c>
      <c r="P176" s="14">
        <v>903</v>
      </c>
      <c r="Q176" s="14">
        <v>0</v>
      </c>
      <c r="R176" s="14">
        <v>0</v>
      </c>
      <c r="S176" s="14">
        <v>549</v>
      </c>
      <c r="T176" s="14">
        <v>410.72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14187.72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1754.06</v>
      </c>
      <c r="AH176" s="14">
        <v>0</v>
      </c>
      <c r="AI176" s="14">
        <v>1754.06</v>
      </c>
      <c r="AJ176" s="14">
        <v>0</v>
      </c>
      <c r="AK176" s="14">
        <v>0</v>
      </c>
      <c r="AL176" s="14">
        <v>119.26</v>
      </c>
      <c r="AM176" s="14">
        <v>0</v>
      </c>
      <c r="AN176" s="14">
        <v>0</v>
      </c>
      <c r="AO176" s="14">
        <v>0</v>
      </c>
      <c r="AP176" s="14">
        <v>1371.38</v>
      </c>
      <c r="AQ176" s="14">
        <v>3010</v>
      </c>
      <c r="AR176" s="14">
        <v>3085.64</v>
      </c>
      <c r="AS176" s="14">
        <v>0</v>
      </c>
      <c r="AT176" s="14">
        <v>0</v>
      </c>
      <c r="AU176" s="14">
        <v>0</v>
      </c>
      <c r="AV176" s="14">
        <v>0.24</v>
      </c>
      <c r="AW176" s="14">
        <v>0</v>
      </c>
      <c r="AX176" s="14">
        <v>0</v>
      </c>
      <c r="AY176" s="14">
        <v>0</v>
      </c>
      <c r="AZ176" s="14">
        <v>0</v>
      </c>
      <c r="BA176" s="14">
        <v>1104.6400000000001</v>
      </c>
      <c r="BB176" s="14">
        <v>0</v>
      </c>
      <c r="BC176" s="14">
        <v>10445.219999999999</v>
      </c>
      <c r="BD176" s="14">
        <v>3742.5</v>
      </c>
      <c r="BE176" s="14">
        <v>0</v>
      </c>
      <c r="BF176" s="14">
        <v>0</v>
      </c>
      <c r="BG176" s="14">
        <v>838.46</v>
      </c>
      <c r="BH176" s="14">
        <v>284.24</v>
      </c>
      <c r="BI176" s="14">
        <v>0</v>
      </c>
      <c r="BJ176" s="14">
        <v>1534.86</v>
      </c>
      <c r="BK176" s="14">
        <v>0</v>
      </c>
      <c r="BL176" s="14">
        <v>0</v>
      </c>
      <c r="BM176" s="14">
        <v>0</v>
      </c>
      <c r="BN176" s="14">
        <v>1819.1</v>
      </c>
      <c r="BO176" s="1"/>
    </row>
    <row r="177" spans="1:67" x14ac:dyDescent="0.25">
      <c r="A177" s="2" t="s">
        <v>331</v>
      </c>
      <c r="B177" s="1" t="s">
        <v>332</v>
      </c>
      <c r="C177" s="39">
        <v>11925</v>
      </c>
      <c r="D177" s="14">
        <v>4876.5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200</v>
      </c>
      <c r="M177" s="14">
        <v>0</v>
      </c>
      <c r="N177" s="14">
        <v>0</v>
      </c>
      <c r="O177" s="14">
        <v>0</v>
      </c>
      <c r="P177" s="14">
        <v>903</v>
      </c>
      <c r="Q177" s="14">
        <v>0</v>
      </c>
      <c r="R177" s="14">
        <v>0</v>
      </c>
      <c r="S177" s="14">
        <v>549</v>
      </c>
      <c r="T177" s="14">
        <v>410.72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13987.72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1711.34</v>
      </c>
      <c r="AH177" s="14">
        <v>0</v>
      </c>
      <c r="AI177" s="14">
        <v>1711.34</v>
      </c>
      <c r="AJ177" s="14">
        <v>0</v>
      </c>
      <c r="AK177" s="14">
        <v>0</v>
      </c>
      <c r="AL177" s="14">
        <v>119.26</v>
      </c>
      <c r="AM177" s="14">
        <v>0</v>
      </c>
      <c r="AN177" s="14">
        <v>0</v>
      </c>
      <c r="AO177" s="14">
        <v>0</v>
      </c>
      <c r="AP177" s="14">
        <v>1371.38</v>
      </c>
      <c r="AQ177" s="14">
        <v>3976</v>
      </c>
      <c r="AR177" s="14">
        <v>0</v>
      </c>
      <c r="AS177" s="14">
        <v>0</v>
      </c>
      <c r="AT177" s="14">
        <v>0</v>
      </c>
      <c r="AU177" s="14">
        <v>0</v>
      </c>
      <c r="AV177" s="14">
        <v>0.12</v>
      </c>
      <c r="AW177" s="14">
        <v>0</v>
      </c>
      <c r="AX177" s="14">
        <v>0</v>
      </c>
      <c r="AY177" s="14">
        <v>0</v>
      </c>
      <c r="AZ177" s="14">
        <v>0</v>
      </c>
      <c r="BA177" s="14">
        <v>1933.12</v>
      </c>
      <c r="BB177" s="14">
        <v>0</v>
      </c>
      <c r="BC177" s="14">
        <v>9111.2199999999993</v>
      </c>
      <c r="BD177" s="14">
        <v>4876.5</v>
      </c>
      <c r="BE177" s="14">
        <v>0</v>
      </c>
      <c r="BF177" s="14">
        <v>0</v>
      </c>
      <c r="BG177" s="14">
        <v>838.46</v>
      </c>
      <c r="BH177" s="14">
        <v>284.24</v>
      </c>
      <c r="BI177" s="14">
        <v>0</v>
      </c>
      <c r="BJ177" s="14">
        <v>1534.86</v>
      </c>
      <c r="BK177" s="14">
        <v>0</v>
      </c>
      <c r="BL177" s="14">
        <v>0</v>
      </c>
      <c r="BM177" s="14">
        <v>0</v>
      </c>
      <c r="BN177" s="14">
        <v>1819.1</v>
      </c>
      <c r="BO177" s="1"/>
    </row>
    <row r="178" spans="1:67" x14ac:dyDescent="0.25">
      <c r="A178" s="2" t="s">
        <v>333</v>
      </c>
      <c r="B178" s="1" t="s">
        <v>334</v>
      </c>
      <c r="C178" s="39">
        <v>11458</v>
      </c>
      <c r="D178" s="14">
        <v>6891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200</v>
      </c>
      <c r="M178" s="14">
        <v>0</v>
      </c>
      <c r="N178" s="14">
        <v>0</v>
      </c>
      <c r="O178" s="14">
        <v>0</v>
      </c>
      <c r="P178" s="14">
        <v>915</v>
      </c>
      <c r="Q178" s="14">
        <v>0</v>
      </c>
      <c r="R178" s="14">
        <v>0</v>
      </c>
      <c r="S178" s="14">
        <v>595.41999999999996</v>
      </c>
      <c r="T178" s="14">
        <v>410.72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13197.11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1542.47</v>
      </c>
      <c r="AH178" s="14">
        <v>0</v>
      </c>
      <c r="AI178" s="14">
        <v>1542.47</v>
      </c>
      <c r="AJ178" s="14">
        <v>0</v>
      </c>
      <c r="AK178" s="14">
        <v>0</v>
      </c>
      <c r="AL178" s="14">
        <v>114.58</v>
      </c>
      <c r="AM178" s="14">
        <v>0</v>
      </c>
      <c r="AN178" s="14">
        <v>0</v>
      </c>
      <c r="AO178" s="14">
        <v>0</v>
      </c>
      <c r="AP178" s="14">
        <v>1317.68</v>
      </c>
      <c r="AQ178" s="14">
        <v>3331.52</v>
      </c>
      <c r="AR178" s="14">
        <v>0</v>
      </c>
      <c r="AS178" s="14">
        <v>0</v>
      </c>
      <c r="AT178" s="14">
        <v>0</v>
      </c>
      <c r="AU178" s="14">
        <v>0</v>
      </c>
      <c r="AV178" s="15">
        <v>-0.14000000000000001</v>
      </c>
      <c r="AW178" s="14">
        <v>0</v>
      </c>
      <c r="AX178" s="14">
        <v>0</v>
      </c>
      <c r="AY178" s="14">
        <v>0</v>
      </c>
      <c r="AZ178" s="14">
        <v>0</v>
      </c>
      <c r="BA178" s="14">
        <v>0</v>
      </c>
      <c r="BB178" s="14">
        <v>0</v>
      </c>
      <c r="BC178" s="14">
        <v>6306.11</v>
      </c>
      <c r="BD178" s="14">
        <v>6891</v>
      </c>
      <c r="BE178" s="14">
        <v>0</v>
      </c>
      <c r="BF178" s="14">
        <v>0</v>
      </c>
      <c r="BG178" s="14">
        <v>822.62</v>
      </c>
      <c r="BH178" s="14">
        <v>264.01</v>
      </c>
      <c r="BI178" s="14">
        <v>0</v>
      </c>
      <c r="BJ178" s="14">
        <v>1469.45</v>
      </c>
      <c r="BK178" s="14">
        <v>0</v>
      </c>
      <c r="BL178" s="14">
        <v>0</v>
      </c>
      <c r="BM178" s="14">
        <v>0</v>
      </c>
      <c r="BN178" s="14">
        <v>1733.46</v>
      </c>
      <c r="BO178" s="1"/>
    </row>
    <row r="179" spans="1:67" x14ac:dyDescent="0.25">
      <c r="A179" s="2" t="s">
        <v>335</v>
      </c>
      <c r="B179" s="1" t="s">
        <v>336</v>
      </c>
      <c r="C179" s="39">
        <v>10838</v>
      </c>
      <c r="D179" s="14">
        <v>2842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802</v>
      </c>
      <c r="Q179" s="14">
        <v>0</v>
      </c>
      <c r="R179" s="14">
        <v>0</v>
      </c>
      <c r="S179" s="14">
        <v>482</v>
      </c>
      <c r="T179" s="14">
        <v>410.72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12532.82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1400.58</v>
      </c>
      <c r="AH179" s="14">
        <v>0</v>
      </c>
      <c r="AI179" s="14">
        <v>1400.58</v>
      </c>
      <c r="AJ179" s="14">
        <v>0</v>
      </c>
      <c r="AK179" s="14">
        <v>0</v>
      </c>
      <c r="AL179" s="14">
        <v>108.38</v>
      </c>
      <c r="AM179" s="14">
        <v>0</v>
      </c>
      <c r="AN179" s="14">
        <v>0</v>
      </c>
      <c r="AO179" s="14">
        <v>0</v>
      </c>
      <c r="AP179" s="14">
        <v>1246.3800000000001</v>
      </c>
      <c r="AQ179" s="14">
        <v>2506</v>
      </c>
      <c r="AR179" s="14">
        <v>3048.82</v>
      </c>
      <c r="AS179" s="14">
        <v>0</v>
      </c>
      <c r="AT179" s="14">
        <v>0</v>
      </c>
      <c r="AU179" s="14">
        <v>0</v>
      </c>
      <c r="AV179" s="15">
        <v>-0.14000000000000001</v>
      </c>
      <c r="AW179" s="14">
        <v>0</v>
      </c>
      <c r="AX179" s="14">
        <v>0</v>
      </c>
      <c r="AY179" s="14">
        <v>0</v>
      </c>
      <c r="AZ179" s="14">
        <v>0</v>
      </c>
      <c r="BA179" s="14">
        <v>1380.8</v>
      </c>
      <c r="BB179" s="14">
        <v>0</v>
      </c>
      <c r="BC179" s="14">
        <v>9690.82</v>
      </c>
      <c r="BD179" s="14">
        <v>2842</v>
      </c>
      <c r="BE179" s="14">
        <v>0</v>
      </c>
      <c r="BF179" s="14">
        <v>0</v>
      </c>
      <c r="BG179" s="14">
        <v>801.56</v>
      </c>
      <c r="BH179" s="14">
        <v>258.33999999999997</v>
      </c>
      <c r="BI179" s="14">
        <v>0</v>
      </c>
      <c r="BJ179" s="14">
        <v>1434.48</v>
      </c>
      <c r="BK179" s="14">
        <v>0</v>
      </c>
      <c r="BL179" s="14">
        <v>0</v>
      </c>
      <c r="BM179" s="14">
        <v>0</v>
      </c>
      <c r="BN179" s="14">
        <v>1692.82</v>
      </c>
      <c r="BO179" s="1"/>
    </row>
    <row r="180" spans="1:67" x14ac:dyDescent="0.25">
      <c r="A180" s="2" t="s">
        <v>337</v>
      </c>
      <c r="B180" s="1" t="s">
        <v>338</v>
      </c>
      <c r="C180" s="39">
        <v>11925</v>
      </c>
      <c r="D180" s="14">
        <v>3475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200</v>
      </c>
      <c r="M180" s="14">
        <v>0</v>
      </c>
      <c r="N180" s="14">
        <v>0</v>
      </c>
      <c r="O180" s="14">
        <v>0</v>
      </c>
      <c r="P180" s="14">
        <v>903</v>
      </c>
      <c r="Q180" s="14">
        <v>0</v>
      </c>
      <c r="R180" s="14">
        <v>0</v>
      </c>
      <c r="S180" s="14">
        <v>549</v>
      </c>
      <c r="T180" s="14">
        <v>410.72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13987.72</v>
      </c>
      <c r="AA180" s="14">
        <v>0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1711.34</v>
      </c>
      <c r="AH180" s="14">
        <v>0</v>
      </c>
      <c r="AI180" s="14">
        <v>1711.34</v>
      </c>
      <c r="AJ180" s="14">
        <v>0</v>
      </c>
      <c r="AK180" s="14">
        <v>0</v>
      </c>
      <c r="AL180" s="14">
        <v>119.26</v>
      </c>
      <c r="AM180" s="14">
        <v>0</v>
      </c>
      <c r="AN180" s="14">
        <v>0</v>
      </c>
      <c r="AO180" s="14">
        <v>0</v>
      </c>
      <c r="AP180" s="14">
        <v>1371.38</v>
      </c>
      <c r="AQ180" s="14">
        <v>280</v>
      </c>
      <c r="AR180" s="14">
        <v>5925.72</v>
      </c>
      <c r="AS180" s="14">
        <v>0</v>
      </c>
      <c r="AT180" s="14">
        <v>0</v>
      </c>
      <c r="AU180" s="14">
        <v>0</v>
      </c>
      <c r="AV180" s="14">
        <v>0.38</v>
      </c>
      <c r="AW180" s="14">
        <v>0</v>
      </c>
      <c r="AX180" s="14">
        <v>0</v>
      </c>
      <c r="AY180" s="14">
        <v>0</v>
      </c>
      <c r="AZ180" s="14">
        <v>0</v>
      </c>
      <c r="BA180" s="14">
        <v>1104.6400000000001</v>
      </c>
      <c r="BB180" s="14">
        <v>0</v>
      </c>
      <c r="BC180" s="14">
        <v>10512.72</v>
      </c>
      <c r="BD180" s="14">
        <v>3475</v>
      </c>
      <c r="BE180" s="14">
        <v>0</v>
      </c>
      <c r="BF180" s="14">
        <v>0</v>
      </c>
      <c r="BG180" s="14">
        <v>838.46</v>
      </c>
      <c r="BH180" s="14">
        <v>284.24</v>
      </c>
      <c r="BI180" s="14">
        <v>0</v>
      </c>
      <c r="BJ180" s="14">
        <v>1534.86</v>
      </c>
      <c r="BK180" s="14">
        <v>0</v>
      </c>
      <c r="BL180" s="14">
        <v>0</v>
      </c>
      <c r="BM180" s="14">
        <v>0</v>
      </c>
      <c r="BN180" s="14">
        <v>1819.1</v>
      </c>
      <c r="BO180" s="1"/>
    </row>
    <row r="181" spans="1:67" x14ac:dyDescent="0.25">
      <c r="A181" s="2" t="s">
        <v>339</v>
      </c>
      <c r="B181" s="1" t="s">
        <v>340</v>
      </c>
      <c r="C181" s="39">
        <v>11458</v>
      </c>
      <c r="D181" s="14">
        <v>4298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915</v>
      </c>
      <c r="Q181" s="14">
        <v>0</v>
      </c>
      <c r="R181" s="14">
        <v>0</v>
      </c>
      <c r="S181" s="14">
        <v>595.41999999999996</v>
      </c>
      <c r="T181" s="14">
        <v>410.72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12949.37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1489.55</v>
      </c>
      <c r="AH181" s="14">
        <v>0</v>
      </c>
      <c r="AI181" s="14">
        <v>1489.55</v>
      </c>
      <c r="AJ181" s="14">
        <v>0</v>
      </c>
      <c r="AK181" s="14">
        <v>0</v>
      </c>
      <c r="AL181" s="14">
        <v>114.58</v>
      </c>
      <c r="AM181" s="14">
        <v>0</v>
      </c>
      <c r="AN181" s="14">
        <v>0</v>
      </c>
      <c r="AO181" s="14">
        <v>0</v>
      </c>
      <c r="AP181" s="14">
        <v>1317.68</v>
      </c>
      <c r="AQ181" s="14">
        <v>2540</v>
      </c>
      <c r="AR181" s="14">
        <v>3189.52</v>
      </c>
      <c r="AS181" s="14">
        <v>0</v>
      </c>
      <c r="AT181" s="14">
        <v>0</v>
      </c>
      <c r="AU181" s="14">
        <v>0</v>
      </c>
      <c r="AV181" s="14">
        <v>0.04</v>
      </c>
      <c r="AW181" s="14">
        <v>0</v>
      </c>
      <c r="AX181" s="14">
        <v>0</v>
      </c>
      <c r="AY181" s="14">
        <v>0</v>
      </c>
      <c r="AZ181" s="14">
        <v>0</v>
      </c>
      <c r="BA181" s="14">
        <v>0</v>
      </c>
      <c r="BB181" s="14">
        <v>0</v>
      </c>
      <c r="BC181" s="14">
        <v>8651.3700000000008</v>
      </c>
      <c r="BD181" s="14">
        <v>4298</v>
      </c>
      <c r="BE181" s="14">
        <v>0</v>
      </c>
      <c r="BF181" s="14">
        <v>0</v>
      </c>
      <c r="BG181" s="14">
        <v>822.62</v>
      </c>
      <c r="BH181" s="14">
        <v>264.01</v>
      </c>
      <c r="BI181" s="14">
        <v>0</v>
      </c>
      <c r="BJ181" s="14">
        <v>1469.45</v>
      </c>
      <c r="BK181" s="14">
        <v>0</v>
      </c>
      <c r="BL181" s="14">
        <v>0</v>
      </c>
      <c r="BM181" s="14">
        <v>0</v>
      </c>
      <c r="BN181" s="14">
        <v>1733.46</v>
      </c>
      <c r="BO181" s="1"/>
    </row>
    <row r="182" spans="1:67" x14ac:dyDescent="0.25">
      <c r="A182" s="2" t="s">
        <v>341</v>
      </c>
      <c r="B182" s="1" t="s">
        <v>342</v>
      </c>
      <c r="C182" s="39">
        <v>11925</v>
      </c>
      <c r="D182" s="14">
        <v>4040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903</v>
      </c>
      <c r="Q182" s="14">
        <v>0</v>
      </c>
      <c r="R182" s="14">
        <v>0</v>
      </c>
      <c r="S182" s="14">
        <v>530.70000000000005</v>
      </c>
      <c r="T182" s="14">
        <v>308.04000000000002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13269.24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1557.87</v>
      </c>
      <c r="AH182" s="14">
        <v>0</v>
      </c>
      <c r="AI182" s="14">
        <v>1557.87</v>
      </c>
      <c r="AJ182" s="14">
        <v>0</v>
      </c>
      <c r="AK182" s="14">
        <v>0</v>
      </c>
      <c r="AL182" s="14">
        <v>119.26</v>
      </c>
      <c r="AM182" s="14">
        <v>0</v>
      </c>
      <c r="AN182" s="14">
        <v>0</v>
      </c>
      <c r="AO182" s="14">
        <v>0</v>
      </c>
      <c r="AP182" s="14">
        <v>1371.38</v>
      </c>
      <c r="AQ182" s="14">
        <v>1258</v>
      </c>
      <c r="AR182" s="14">
        <v>4922.5200000000004</v>
      </c>
      <c r="AS182" s="14">
        <v>0</v>
      </c>
      <c r="AT182" s="14">
        <v>0</v>
      </c>
      <c r="AU182" s="14">
        <v>0</v>
      </c>
      <c r="AV182" s="14">
        <v>0.21</v>
      </c>
      <c r="AW182" s="14">
        <v>0</v>
      </c>
      <c r="AX182" s="14">
        <v>0</v>
      </c>
      <c r="AY182" s="14">
        <v>0</v>
      </c>
      <c r="AZ182" s="14">
        <v>0</v>
      </c>
      <c r="BA182" s="14">
        <v>0</v>
      </c>
      <c r="BB182" s="14">
        <v>0</v>
      </c>
      <c r="BC182" s="14">
        <v>9229.24</v>
      </c>
      <c r="BD182" s="14">
        <v>4040</v>
      </c>
      <c r="BE182" s="14">
        <v>0</v>
      </c>
      <c r="BF182" s="14">
        <v>0</v>
      </c>
      <c r="BG182" s="14">
        <v>838.46</v>
      </c>
      <c r="BH182" s="14">
        <v>274.77</v>
      </c>
      <c r="BI182" s="14">
        <v>0</v>
      </c>
      <c r="BJ182" s="14">
        <v>1511.65</v>
      </c>
      <c r="BK182" s="14">
        <v>0</v>
      </c>
      <c r="BL182" s="14">
        <v>0</v>
      </c>
      <c r="BM182" s="14">
        <v>0</v>
      </c>
      <c r="BN182" s="14">
        <v>1786.42</v>
      </c>
      <c r="BO182" s="1"/>
    </row>
    <row r="183" spans="1:67" x14ac:dyDescent="0.25">
      <c r="A183" s="2" t="s">
        <v>343</v>
      </c>
      <c r="B183" s="1" t="s">
        <v>344</v>
      </c>
      <c r="C183" s="39">
        <v>10079</v>
      </c>
      <c r="D183" s="14">
        <v>9257.5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200</v>
      </c>
      <c r="M183" s="14">
        <v>0</v>
      </c>
      <c r="N183" s="14">
        <v>0</v>
      </c>
      <c r="O183" s="14">
        <v>0</v>
      </c>
      <c r="P183" s="14">
        <v>737</v>
      </c>
      <c r="Q183" s="14">
        <v>0</v>
      </c>
      <c r="R183" s="14">
        <v>0</v>
      </c>
      <c r="S183" s="14">
        <v>455</v>
      </c>
      <c r="T183" s="14">
        <v>308.04000000000002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11757.44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1240.3900000000001</v>
      </c>
      <c r="AH183" s="14">
        <v>0</v>
      </c>
      <c r="AI183" s="14">
        <v>1240.3900000000001</v>
      </c>
      <c r="AJ183" s="14">
        <v>0</v>
      </c>
      <c r="AK183" s="14">
        <v>0</v>
      </c>
      <c r="AL183" s="14">
        <v>100.8</v>
      </c>
      <c r="AM183" s="14">
        <v>0</v>
      </c>
      <c r="AN183" s="14">
        <v>0</v>
      </c>
      <c r="AO183" s="14">
        <v>0</v>
      </c>
      <c r="AP183" s="14">
        <v>1159.08</v>
      </c>
      <c r="AQ183" s="14">
        <v>0</v>
      </c>
      <c r="AR183" s="14">
        <v>0</v>
      </c>
      <c r="AS183" s="14">
        <v>0</v>
      </c>
      <c r="AT183" s="14">
        <v>0</v>
      </c>
      <c r="AU183" s="14">
        <v>0</v>
      </c>
      <c r="AV183" s="15">
        <v>-0.33</v>
      </c>
      <c r="AW183" s="14">
        <v>0</v>
      </c>
      <c r="AX183" s="14">
        <v>0</v>
      </c>
      <c r="AY183" s="14">
        <v>0</v>
      </c>
      <c r="AZ183" s="14">
        <v>0</v>
      </c>
      <c r="BA183" s="14">
        <v>0</v>
      </c>
      <c r="BB183" s="14">
        <v>0</v>
      </c>
      <c r="BC183" s="14">
        <v>2499.94</v>
      </c>
      <c r="BD183" s="14">
        <v>9257.5</v>
      </c>
      <c r="BE183" s="14">
        <v>0</v>
      </c>
      <c r="BF183" s="14">
        <v>0</v>
      </c>
      <c r="BG183" s="14">
        <v>775.78</v>
      </c>
      <c r="BH183" s="14">
        <v>240.24</v>
      </c>
      <c r="BI183" s="14">
        <v>0</v>
      </c>
      <c r="BJ183" s="14">
        <v>1364.38</v>
      </c>
      <c r="BK183" s="14">
        <v>0</v>
      </c>
      <c r="BL183" s="14">
        <v>0</v>
      </c>
      <c r="BM183" s="14">
        <v>0</v>
      </c>
      <c r="BN183" s="14">
        <v>1604.62</v>
      </c>
      <c r="BO183" s="1"/>
    </row>
    <row r="184" spans="1:67" x14ac:dyDescent="0.25">
      <c r="A184" s="2" t="s">
        <v>345</v>
      </c>
      <c r="B184" s="1" t="s">
        <v>346</v>
      </c>
      <c r="C184" s="39">
        <v>8593.5</v>
      </c>
      <c r="D184" s="14">
        <v>6004.5</v>
      </c>
      <c r="E184" s="14">
        <v>0</v>
      </c>
      <c r="F184" s="14">
        <v>0</v>
      </c>
      <c r="G184" s="14">
        <v>0</v>
      </c>
      <c r="H184" s="14">
        <v>0</v>
      </c>
      <c r="I184" s="14">
        <v>1145.8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687</v>
      </c>
      <c r="Q184" s="14">
        <v>0</v>
      </c>
      <c r="R184" s="14">
        <v>0</v>
      </c>
      <c r="S184" s="14">
        <v>462</v>
      </c>
      <c r="T184" s="14">
        <v>308.04000000000002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11171.68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1030.58</v>
      </c>
      <c r="AH184" s="14">
        <v>0</v>
      </c>
      <c r="AI184" s="14">
        <v>1030.58</v>
      </c>
      <c r="AJ184" s="14">
        <v>0</v>
      </c>
      <c r="AK184" s="14">
        <v>0</v>
      </c>
      <c r="AL184" s="14">
        <v>85.94</v>
      </c>
      <c r="AM184" s="14">
        <v>0</v>
      </c>
      <c r="AN184" s="14">
        <v>0</v>
      </c>
      <c r="AO184" s="14">
        <v>0</v>
      </c>
      <c r="AP184" s="14">
        <v>988.26</v>
      </c>
      <c r="AQ184" s="14">
        <v>3062.54</v>
      </c>
      <c r="AR184" s="14">
        <v>0</v>
      </c>
      <c r="AS184" s="14">
        <v>0</v>
      </c>
      <c r="AT184" s="14">
        <v>0</v>
      </c>
      <c r="AU184" s="14">
        <v>0</v>
      </c>
      <c r="AV184" s="15">
        <v>-0.14000000000000001</v>
      </c>
      <c r="AW184" s="14">
        <v>0</v>
      </c>
      <c r="AX184" s="14">
        <v>0</v>
      </c>
      <c r="AY184" s="14">
        <v>0</v>
      </c>
      <c r="AZ184" s="14">
        <v>0</v>
      </c>
      <c r="BA184" s="14">
        <v>0</v>
      </c>
      <c r="BB184" s="14">
        <v>0</v>
      </c>
      <c r="BC184" s="14">
        <v>5167.18</v>
      </c>
      <c r="BD184" s="14">
        <v>6004.5</v>
      </c>
      <c r="BE184" s="14">
        <v>0</v>
      </c>
      <c r="BF184" s="14">
        <v>0</v>
      </c>
      <c r="BG184" s="14">
        <v>725.34</v>
      </c>
      <c r="BH184" s="14">
        <v>204.84</v>
      </c>
      <c r="BI184" s="14">
        <v>0</v>
      </c>
      <c r="BJ184" s="14">
        <v>1227.18</v>
      </c>
      <c r="BK184" s="14">
        <v>0</v>
      </c>
      <c r="BL184" s="14">
        <v>0</v>
      </c>
      <c r="BM184" s="14">
        <v>0</v>
      </c>
      <c r="BN184" s="14">
        <v>1432.02</v>
      </c>
      <c r="BO184" s="1"/>
    </row>
    <row r="185" spans="1:67" x14ac:dyDescent="0.25">
      <c r="A185" s="2" t="s">
        <v>347</v>
      </c>
      <c r="B185" s="1" t="s">
        <v>348</v>
      </c>
      <c r="C185" s="39">
        <v>11925</v>
      </c>
      <c r="D185" s="14">
        <v>7762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400</v>
      </c>
      <c r="M185" s="14">
        <v>0</v>
      </c>
      <c r="N185" s="14">
        <v>0</v>
      </c>
      <c r="O185" s="14">
        <v>0</v>
      </c>
      <c r="P185" s="14">
        <v>903</v>
      </c>
      <c r="Q185" s="14">
        <v>0</v>
      </c>
      <c r="R185" s="14">
        <v>0</v>
      </c>
      <c r="S185" s="14">
        <v>549</v>
      </c>
      <c r="T185" s="14">
        <v>308.04000000000002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14085.04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1732.12</v>
      </c>
      <c r="AH185" s="14">
        <v>0</v>
      </c>
      <c r="AI185" s="14">
        <v>1732.12</v>
      </c>
      <c r="AJ185" s="14">
        <v>0</v>
      </c>
      <c r="AK185" s="14">
        <v>0</v>
      </c>
      <c r="AL185" s="14">
        <v>119.26</v>
      </c>
      <c r="AM185" s="14">
        <v>0</v>
      </c>
      <c r="AN185" s="14">
        <v>0</v>
      </c>
      <c r="AO185" s="14">
        <v>0</v>
      </c>
      <c r="AP185" s="14">
        <v>1371.38</v>
      </c>
      <c r="AQ185" s="14">
        <v>3100</v>
      </c>
      <c r="AR185" s="14">
        <v>0</v>
      </c>
      <c r="AS185" s="14">
        <v>0</v>
      </c>
      <c r="AT185" s="14">
        <v>0</v>
      </c>
      <c r="AU185" s="14">
        <v>0</v>
      </c>
      <c r="AV185" s="14">
        <v>0.28000000000000003</v>
      </c>
      <c r="AW185" s="14">
        <v>0</v>
      </c>
      <c r="AX185" s="14">
        <v>0</v>
      </c>
      <c r="AY185" s="14">
        <v>0</v>
      </c>
      <c r="AZ185" s="14">
        <v>0</v>
      </c>
      <c r="BA185" s="14">
        <v>0</v>
      </c>
      <c r="BB185" s="14">
        <v>0</v>
      </c>
      <c r="BC185" s="14">
        <v>6323.04</v>
      </c>
      <c r="BD185" s="14">
        <v>7762</v>
      </c>
      <c r="BE185" s="14">
        <v>0</v>
      </c>
      <c r="BF185" s="14">
        <v>0</v>
      </c>
      <c r="BG185" s="14">
        <v>838.46</v>
      </c>
      <c r="BH185" s="14">
        <v>284.24</v>
      </c>
      <c r="BI185" s="14">
        <v>0</v>
      </c>
      <c r="BJ185" s="14">
        <v>1534.86</v>
      </c>
      <c r="BK185" s="14">
        <v>0</v>
      </c>
      <c r="BL185" s="14">
        <v>0</v>
      </c>
      <c r="BM185" s="14">
        <v>0</v>
      </c>
      <c r="BN185" s="14">
        <v>1819.1</v>
      </c>
      <c r="BO185" s="1"/>
    </row>
    <row r="186" spans="1:67" x14ac:dyDescent="0.25">
      <c r="A186" s="2" t="s">
        <v>349</v>
      </c>
      <c r="B186" s="1" t="s">
        <v>350</v>
      </c>
      <c r="C186" s="27">
        <v>7066.5</v>
      </c>
      <c r="D186" s="14">
        <v>6967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200</v>
      </c>
      <c r="M186" s="14">
        <v>0</v>
      </c>
      <c r="N186" s="14">
        <v>0</v>
      </c>
      <c r="O186" s="14">
        <v>0</v>
      </c>
      <c r="P186" s="14">
        <v>547</v>
      </c>
      <c r="Q186" s="14">
        <v>0</v>
      </c>
      <c r="R186" s="14">
        <v>0</v>
      </c>
      <c r="S186" s="14">
        <v>340</v>
      </c>
      <c r="T186" s="14">
        <v>308.04000000000002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8461.5400000000009</v>
      </c>
      <c r="AA186" s="14">
        <v>0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681.69</v>
      </c>
      <c r="AH186" s="14">
        <v>0</v>
      </c>
      <c r="AI186" s="14">
        <v>681.69</v>
      </c>
      <c r="AJ186" s="14">
        <v>0</v>
      </c>
      <c r="AK186" s="14">
        <v>0</v>
      </c>
      <c r="AL186" s="14">
        <v>0</v>
      </c>
      <c r="AM186" s="14">
        <v>0</v>
      </c>
      <c r="AN186" s="14">
        <v>0</v>
      </c>
      <c r="AO186" s="14">
        <v>0</v>
      </c>
      <c r="AP186" s="14">
        <v>812.64</v>
      </c>
      <c r="AQ186" s="14">
        <v>0</v>
      </c>
      <c r="AR186" s="14">
        <v>0</v>
      </c>
      <c r="AS186" s="14">
        <v>0</v>
      </c>
      <c r="AT186" s="14">
        <v>0</v>
      </c>
      <c r="AU186" s="14">
        <v>0</v>
      </c>
      <c r="AV186" s="14">
        <v>0.21</v>
      </c>
      <c r="AW186" s="14">
        <v>0</v>
      </c>
      <c r="AX186" s="14">
        <v>0</v>
      </c>
      <c r="AY186" s="14">
        <v>0</v>
      </c>
      <c r="AZ186" s="14">
        <v>0</v>
      </c>
      <c r="BA186" s="14">
        <v>0</v>
      </c>
      <c r="BB186" s="14">
        <v>0</v>
      </c>
      <c r="BC186" s="14">
        <v>1494.54</v>
      </c>
      <c r="BD186" s="14">
        <v>6967</v>
      </c>
      <c r="BE186" s="14">
        <v>0</v>
      </c>
      <c r="BF186" s="14">
        <v>0</v>
      </c>
      <c r="BG186" s="14">
        <v>673.48</v>
      </c>
      <c r="BH186" s="14">
        <v>168.44</v>
      </c>
      <c r="BI186" s="14">
        <v>0</v>
      </c>
      <c r="BJ186" s="14">
        <v>1086.1400000000001</v>
      </c>
      <c r="BK186" s="14">
        <v>0</v>
      </c>
      <c r="BL186" s="14">
        <v>0</v>
      </c>
      <c r="BM186" s="14">
        <v>0</v>
      </c>
      <c r="BN186" s="14">
        <v>1254.58</v>
      </c>
      <c r="BO186" s="1"/>
    </row>
    <row r="187" spans="1:67" x14ac:dyDescent="0.25">
      <c r="A187" s="2" t="s">
        <v>351</v>
      </c>
      <c r="B187" s="1" t="s">
        <v>352</v>
      </c>
      <c r="C187" s="39">
        <v>11925</v>
      </c>
      <c r="D187" s="14">
        <v>2935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903</v>
      </c>
      <c r="Q187" s="14">
        <v>0</v>
      </c>
      <c r="R187" s="14">
        <v>0</v>
      </c>
      <c r="S187" s="14">
        <v>549</v>
      </c>
      <c r="T187" s="14">
        <v>308.04000000000002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13664.06</v>
      </c>
      <c r="AA187" s="14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1642.2</v>
      </c>
      <c r="AH187" s="14">
        <v>0</v>
      </c>
      <c r="AI187" s="14">
        <v>1642.2</v>
      </c>
      <c r="AJ187" s="14">
        <v>0</v>
      </c>
      <c r="AK187" s="14">
        <v>0</v>
      </c>
      <c r="AL187" s="14">
        <v>119.26</v>
      </c>
      <c r="AM187" s="14">
        <v>0</v>
      </c>
      <c r="AN187" s="14">
        <v>686.68</v>
      </c>
      <c r="AO187" s="14">
        <v>0</v>
      </c>
      <c r="AP187" s="14">
        <v>1371.38</v>
      </c>
      <c r="AQ187" s="14">
        <v>790</v>
      </c>
      <c r="AR187" s="14">
        <v>5291.08</v>
      </c>
      <c r="AS187" s="14">
        <v>0</v>
      </c>
      <c r="AT187" s="14">
        <v>0</v>
      </c>
      <c r="AU187" s="14">
        <v>0</v>
      </c>
      <c r="AV187" s="15">
        <v>-0.02</v>
      </c>
      <c r="AW187" s="14">
        <v>0</v>
      </c>
      <c r="AX187" s="14">
        <v>0</v>
      </c>
      <c r="AY187" s="14">
        <v>0</v>
      </c>
      <c r="AZ187" s="14">
        <v>0</v>
      </c>
      <c r="BA187" s="14">
        <v>828.48</v>
      </c>
      <c r="BB187" s="14">
        <v>0</v>
      </c>
      <c r="BC187" s="14">
        <v>10729.06</v>
      </c>
      <c r="BD187" s="14">
        <v>2935</v>
      </c>
      <c r="BE187" s="14">
        <v>0</v>
      </c>
      <c r="BF187" s="14">
        <v>0</v>
      </c>
      <c r="BG187" s="14">
        <v>838.46</v>
      </c>
      <c r="BH187" s="14">
        <v>284.24</v>
      </c>
      <c r="BI187" s="14">
        <v>0</v>
      </c>
      <c r="BJ187" s="14">
        <v>1534.86</v>
      </c>
      <c r="BK187" s="14">
        <v>0</v>
      </c>
      <c r="BL187" s="14">
        <v>0</v>
      </c>
      <c r="BM187" s="14">
        <v>0</v>
      </c>
      <c r="BN187" s="14">
        <v>1819.1</v>
      </c>
      <c r="BO187" s="1"/>
    </row>
    <row r="188" spans="1:67" x14ac:dyDescent="0.25">
      <c r="A188" s="2" t="s">
        <v>353</v>
      </c>
      <c r="B188" s="1" t="s">
        <v>354</v>
      </c>
      <c r="C188" s="39">
        <v>11925</v>
      </c>
      <c r="D188" s="14">
        <v>3866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200</v>
      </c>
      <c r="M188" s="14">
        <v>0</v>
      </c>
      <c r="N188" s="14">
        <v>0</v>
      </c>
      <c r="O188" s="14">
        <v>0</v>
      </c>
      <c r="P188" s="14">
        <v>903</v>
      </c>
      <c r="Q188" s="14">
        <v>0</v>
      </c>
      <c r="R188" s="14">
        <v>0</v>
      </c>
      <c r="S188" s="14">
        <v>549</v>
      </c>
      <c r="T188" s="14">
        <v>308.04000000000002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13885.04</v>
      </c>
      <c r="AA188" s="14">
        <v>0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1689.4</v>
      </c>
      <c r="AH188" s="14">
        <v>0</v>
      </c>
      <c r="AI188" s="14">
        <v>1689.4</v>
      </c>
      <c r="AJ188" s="14">
        <v>0</v>
      </c>
      <c r="AK188" s="14">
        <v>0</v>
      </c>
      <c r="AL188" s="14">
        <v>119.26</v>
      </c>
      <c r="AM188" s="14">
        <v>0</v>
      </c>
      <c r="AN188" s="14">
        <v>0</v>
      </c>
      <c r="AO188" s="14">
        <v>0</v>
      </c>
      <c r="AP188" s="14">
        <v>1371.38</v>
      </c>
      <c r="AQ188" s="14">
        <v>5182</v>
      </c>
      <c r="AR188" s="14">
        <v>0</v>
      </c>
      <c r="AS188" s="14">
        <v>0</v>
      </c>
      <c r="AT188" s="14">
        <v>0</v>
      </c>
      <c r="AU188" s="14">
        <v>0</v>
      </c>
      <c r="AV188" s="14">
        <v>0.04</v>
      </c>
      <c r="AW188" s="14">
        <v>0</v>
      </c>
      <c r="AX188" s="14">
        <v>0</v>
      </c>
      <c r="AY188" s="14">
        <v>0</v>
      </c>
      <c r="AZ188" s="14">
        <v>0</v>
      </c>
      <c r="BA188" s="14">
        <v>1656.96</v>
      </c>
      <c r="BB188" s="14">
        <v>0</v>
      </c>
      <c r="BC188" s="14">
        <v>10019.040000000001</v>
      </c>
      <c r="BD188" s="14">
        <v>3866</v>
      </c>
      <c r="BE188" s="14">
        <v>0</v>
      </c>
      <c r="BF188" s="14">
        <v>0</v>
      </c>
      <c r="BG188" s="14">
        <v>838.46</v>
      </c>
      <c r="BH188" s="14">
        <v>284.24</v>
      </c>
      <c r="BI188" s="14">
        <v>0</v>
      </c>
      <c r="BJ188" s="14">
        <v>1534.86</v>
      </c>
      <c r="BK188" s="14">
        <v>0</v>
      </c>
      <c r="BL188" s="14">
        <v>0</v>
      </c>
      <c r="BM188" s="14">
        <v>0</v>
      </c>
      <c r="BN188" s="14">
        <v>1819.1</v>
      </c>
      <c r="BO188" s="1"/>
    </row>
    <row r="189" spans="1:67" x14ac:dyDescent="0.25">
      <c r="A189" s="2" t="s">
        <v>355</v>
      </c>
      <c r="B189" s="1" t="s">
        <v>356</v>
      </c>
      <c r="C189" s="39">
        <v>11925</v>
      </c>
      <c r="D189" s="14">
        <v>5772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903</v>
      </c>
      <c r="Q189" s="14">
        <v>0</v>
      </c>
      <c r="R189" s="14">
        <v>0</v>
      </c>
      <c r="S189" s="14">
        <v>549</v>
      </c>
      <c r="T189" s="14">
        <v>308.04000000000002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13677.86</v>
      </c>
      <c r="AA189" s="14">
        <v>0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1645.15</v>
      </c>
      <c r="AH189" s="14">
        <v>0</v>
      </c>
      <c r="AI189" s="14">
        <v>1645.15</v>
      </c>
      <c r="AJ189" s="14">
        <v>0</v>
      </c>
      <c r="AK189" s="14">
        <v>0</v>
      </c>
      <c r="AL189" s="14">
        <v>119.26</v>
      </c>
      <c r="AM189" s="14">
        <v>0</v>
      </c>
      <c r="AN189" s="14">
        <v>794.22</v>
      </c>
      <c r="AO189" s="14">
        <v>0</v>
      </c>
      <c r="AP189" s="14">
        <v>1371.38</v>
      </c>
      <c r="AQ189" s="14">
        <v>3976</v>
      </c>
      <c r="AR189" s="14">
        <v>0</v>
      </c>
      <c r="AS189" s="14">
        <v>0</v>
      </c>
      <c r="AT189" s="14">
        <v>0</v>
      </c>
      <c r="AU189" s="14">
        <v>0</v>
      </c>
      <c r="AV189" s="15">
        <v>-0.15</v>
      </c>
      <c r="AW189" s="14">
        <v>0</v>
      </c>
      <c r="AX189" s="14">
        <v>0</v>
      </c>
      <c r="AY189" s="14">
        <v>0</v>
      </c>
      <c r="AZ189" s="14">
        <v>0</v>
      </c>
      <c r="BA189" s="14">
        <v>0</v>
      </c>
      <c r="BB189" s="14">
        <v>0</v>
      </c>
      <c r="BC189" s="14">
        <v>7905.86</v>
      </c>
      <c r="BD189" s="14">
        <v>5772</v>
      </c>
      <c r="BE189" s="14">
        <v>0</v>
      </c>
      <c r="BF189" s="14">
        <v>0</v>
      </c>
      <c r="BG189" s="14">
        <v>838.46</v>
      </c>
      <c r="BH189" s="14">
        <v>284.24</v>
      </c>
      <c r="BI189" s="14">
        <v>0</v>
      </c>
      <c r="BJ189" s="14">
        <v>1534.86</v>
      </c>
      <c r="BK189" s="14">
        <v>0</v>
      </c>
      <c r="BL189" s="14">
        <v>0</v>
      </c>
      <c r="BM189" s="14">
        <v>0</v>
      </c>
      <c r="BN189" s="14">
        <v>1819.1</v>
      </c>
      <c r="BO189" s="1"/>
    </row>
    <row r="190" spans="1:67" x14ac:dyDescent="0.25">
      <c r="A190" s="2" t="s">
        <v>357</v>
      </c>
      <c r="B190" s="1" t="s">
        <v>358</v>
      </c>
      <c r="C190" s="39">
        <v>12456</v>
      </c>
      <c r="D190" s="14">
        <v>5942.5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200</v>
      </c>
      <c r="M190" s="14">
        <v>0</v>
      </c>
      <c r="N190" s="14">
        <v>0</v>
      </c>
      <c r="O190" s="14">
        <v>0</v>
      </c>
      <c r="P190" s="14">
        <v>1016</v>
      </c>
      <c r="Q190" s="14">
        <v>0</v>
      </c>
      <c r="R190" s="14">
        <v>0</v>
      </c>
      <c r="S190" s="14">
        <v>615.6</v>
      </c>
      <c r="T190" s="14">
        <v>205.36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13247.36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1555.25</v>
      </c>
      <c r="AH190" s="14">
        <v>0</v>
      </c>
      <c r="AI190" s="14">
        <v>1555.25</v>
      </c>
      <c r="AJ190" s="14">
        <v>0</v>
      </c>
      <c r="AK190" s="14">
        <v>0</v>
      </c>
      <c r="AL190" s="14">
        <v>164.96</v>
      </c>
      <c r="AM190" s="14">
        <v>0</v>
      </c>
      <c r="AN190" s="14">
        <v>0</v>
      </c>
      <c r="AO190" s="14">
        <v>0</v>
      </c>
      <c r="AP190" s="14">
        <v>1432.44</v>
      </c>
      <c r="AQ190" s="14">
        <v>4152</v>
      </c>
      <c r="AR190" s="14">
        <v>0</v>
      </c>
      <c r="AS190" s="14">
        <v>0</v>
      </c>
      <c r="AT190" s="14">
        <v>0</v>
      </c>
      <c r="AU190" s="14">
        <v>0</v>
      </c>
      <c r="AV190" s="14">
        <v>0.21</v>
      </c>
      <c r="AW190" s="14">
        <v>0</v>
      </c>
      <c r="AX190" s="14">
        <v>0</v>
      </c>
      <c r="AY190" s="14">
        <v>0</v>
      </c>
      <c r="AZ190" s="14">
        <v>0</v>
      </c>
      <c r="BA190" s="14">
        <v>0</v>
      </c>
      <c r="BB190" s="14">
        <v>0</v>
      </c>
      <c r="BC190" s="14">
        <v>7304.86</v>
      </c>
      <c r="BD190" s="14">
        <v>5942.5</v>
      </c>
      <c r="BE190" s="14">
        <v>0</v>
      </c>
      <c r="BF190" s="14">
        <v>0</v>
      </c>
      <c r="BG190" s="14">
        <v>856.54</v>
      </c>
      <c r="BH190" s="14">
        <v>267.20999999999998</v>
      </c>
      <c r="BI190" s="14">
        <v>0</v>
      </c>
      <c r="BJ190" s="14">
        <v>1511.22</v>
      </c>
      <c r="BK190" s="14">
        <v>0</v>
      </c>
      <c r="BL190" s="14">
        <v>0</v>
      </c>
      <c r="BM190" s="14">
        <v>0</v>
      </c>
      <c r="BN190" s="14">
        <v>1778.43</v>
      </c>
      <c r="BO190" s="1"/>
    </row>
    <row r="191" spans="1:67" x14ac:dyDescent="0.25">
      <c r="A191" s="2" t="s">
        <v>359</v>
      </c>
      <c r="B191" s="1" t="s">
        <v>360</v>
      </c>
      <c r="C191" s="39">
        <v>12456</v>
      </c>
      <c r="D191" s="14">
        <v>10433.5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200</v>
      </c>
      <c r="M191" s="14">
        <v>0</v>
      </c>
      <c r="N191" s="14">
        <v>0</v>
      </c>
      <c r="O191" s="14">
        <v>0</v>
      </c>
      <c r="P191" s="14">
        <v>1016</v>
      </c>
      <c r="Q191" s="14">
        <v>0</v>
      </c>
      <c r="R191" s="14">
        <v>0</v>
      </c>
      <c r="S191" s="14">
        <v>638.4</v>
      </c>
      <c r="T191" s="14">
        <v>205.36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13675.56</v>
      </c>
      <c r="AA191" s="14">
        <v>0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1644.67</v>
      </c>
      <c r="AH191" s="14">
        <v>0</v>
      </c>
      <c r="AI191" s="14">
        <v>1644.67</v>
      </c>
      <c r="AJ191" s="14">
        <v>0</v>
      </c>
      <c r="AK191" s="14">
        <v>0</v>
      </c>
      <c r="AL191" s="14">
        <v>164.96</v>
      </c>
      <c r="AM191" s="14">
        <v>0</v>
      </c>
      <c r="AN191" s="14">
        <v>0</v>
      </c>
      <c r="AO191" s="14">
        <v>0</v>
      </c>
      <c r="AP191" s="14">
        <v>1432.44</v>
      </c>
      <c r="AQ191" s="14">
        <v>0</v>
      </c>
      <c r="AR191" s="14">
        <v>0</v>
      </c>
      <c r="AS191" s="14">
        <v>0</v>
      </c>
      <c r="AT191" s="14">
        <v>0</v>
      </c>
      <c r="AU191" s="14">
        <v>0</v>
      </c>
      <c r="AV191" s="15">
        <v>-0.01</v>
      </c>
      <c r="AW191" s="14">
        <v>0</v>
      </c>
      <c r="AX191" s="14">
        <v>0</v>
      </c>
      <c r="AY191" s="14">
        <v>0</v>
      </c>
      <c r="AZ191" s="14">
        <v>0</v>
      </c>
      <c r="BA191" s="14">
        <v>0</v>
      </c>
      <c r="BB191" s="14">
        <v>0</v>
      </c>
      <c r="BC191" s="14">
        <v>3242.06</v>
      </c>
      <c r="BD191" s="14">
        <v>10433.5</v>
      </c>
      <c r="BE191" s="14">
        <v>0</v>
      </c>
      <c r="BF191" s="14">
        <v>0</v>
      </c>
      <c r="BG191" s="14">
        <v>856.54</v>
      </c>
      <c r="BH191" s="14">
        <v>277.11</v>
      </c>
      <c r="BI191" s="14">
        <v>0</v>
      </c>
      <c r="BJ191" s="14">
        <v>1535.47</v>
      </c>
      <c r="BK191" s="14">
        <v>0</v>
      </c>
      <c r="BL191" s="14">
        <v>0</v>
      </c>
      <c r="BM191" s="14">
        <v>0</v>
      </c>
      <c r="BN191" s="14">
        <v>1812.58</v>
      </c>
      <c r="BO191" s="1"/>
    </row>
    <row r="192" spans="1:67" x14ac:dyDescent="0.25">
      <c r="A192" s="2" t="s">
        <v>361</v>
      </c>
      <c r="B192" s="1" t="s">
        <v>362</v>
      </c>
      <c r="C192" s="39">
        <v>11925</v>
      </c>
      <c r="D192" s="14">
        <v>8277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903</v>
      </c>
      <c r="Q192" s="14">
        <v>0</v>
      </c>
      <c r="R192" s="14">
        <v>0</v>
      </c>
      <c r="S192" s="14">
        <v>530.70000000000005</v>
      </c>
      <c r="T192" s="14">
        <v>205.36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13166.56</v>
      </c>
      <c r="AA192" s="14">
        <v>0</v>
      </c>
      <c r="AB192" s="14">
        <v>0</v>
      </c>
      <c r="AC192" s="14">
        <v>0</v>
      </c>
      <c r="AD192" s="14">
        <v>0</v>
      </c>
      <c r="AE192" s="14">
        <v>0</v>
      </c>
      <c r="AF192" s="14">
        <v>0</v>
      </c>
      <c r="AG192" s="14">
        <v>1535.94</v>
      </c>
      <c r="AH192" s="14">
        <v>0</v>
      </c>
      <c r="AI192" s="14">
        <v>1535.94</v>
      </c>
      <c r="AJ192" s="14">
        <v>0</v>
      </c>
      <c r="AK192" s="14">
        <v>0</v>
      </c>
      <c r="AL192" s="14">
        <v>119.26</v>
      </c>
      <c r="AM192" s="14">
        <v>0</v>
      </c>
      <c r="AN192" s="14">
        <v>0</v>
      </c>
      <c r="AO192" s="14">
        <v>0</v>
      </c>
      <c r="AP192" s="14">
        <v>1371.38</v>
      </c>
      <c r="AQ192" s="14">
        <v>1862.71</v>
      </c>
      <c r="AR192" s="14">
        <v>0</v>
      </c>
      <c r="AS192" s="14">
        <v>0</v>
      </c>
      <c r="AT192" s="14">
        <v>0</v>
      </c>
      <c r="AU192" s="14">
        <v>0</v>
      </c>
      <c r="AV192" s="14">
        <v>0.27</v>
      </c>
      <c r="AW192" s="14">
        <v>0</v>
      </c>
      <c r="AX192" s="14">
        <v>0</v>
      </c>
      <c r="AY192" s="14">
        <v>0</v>
      </c>
      <c r="AZ192" s="14">
        <v>0</v>
      </c>
      <c r="BA192" s="14">
        <v>0</v>
      </c>
      <c r="BB192" s="14">
        <v>0</v>
      </c>
      <c r="BC192" s="14">
        <v>4889.5600000000004</v>
      </c>
      <c r="BD192" s="14">
        <v>8277</v>
      </c>
      <c r="BE192" s="14">
        <v>0</v>
      </c>
      <c r="BF192" s="14">
        <v>0</v>
      </c>
      <c r="BG192" s="14">
        <v>838.46</v>
      </c>
      <c r="BH192" s="14">
        <v>274.77</v>
      </c>
      <c r="BI192" s="14">
        <v>0</v>
      </c>
      <c r="BJ192" s="14">
        <v>1511.65</v>
      </c>
      <c r="BK192" s="14">
        <v>0</v>
      </c>
      <c r="BL192" s="14">
        <v>0</v>
      </c>
      <c r="BM192" s="14">
        <v>0</v>
      </c>
      <c r="BN192" s="14">
        <v>1786.42</v>
      </c>
      <c r="BO192" s="1"/>
    </row>
    <row r="193" spans="1:67" x14ac:dyDescent="0.25">
      <c r="A193" s="2" t="s">
        <v>363</v>
      </c>
      <c r="B193" s="1" t="s">
        <v>364</v>
      </c>
      <c r="C193" s="39">
        <v>12456</v>
      </c>
      <c r="D193" s="14">
        <v>4636.5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400</v>
      </c>
      <c r="M193" s="14">
        <v>0</v>
      </c>
      <c r="N193" s="14">
        <v>0</v>
      </c>
      <c r="O193" s="14">
        <v>0</v>
      </c>
      <c r="P193" s="14">
        <v>1016</v>
      </c>
      <c r="Q193" s="14">
        <v>0</v>
      </c>
      <c r="R193" s="14">
        <v>0</v>
      </c>
      <c r="S193" s="14">
        <v>684</v>
      </c>
      <c r="T193" s="14">
        <v>205.36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14761.36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1876.6</v>
      </c>
      <c r="AH193" s="14">
        <v>0</v>
      </c>
      <c r="AI193" s="14">
        <v>1876.6</v>
      </c>
      <c r="AJ193" s="14">
        <v>0</v>
      </c>
      <c r="AK193" s="14">
        <v>0</v>
      </c>
      <c r="AL193" s="14">
        <v>124.56</v>
      </c>
      <c r="AM193" s="14">
        <v>0</v>
      </c>
      <c r="AN193" s="14">
        <v>2539.5</v>
      </c>
      <c r="AO193" s="14">
        <v>0</v>
      </c>
      <c r="AP193" s="14">
        <v>1432.44</v>
      </c>
      <c r="AQ193" s="14">
        <v>4152</v>
      </c>
      <c r="AR193" s="14">
        <v>0</v>
      </c>
      <c r="AS193" s="14">
        <v>0</v>
      </c>
      <c r="AT193" s="14">
        <v>0</v>
      </c>
      <c r="AU193" s="14">
        <v>0</v>
      </c>
      <c r="AV193" s="15">
        <v>-0.24</v>
      </c>
      <c r="AW193" s="14">
        <v>0</v>
      </c>
      <c r="AX193" s="14">
        <v>0</v>
      </c>
      <c r="AY193" s="14">
        <v>0</v>
      </c>
      <c r="AZ193" s="14">
        <v>0</v>
      </c>
      <c r="BA193" s="14">
        <v>0</v>
      </c>
      <c r="BB193" s="14">
        <v>0</v>
      </c>
      <c r="BC193" s="14">
        <v>10124.86</v>
      </c>
      <c r="BD193" s="14">
        <v>4636.5</v>
      </c>
      <c r="BE193" s="14">
        <v>0</v>
      </c>
      <c r="BF193" s="14">
        <v>0</v>
      </c>
      <c r="BG193" s="14">
        <v>856.54</v>
      </c>
      <c r="BH193" s="14">
        <v>296.89999999999998</v>
      </c>
      <c r="BI193" s="14">
        <v>0</v>
      </c>
      <c r="BJ193" s="14">
        <v>1583.96</v>
      </c>
      <c r="BK193" s="14">
        <v>0</v>
      </c>
      <c r="BL193" s="14">
        <v>0</v>
      </c>
      <c r="BM193" s="14">
        <v>0</v>
      </c>
      <c r="BN193" s="14">
        <v>1880.86</v>
      </c>
      <c r="BO193" s="1"/>
    </row>
    <row r="194" spans="1:67" x14ac:dyDescent="0.25">
      <c r="A194" s="2" t="s">
        <v>365</v>
      </c>
      <c r="B194" s="1" t="s">
        <v>366</v>
      </c>
      <c r="C194" s="39">
        <v>12456</v>
      </c>
      <c r="D194" s="14">
        <v>6979.5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200</v>
      </c>
      <c r="M194" s="14">
        <v>0</v>
      </c>
      <c r="N194" s="14">
        <v>0</v>
      </c>
      <c r="O194" s="14">
        <v>0</v>
      </c>
      <c r="P194" s="14">
        <v>1016</v>
      </c>
      <c r="Q194" s="14">
        <v>0</v>
      </c>
      <c r="R194" s="14">
        <v>0</v>
      </c>
      <c r="S194" s="14">
        <v>684</v>
      </c>
      <c r="T194" s="14">
        <v>205.36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14511.77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1823.28</v>
      </c>
      <c r="AH194" s="14">
        <v>0</v>
      </c>
      <c r="AI194" s="14">
        <v>1823.28</v>
      </c>
      <c r="AJ194" s="14">
        <v>0</v>
      </c>
      <c r="AK194" s="14">
        <v>0</v>
      </c>
      <c r="AL194" s="14">
        <v>124.56</v>
      </c>
      <c r="AM194" s="14">
        <v>0</v>
      </c>
      <c r="AN194" s="14">
        <v>0</v>
      </c>
      <c r="AO194" s="14">
        <v>0</v>
      </c>
      <c r="AP194" s="14">
        <v>1432.44</v>
      </c>
      <c r="AQ194" s="14">
        <v>4152</v>
      </c>
      <c r="AR194" s="14">
        <v>0</v>
      </c>
      <c r="AS194" s="14">
        <v>0</v>
      </c>
      <c r="AT194" s="14">
        <v>0</v>
      </c>
      <c r="AU194" s="14">
        <v>0</v>
      </c>
      <c r="AV194" s="15">
        <v>-0.01</v>
      </c>
      <c r="AW194" s="14">
        <v>0</v>
      </c>
      <c r="AX194" s="14">
        <v>0</v>
      </c>
      <c r="AY194" s="14">
        <v>0</v>
      </c>
      <c r="AZ194" s="14">
        <v>0</v>
      </c>
      <c r="BA194" s="14">
        <v>0</v>
      </c>
      <c r="BB194" s="14">
        <v>0</v>
      </c>
      <c r="BC194" s="14">
        <v>7532.27</v>
      </c>
      <c r="BD194" s="14">
        <v>6979.5</v>
      </c>
      <c r="BE194" s="14">
        <v>0</v>
      </c>
      <c r="BF194" s="14">
        <v>0</v>
      </c>
      <c r="BG194" s="14">
        <v>856.54</v>
      </c>
      <c r="BH194" s="14">
        <v>296.89999999999998</v>
      </c>
      <c r="BI194" s="14">
        <v>0</v>
      </c>
      <c r="BJ194" s="14">
        <v>1583.96</v>
      </c>
      <c r="BK194" s="14">
        <v>0</v>
      </c>
      <c r="BL194" s="14">
        <v>0</v>
      </c>
      <c r="BM194" s="14">
        <v>0</v>
      </c>
      <c r="BN194" s="14">
        <v>1880.86</v>
      </c>
      <c r="BO194" s="1"/>
    </row>
    <row r="195" spans="1:67" x14ac:dyDescent="0.25">
      <c r="A195" s="2" t="s">
        <v>367</v>
      </c>
      <c r="B195" s="1" t="s">
        <v>368</v>
      </c>
      <c r="C195" s="39">
        <v>10079</v>
      </c>
      <c r="D195" s="14">
        <v>5003.5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737</v>
      </c>
      <c r="Q195" s="14">
        <v>0</v>
      </c>
      <c r="R195" s="14">
        <v>0</v>
      </c>
      <c r="S195" s="14">
        <v>424.76</v>
      </c>
      <c r="T195" s="14">
        <v>205.36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10695.19</v>
      </c>
      <c r="AA195" s="14">
        <v>0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1047.8499999999999</v>
      </c>
      <c r="AH195" s="14">
        <v>0</v>
      </c>
      <c r="AI195" s="14">
        <v>1047.8499999999999</v>
      </c>
      <c r="AJ195" s="14">
        <v>0</v>
      </c>
      <c r="AK195" s="14">
        <v>0</v>
      </c>
      <c r="AL195" s="14">
        <v>124.56</v>
      </c>
      <c r="AM195" s="14">
        <v>0</v>
      </c>
      <c r="AN195" s="14">
        <v>0</v>
      </c>
      <c r="AO195" s="14">
        <v>0</v>
      </c>
      <c r="AP195" s="14">
        <v>1159.08</v>
      </c>
      <c r="AQ195" s="14">
        <v>3360</v>
      </c>
      <c r="AR195" s="14">
        <v>0</v>
      </c>
      <c r="AS195" s="14">
        <v>0</v>
      </c>
      <c r="AT195" s="14">
        <v>0</v>
      </c>
      <c r="AU195" s="14">
        <v>0</v>
      </c>
      <c r="AV195" s="14">
        <v>0.2</v>
      </c>
      <c r="AW195" s="14">
        <v>0</v>
      </c>
      <c r="AX195" s="14">
        <v>0</v>
      </c>
      <c r="AY195" s="14">
        <v>0</v>
      </c>
      <c r="AZ195" s="14">
        <v>0</v>
      </c>
      <c r="BA195" s="14">
        <v>0</v>
      </c>
      <c r="BB195" s="14">
        <v>0</v>
      </c>
      <c r="BC195" s="14">
        <v>5691.69</v>
      </c>
      <c r="BD195" s="14">
        <v>5003.5</v>
      </c>
      <c r="BE195" s="14">
        <v>0</v>
      </c>
      <c r="BF195" s="14">
        <v>0</v>
      </c>
      <c r="BG195" s="14">
        <v>775.78</v>
      </c>
      <c r="BH195" s="14">
        <v>224.22</v>
      </c>
      <c r="BI195" s="14">
        <v>0</v>
      </c>
      <c r="BJ195" s="14">
        <v>1325.14</v>
      </c>
      <c r="BK195" s="14">
        <v>0</v>
      </c>
      <c r="BL195" s="14">
        <v>0</v>
      </c>
      <c r="BM195" s="14">
        <v>0</v>
      </c>
      <c r="BN195" s="14">
        <v>1549.36</v>
      </c>
      <c r="BO195" s="1"/>
    </row>
    <row r="196" spans="1:67" x14ac:dyDescent="0.25">
      <c r="A196" s="2" t="s">
        <v>371</v>
      </c>
      <c r="B196" s="26" t="s">
        <v>372</v>
      </c>
      <c r="C196" s="39">
        <v>12456</v>
      </c>
      <c r="D196" s="14">
        <v>7963.5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200</v>
      </c>
      <c r="M196" s="14">
        <v>0</v>
      </c>
      <c r="N196" s="14">
        <v>0</v>
      </c>
      <c r="O196" s="14">
        <v>0</v>
      </c>
      <c r="P196" s="14">
        <v>1016</v>
      </c>
      <c r="Q196" s="14">
        <v>0</v>
      </c>
      <c r="R196" s="14">
        <v>0</v>
      </c>
      <c r="S196" s="14">
        <v>684</v>
      </c>
      <c r="T196" s="14">
        <v>205.36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14">
        <v>14561.36</v>
      </c>
      <c r="AA196" s="14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1833.88</v>
      </c>
      <c r="AH196" s="14">
        <v>0</v>
      </c>
      <c r="AI196" s="14">
        <v>1833.88</v>
      </c>
      <c r="AJ196" s="14">
        <v>0</v>
      </c>
      <c r="AK196" s="14">
        <v>0</v>
      </c>
      <c r="AL196" s="14">
        <v>124.56</v>
      </c>
      <c r="AM196" s="14">
        <v>0</v>
      </c>
      <c r="AN196" s="14">
        <v>0</v>
      </c>
      <c r="AO196" s="14">
        <v>0</v>
      </c>
      <c r="AP196" s="14">
        <v>1432.44</v>
      </c>
      <c r="AQ196" s="14">
        <v>3207.28</v>
      </c>
      <c r="AR196" s="14">
        <v>0</v>
      </c>
      <c r="AS196" s="14">
        <v>0</v>
      </c>
      <c r="AT196" s="14">
        <v>0</v>
      </c>
      <c r="AU196" s="14">
        <v>0</v>
      </c>
      <c r="AV196" s="15">
        <v>-0.3</v>
      </c>
      <c r="AW196" s="14">
        <v>0</v>
      </c>
      <c r="AX196" s="14">
        <v>0</v>
      </c>
      <c r="AY196" s="14">
        <v>0</v>
      </c>
      <c r="AZ196" s="14">
        <v>0</v>
      </c>
      <c r="BA196" s="14">
        <v>0</v>
      </c>
      <c r="BB196" s="14">
        <v>0</v>
      </c>
      <c r="BC196" s="14">
        <v>6597.86</v>
      </c>
      <c r="BD196" s="14">
        <v>7963.5</v>
      </c>
      <c r="BE196" s="14">
        <v>0</v>
      </c>
      <c r="BF196" s="14">
        <v>0</v>
      </c>
      <c r="BG196" s="14">
        <v>856.54</v>
      </c>
      <c r="BH196" s="14">
        <v>296.89999999999998</v>
      </c>
      <c r="BI196" s="14">
        <v>0</v>
      </c>
      <c r="BJ196" s="14">
        <v>1583.96</v>
      </c>
      <c r="BK196" s="14">
        <v>0</v>
      </c>
      <c r="BL196" s="14">
        <v>0</v>
      </c>
      <c r="BM196" s="14">
        <v>0</v>
      </c>
      <c r="BN196" s="14">
        <v>1880.86</v>
      </c>
      <c r="BO196" s="1"/>
    </row>
    <row r="197" spans="1:67" x14ac:dyDescent="0.25">
      <c r="A197" s="2" t="s">
        <v>373</v>
      </c>
      <c r="B197" s="1" t="s">
        <v>374</v>
      </c>
      <c r="C197" s="39">
        <v>12456</v>
      </c>
      <c r="D197" s="14">
        <v>7914.5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200</v>
      </c>
      <c r="M197" s="14">
        <v>0</v>
      </c>
      <c r="N197" s="14">
        <v>0</v>
      </c>
      <c r="O197" s="14">
        <v>0</v>
      </c>
      <c r="P197" s="14">
        <v>1016</v>
      </c>
      <c r="Q197" s="14">
        <v>0</v>
      </c>
      <c r="R197" s="14">
        <v>1660.8</v>
      </c>
      <c r="S197" s="14">
        <v>592.79999999999995</v>
      </c>
      <c r="T197" s="14">
        <v>205.36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14470.16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1476.76</v>
      </c>
      <c r="AH197" s="14">
        <v>0</v>
      </c>
      <c r="AI197" s="14">
        <v>1476.76</v>
      </c>
      <c r="AJ197" s="14">
        <v>0</v>
      </c>
      <c r="AK197" s="14">
        <v>0</v>
      </c>
      <c r="AL197" s="14">
        <v>124.56</v>
      </c>
      <c r="AM197" s="14">
        <v>0</v>
      </c>
      <c r="AN197" s="14">
        <v>0</v>
      </c>
      <c r="AO197" s="14">
        <v>0</v>
      </c>
      <c r="AP197" s="14">
        <v>1432.44</v>
      </c>
      <c r="AQ197" s="14">
        <v>3522</v>
      </c>
      <c r="AR197" s="14">
        <v>0</v>
      </c>
      <c r="AS197" s="14">
        <v>0</v>
      </c>
      <c r="AT197" s="14">
        <v>0</v>
      </c>
      <c r="AU197" s="14">
        <v>0</v>
      </c>
      <c r="AV197" s="15">
        <v>-0.1</v>
      </c>
      <c r="AW197" s="14">
        <v>0</v>
      </c>
      <c r="AX197" s="14">
        <v>0</v>
      </c>
      <c r="AY197" s="14">
        <v>0</v>
      </c>
      <c r="AZ197" s="14">
        <v>0</v>
      </c>
      <c r="BA197" s="14">
        <v>0</v>
      </c>
      <c r="BB197" s="14">
        <v>0</v>
      </c>
      <c r="BC197" s="14">
        <v>6555.66</v>
      </c>
      <c r="BD197" s="14">
        <v>7914.5</v>
      </c>
      <c r="BE197" s="14">
        <v>0</v>
      </c>
      <c r="BF197" s="14">
        <v>0</v>
      </c>
      <c r="BG197" s="14">
        <v>742.33</v>
      </c>
      <c r="BH197" s="14">
        <v>296.89999999999998</v>
      </c>
      <c r="BI197" s="14">
        <v>0</v>
      </c>
      <c r="BJ197" s="14">
        <v>1372.76</v>
      </c>
      <c r="BK197" s="14">
        <v>0</v>
      </c>
      <c r="BL197" s="14">
        <v>0</v>
      </c>
      <c r="BM197" s="14">
        <v>0</v>
      </c>
      <c r="BN197" s="14">
        <v>1669.66</v>
      </c>
      <c r="BO197" s="1"/>
    </row>
    <row r="198" spans="1:67" x14ac:dyDescent="0.25">
      <c r="A198" s="2" t="s">
        <v>375</v>
      </c>
      <c r="B198" s="1" t="s">
        <v>376</v>
      </c>
      <c r="C198" s="39">
        <v>11925</v>
      </c>
      <c r="D198" s="14">
        <v>6159.5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200</v>
      </c>
      <c r="M198" s="14">
        <v>0</v>
      </c>
      <c r="N198" s="14">
        <v>0</v>
      </c>
      <c r="O198" s="14">
        <v>0</v>
      </c>
      <c r="P198" s="14">
        <v>903</v>
      </c>
      <c r="Q198" s="14">
        <v>0</v>
      </c>
      <c r="R198" s="14">
        <v>0</v>
      </c>
      <c r="S198" s="14">
        <v>530.70000000000005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13161.2</v>
      </c>
      <c r="AA198" s="14">
        <v>0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1534.8</v>
      </c>
      <c r="AH198" s="14">
        <v>0</v>
      </c>
      <c r="AI198" s="14">
        <v>1534.8</v>
      </c>
      <c r="AJ198" s="14">
        <v>0</v>
      </c>
      <c r="AK198" s="14">
        <v>0</v>
      </c>
      <c r="AL198" s="14">
        <v>119.26</v>
      </c>
      <c r="AM198" s="14">
        <v>0</v>
      </c>
      <c r="AN198" s="14">
        <v>0</v>
      </c>
      <c r="AO198" s="14">
        <v>0</v>
      </c>
      <c r="AP198" s="14">
        <v>1371.38</v>
      </c>
      <c r="AQ198" s="14">
        <v>3976</v>
      </c>
      <c r="AR198" s="14">
        <v>0</v>
      </c>
      <c r="AS198" s="14">
        <v>0</v>
      </c>
      <c r="AT198" s="14">
        <v>0</v>
      </c>
      <c r="AU198" s="14">
        <v>0</v>
      </c>
      <c r="AV198" s="14">
        <v>0.26</v>
      </c>
      <c r="AW198" s="14">
        <v>0</v>
      </c>
      <c r="AX198" s="14">
        <v>0</v>
      </c>
      <c r="AY198" s="14">
        <v>0</v>
      </c>
      <c r="AZ198" s="14">
        <v>0</v>
      </c>
      <c r="BA198" s="14">
        <v>0</v>
      </c>
      <c r="BB198" s="14">
        <v>0</v>
      </c>
      <c r="BC198" s="14">
        <v>7001.7</v>
      </c>
      <c r="BD198" s="14">
        <v>6159.5</v>
      </c>
      <c r="BE198" s="14">
        <v>0</v>
      </c>
      <c r="BF198" s="14">
        <v>0</v>
      </c>
      <c r="BG198" s="14">
        <v>838.46</v>
      </c>
      <c r="BH198" s="14">
        <v>274.77</v>
      </c>
      <c r="BI198" s="14">
        <v>0</v>
      </c>
      <c r="BJ198" s="14">
        <v>1511.65</v>
      </c>
      <c r="BK198" s="14">
        <v>0</v>
      </c>
      <c r="BL198" s="14">
        <v>0</v>
      </c>
      <c r="BM198" s="14">
        <v>0</v>
      </c>
      <c r="BN198" s="14">
        <v>1786.42</v>
      </c>
      <c r="BO198" s="1"/>
    </row>
    <row r="199" spans="1:67" x14ac:dyDescent="0.25">
      <c r="A199" s="2" t="s">
        <v>377</v>
      </c>
      <c r="B199" s="1" t="s">
        <v>378</v>
      </c>
      <c r="C199" s="39">
        <v>10079</v>
      </c>
      <c r="D199" s="14">
        <v>3864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737</v>
      </c>
      <c r="Q199" s="14">
        <v>0</v>
      </c>
      <c r="R199" s="14">
        <v>0</v>
      </c>
      <c r="S199" s="14">
        <v>439.88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10819.91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1070.21</v>
      </c>
      <c r="AH199" s="14">
        <v>0</v>
      </c>
      <c r="AI199" s="14">
        <v>1070.21</v>
      </c>
      <c r="AJ199" s="14">
        <v>0</v>
      </c>
      <c r="AK199" s="14">
        <v>0</v>
      </c>
      <c r="AL199" s="14">
        <v>100.8</v>
      </c>
      <c r="AM199" s="14">
        <v>0</v>
      </c>
      <c r="AN199" s="14">
        <v>0</v>
      </c>
      <c r="AO199" s="14">
        <v>0</v>
      </c>
      <c r="AP199" s="14">
        <v>1159.08</v>
      </c>
      <c r="AQ199" s="14">
        <v>4626</v>
      </c>
      <c r="AR199" s="14">
        <v>0</v>
      </c>
      <c r="AS199" s="14">
        <v>0</v>
      </c>
      <c r="AT199" s="14">
        <v>0</v>
      </c>
      <c r="AU199" s="14">
        <v>0</v>
      </c>
      <c r="AV199" s="15">
        <v>-0.18</v>
      </c>
      <c r="AW199" s="14">
        <v>0</v>
      </c>
      <c r="AX199" s="14">
        <v>0</v>
      </c>
      <c r="AY199" s="14">
        <v>0</v>
      </c>
      <c r="AZ199" s="14">
        <v>0</v>
      </c>
      <c r="BA199" s="14">
        <v>0</v>
      </c>
      <c r="BB199" s="14">
        <v>0</v>
      </c>
      <c r="BC199" s="14">
        <v>6955.91</v>
      </c>
      <c r="BD199" s="14">
        <v>3864</v>
      </c>
      <c r="BE199" s="14">
        <v>0</v>
      </c>
      <c r="BF199" s="14">
        <v>0</v>
      </c>
      <c r="BG199" s="14">
        <v>775.78</v>
      </c>
      <c r="BH199" s="14">
        <v>232.23</v>
      </c>
      <c r="BI199" s="14">
        <v>0</v>
      </c>
      <c r="BJ199" s="14">
        <v>1344.76</v>
      </c>
      <c r="BK199" s="14">
        <v>0</v>
      </c>
      <c r="BL199" s="14">
        <v>0</v>
      </c>
      <c r="BM199" s="14">
        <v>0</v>
      </c>
      <c r="BN199" s="14">
        <v>1576.99</v>
      </c>
      <c r="BO199" s="1"/>
    </row>
    <row r="200" spans="1:67" x14ac:dyDescent="0.25">
      <c r="A200" s="2" t="s">
        <v>379</v>
      </c>
      <c r="B200" s="1" t="s">
        <v>380</v>
      </c>
      <c r="C200" s="39">
        <v>11925</v>
      </c>
      <c r="D200" s="14">
        <v>9096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200</v>
      </c>
      <c r="M200" s="14">
        <v>0</v>
      </c>
      <c r="N200" s="14">
        <v>0</v>
      </c>
      <c r="O200" s="14">
        <v>0</v>
      </c>
      <c r="P200" s="14">
        <v>903</v>
      </c>
      <c r="Q200" s="14">
        <v>0</v>
      </c>
      <c r="R200" s="14">
        <v>0</v>
      </c>
      <c r="S200" s="14">
        <v>549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13577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1623.62</v>
      </c>
      <c r="AH200" s="14">
        <v>0</v>
      </c>
      <c r="AI200" s="14">
        <v>1623.62</v>
      </c>
      <c r="AJ200" s="14">
        <v>0</v>
      </c>
      <c r="AK200" s="14">
        <v>0</v>
      </c>
      <c r="AL200" s="14">
        <v>119.26</v>
      </c>
      <c r="AM200" s="14">
        <v>0</v>
      </c>
      <c r="AN200" s="14">
        <v>0</v>
      </c>
      <c r="AO200" s="14">
        <v>0</v>
      </c>
      <c r="AP200" s="14">
        <v>1371.38</v>
      </c>
      <c r="AQ200" s="14">
        <v>1366.48</v>
      </c>
      <c r="AR200" s="14">
        <v>0</v>
      </c>
      <c r="AS200" s="14">
        <v>0</v>
      </c>
      <c r="AT200" s="14">
        <v>0</v>
      </c>
      <c r="AU200" s="14">
        <v>0</v>
      </c>
      <c r="AV200" s="14">
        <v>0.26</v>
      </c>
      <c r="AW200" s="14">
        <v>0</v>
      </c>
      <c r="AX200" s="14">
        <v>0</v>
      </c>
      <c r="AY200" s="14">
        <v>0</v>
      </c>
      <c r="AZ200" s="14">
        <v>0</v>
      </c>
      <c r="BA200" s="14">
        <v>0</v>
      </c>
      <c r="BB200" s="14">
        <v>0</v>
      </c>
      <c r="BC200" s="14">
        <v>4481</v>
      </c>
      <c r="BD200" s="14">
        <v>9096</v>
      </c>
      <c r="BE200" s="14">
        <v>0</v>
      </c>
      <c r="BF200" s="14">
        <v>0</v>
      </c>
      <c r="BG200" s="14">
        <v>838.46</v>
      </c>
      <c r="BH200" s="14">
        <v>284.24</v>
      </c>
      <c r="BI200" s="14">
        <v>0</v>
      </c>
      <c r="BJ200" s="14">
        <v>1534.86</v>
      </c>
      <c r="BK200" s="14">
        <v>0</v>
      </c>
      <c r="BL200" s="14">
        <v>0</v>
      </c>
      <c r="BM200" s="14">
        <v>0</v>
      </c>
      <c r="BN200" s="14">
        <v>1819.1</v>
      </c>
      <c r="BO200" s="1"/>
    </row>
    <row r="201" spans="1:67" x14ac:dyDescent="0.25">
      <c r="A201" s="2" t="s">
        <v>381</v>
      </c>
      <c r="B201" s="1" t="s">
        <v>382</v>
      </c>
      <c r="C201" s="39">
        <v>12456</v>
      </c>
      <c r="D201" s="14">
        <v>7706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400</v>
      </c>
      <c r="M201" s="14">
        <v>0</v>
      </c>
      <c r="N201" s="14">
        <v>0</v>
      </c>
      <c r="O201" s="14">
        <v>0</v>
      </c>
      <c r="P201" s="14">
        <v>1016</v>
      </c>
      <c r="Q201" s="14">
        <v>0</v>
      </c>
      <c r="R201" s="14">
        <v>0</v>
      </c>
      <c r="S201" s="14">
        <v>684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14556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1832.72</v>
      </c>
      <c r="AH201" s="14">
        <v>0</v>
      </c>
      <c r="AI201" s="14">
        <v>1832.72</v>
      </c>
      <c r="AJ201" s="14">
        <v>0</v>
      </c>
      <c r="AK201" s="14">
        <v>0</v>
      </c>
      <c r="AL201" s="14">
        <v>124.56</v>
      </c>
      <c r="AM201" s="14">
        <v>0</v>
      </c>
      <c r="AN201" s="14">
        <v>0</v>
      </c>
      <c r="AO201" s="14">
        <v>0</v>
      </c>
      <c r="AP201" s="14">
        <v>1432.44</v>
      </c>
      <c r="AQ201" s="14">
        <v>3460</v>
      </c>
      <c r="AR201" s="14">
        <v>0</v>
      </c>
      <c r="AS201" s="14">
        <v>0</v>
      </c>
      <c r="AT201" s="14">
        <v>0</v>
      </c>
      <c r="AU201" s="14">
        <v>0</v>
      </c>
      <c r="AV201" s="14">
        <v>0.28000000000000003</v>
      </c>
      <c r="AW201" s="14">
        <v>0</v>
      </c>
      <c r="AX201" s="14">
        <v>0</v>
      </c>
      <c r="AY201" s="14">
        <v>0</v>
      </c>
      <c r="AZ201" s="14">
        <v>0</v>
      </c>
      <c r="BA201" s="14">
        <v>0</v>
      </c>
      <c r="BB201" s="14">
        <v>0</v>
      </c>
      <c r="BC201" s="14">
        <v>6850</v>
      </c>
      <c r="BD201" s="14">
        <v>7706</v>
      </c>
      <c r="BE201" s="14">
        <v>0</v>
      </c>
      <c r="BF201" s="14">
        <v>0</v>
      </c>
      <c r="BG201" s="14">
        <v>856.54</v>
      </c>
      <c r="BH201" s="14">
        <v>296.89999999999998</v>
      </c>
      <c r="BI201" s="14">
        <v>0</v>
      </c>
      <c r="BJ201" s="14">
        <v>1583.96</v>
      </c>
      <c r="BK201" s="14">
        <v>0</v>
      </c>
      <c r="BL201" s="14">
        <v>0</v>
      </c>
      <c r="BM201" s="14">
        <v>0</v>
      </c>
      <c r="BN201" s="14">
        <v>1880.86</v>
      </c>
      <c r="BO201" s="1"/>
    </row>
    <row r="202" spans="1:67" x14ac:dyDescent="0.25">
      <c r="A202" s="2" t="s">
        <v>485</v>
      </c>
      <c r="B202" s="1" t="s">
        <v>486</v>
      </c>
      <c r="C202" s="39">
        <v>12456</v>
      </c>
      <c r="D202" s="14">
        <v>10852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1016</v>
      </c>
      <c r="Q202" s="14">
        <v>0</v>
      </c>
      <c r="R202" s="14">
        <v>0</v>
      </c>
      <c r="S202" s="14">
        <v>684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14156</v>
      </c>
      <c r="AA202" s="14">
        <v>0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1747.28</v>
      </c>
      <c r="AH202" s="14">
        <v>0</v>
      </c>
      <c r="AI202" s="14">
        <v>1747.28</v>
      </c>
      <c r="AJ202" s="14">
        <v>0</v>
      </c>
      <c r="AK202" s="14">
        <v>0</v>
      </c>
      <c r="AL202" s="14">
        <v>124.56</v>
      </c>
      <c r="AM202" s="14">
        <v>0</v>
      </c>
      <c r="AN202" s="14">
        <v>0</v>
      </c>
      <c r="AO202" s="14">
        <v>0</v>
      </c>
      <c r="AP202" s="14">
        <v>1432.44</v>
      </c>
      <c r="AQ202" s="14">
        <v>0</v>
      </c>
      <c r="AR202" s="14">
        <v>0</v>
      </c>
      <c r="AS202" s="14">
        <v>0</v>
      </c>
      <c r="AT202" s="14">
        <v>0</v>
      </c>
      <c r="AU202" s="14">
        <v>0</v>
      </c>
      <c r="AV202" s="15">
        <v>-0.28000000000000003</v>
      </c>
      <c r="AW202" s="14">
        <v>0</v>
      </c>
      <c r="AX202" s="14">
        <v>0</v>
      </c>
      <c r="AY202" s="14">
        <v>0</v>
      </c>
      <c r="AZ202" s="14">
        <v>0</v>
      </c>
      <c r="BA202" s="14">
        <v>0</v>
      </c>
      <c r="BB202" s="14">
        <v>0</v>
      </c>
      <c r="BC202" s="14">
        <v>3304</v>
      </c>
      <c r="BD202" s="14">
        <v>10852</v>
      </c>
      <c r="BE202" s="14">
        <v>0</v>
      </c>
      <c r="BF202" s="14">
        <v>0</v>
      </c>
      <c r="BG202" s="14">
        <v>856.54</v>
      </c>
      <c r="BH202" s="14">
        <v>296.89999999999998</v>
      </c>
      <c r="BI202" s="14">
        <v>0</v>
      </c>
      <c r="BJ202" s="14">
        <v>1583.96</v>
      </c>
      <c r="BK202" s="14">
        <v>0</v>
      </c>
      <c r="BL202" s="14">
        <v>0</v>
      </c>
      <c r="BM202" s="14">
        <v>0</v>
      </c>
      <c r="BN202" s="14">
        <v>1880.86</v>
      </c>
      <c r="BO202" s="1"/>
    </row>
    <row r="203" spans="1:67" x14ac:dyDescent="0.25">
      <c r="A203" s="2" t="s">
        <v>383</v>
      </c>
      <c r="B203" s="1" t="s">
        <v>384</v>
      </c>
      <c r="C203" s="39">
        <v>12456</v>
      </c>
      <c r="D203" s="14">
        <v>9680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200</v>
      </c>
      <c r="M203" s="14">
        <v>0</v>
      </c>
      <c r="N203" s="14">
        <v>0</v>
      </c>
      <c r="O203" s="14">
        <v>0</v>
      </c>
      <c r="P203" s="14">
        <v>1016</v>
      </c>
      <c r="Q203" s="14">
        <v>0</v>
      </c>
      <c r="R203" s="14">
        <v>830.4</v>
      </c>
      <c r="S203" s="14">
        <v>615.6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13864.33</v>
      </c>
      <c r="AA203" s="14">
        <v>0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1513.46</v>
      </c>
      <c r="AH203" s="14">
        <v>0</v>
      </c>
      <c r="AI203" s="14">
        <v>1513.46</v>
      </c>
      <c r="AJ203" s="14">
        <v>0</v>
      </c>
      <c r="AK203" s="14">
        <v>0</v>
      </c>
      <c r="AL203" s="14">
        <v>124.56</v>
      </c>
      <c r="AM203" s="14">
        <v>0</v>
      </c>
      <c r="AN203" s="14">
        <v>0</v>
      </c>
      <c r="AO203" s="14">
        <v>0</v>
      </c>
      <c r="AP203" s="14">
        <v>1432.44</v>
      </c>
      <c r="AQ203" s="14">
        <v>1114</v>
      </c>
      <c r="AR203" s="14">
        <v>0</v>
      </c>
      <c r="AS203" s="14">
        <v>0</v>
      </c>
      <c r="AT203" s="14">
        <v>0</v>
      </c>
      <c r="AU203" s="14">
        <v>0</v>
      </c>
      <c r="AV203" s="15">
        <v>-0.13</v>
      </c>
      <c r="AW203" s="14">
        <v>0</v>
      </c>
      <c r="AX203" s="14">
        <v>0</v>
      </c>
      <c r="AY203" s="14">
        <v>0</v>
      </c>
      <c r="AZ203" s="14">
        <v>0</v>
      </c>
      <c r="BA203" s="14">
        <v>0</v>
      </c>
      <c r="BB203" s="14">
        <v>0</v>
      </c>
      <c r="BC203" s="14">
        <v>4184.33</v>
      </c>
      <c r="BD203" s="14">
        <v>9680</v>
      </c>
      <c r="BE203" s="14">
        <v>0</v>
      </c>
      <c r="BF203" s="14">
        <v>0</v>
      </c>
      <c r="BG203" s="14">
        <v>799.44</v>
      </c>
      <c r="BH203" s="14">
        <v>287.01</v>
      </c>
      <c r="BI203" s="14">
        <v>0</v>
      </c>
      <c r="BJ203" s="14">
        <v>1454.12</v>
      </c>
      <c r="BK203" s="14">
        <v>0</v>
      </c>
      <c r="BL203" s="14">
        <v>0</v>
      </c>
      <c r="BM203" s="14">
        <v>0</v>
      </c>
      <c r="BN203" s="14">
        <v>1741.13</v>
      </c>
      <c r="BO203" s="1"/>
    </row>
    <row r="204" spans="1:67" x14ac:dyDescent="0.25">
      <c r="A204" s="2" t="s">
        <v>385</v>
      </c>
      <c r="B204" s="1" t="s">
        <v>386</v>
      </c>
      <c r="C204" s="39">
        <v>11925</v>
      </c>
      <c r="D204" s="14">
        <v>4409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200</v>
      </c>
      <c r="M204" s="14">
        <v>0</v>
      </c>
      <c r="N204" s="14">
        <v>0</v>
      </c>
      <c r="O204" s="14">
        <v>0</v>
      </c>
      <c r="P204" s="14">
        <v>903</v>
      </c>
      <c r="Q204" s="14">
        <v>0</v>
      </c>
      <c r="R204" s="14">
        <v>0</v>
      </c>
      <c r="S204" s="14">
        <v>549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13577</v>
      </c>
      <c r="AA204" s="14">
        <v>0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1623.62</v>
      </c>
      <c r="AH204" s="14">
        <v>0</v>
      </c>
      <c r="AI204" s="14">
        <v>1623.62</v>
      </c>
      <c r="AJ204" s="14">
        <v>0</v>
      </c>
      <c r="AK204" s="14">
        <v>0</v>
      </c>
      <c r="AL204" s="14">
        <v>124.56</v>
      </c>
      <c r="AM204" s="14">
        <v>0</v>
      </c>
      <c r="AN204" s="14">
        <v>0</v>
      </c>
      <c r="AO204" s="14">
        <v>0</v>
      </c>
      <c r="AP204" s="14">
        <v>1371.38</v>
      </c>
      <c r="AQ204" s="14">
        <v>4970</v>
      </c>
      <c r="AR204" s="14">
        <v>0</v>
      </c>
      <c r="AS204" s="14">
        <v>0</v>
      </c>
      <c r="AT204" s="14">
        <v>0</v>
      </c>
      <c r="AU204" s="14">
        <v>0</v>
      </c>
      <c r="AV204" s="15">
        <v>-0.06</v>
      </c>
      <c r="AW204" s="14">
        <v>0</v>
      </c>
      <c r="AX204" s="14">
        <v>0</v>
      </c>
      <c r="AY204" s="14">
        <v>0</v>
      </c>
      <c r="AZ204" s="14">
        <v>0</v>
      </c>
      <c r="BA204" s="14">
        <v>1078.5</v>
      </c>
      <c r="BB204" s="14">
        <v>0</v>
      </c>
      <c r="BC204" s="14">
        <v>9168</v>
      </c>
      <c r="BD204" s="14">
        <v>4409</v>
      </c>
      <c r="BE204" s="14">
        <v>0</v>
      </c>
      <c r="BF204" s="14">
        <v>0</v>
      </c>
      <c r="BG204" s="14">
        <v>838.46</v>
      </c>
      <c r="BH204" s="14">
        <v>284.24</v>
      </c>
      <c r="BI204" s="14">
        <v>0</v>
      </c>
      <c r="BJ204" s="14">
        <v>1534.86</v>
      </c>
      <c r="BK204" s="14">
        <v>0</v>
      </c>
      <c r="BL204" s="14">
        <v>0</v>
      </c>
      <c r="BM204" s="14">
        <v>0</v>
      </c>
      <c r="BN204" s="14">
        <v>1819.1</v>
      </c>
      <c r="BO204" s="1"/>
    </row>
    <row r="205" spans="1:67" x14ac:dyDescent="0.25">
      <c r="A205" s="2" t="s">
        <v>387</v>
      </c>
      <c r="B205" s="1" t="s">
        <v>388</v>
      </c>
      <c r="C205" s="39">
        <v>12456</v>
      </c>
      <c r="D205" s="14">
        <v>10665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200</v>
      </c>
      <c r="M205" s="14">
        <v>0</v>
      </c>
      <c r="N205" s="14">
        <v>0</v>
      </c>
      <c r="O205" s="14">
        <v>0</v>
      </c>
      <c r="P205" s="14">
        <v>1016</v>
      </c>
      <c r="Q205" s="14">
        <v>0</v>
      </c>
      <c r="R205" s="14">
        <v>0</v>
      </c>
      <c r="S205" s="14">
        <v>661.2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13918</v>
      </c>
      <c r="AA205" s="14">
        <v>0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1696.45</v>
      </c>
      <c r="AH205" s="14">
        <v>0</v>
      </c>
      <c r="AI205" s="14">
        <v>1696.45</v>
      </c>
      <c r="AJ205" s="14">
        <v>0</v>
      </c>
      <c r="AK205" s="14">
        <v>0</v>
      </c>
      <c r="AL205" s="14">
        <v>124.56</v>
      </c>
      <c r="AM205" s="14">
        <v>0</v>
      </c>
      <c r="AN205" s="14">
        <v>0</v>
      </c>
      <c r="AO205" s="14">
        <v>0</v>
      </c>
      <c r="AP205" s="14">
        <v>1432.44</v>
      </c>
      <c r="AQ205" s="14">
        <v>0</v>
      </c>
      <c r="AR205" s="14">
        <v>0</v>
      </c>
      <c r="AS205" s="14">
        <v>0</v>
      </c>
      <c r="AT205" s="14">
        <v>0</v>
      </c>
      <c r="AU205" s="14">
        <v>0</v>
      </c>
      <c r="AV205" s="15">
        <v>-0.45</v>
      </c>
      <c r="AW205" s="14">
        <v>0</v>
      </c>
      <c r="AX205" s="14">
        <v>0</v>
      </c>
      <c r="AY205" s="14">
        <v>0</v>
      </c>
      <c r="AZ205" s="14">
        <v>0</v>
      </c>
      <c r="BA205" s="14">
        <v>0</v>
      </c>
      <c r="BB205" s="14">
        <v>0</v>
      </c>
      <c r="BC205" s="14">
        <v>3253</v>
      </c>
      <c r="BD205" s="14">
        <v>10665</v>
      </c>
      <c r="BE205" s="14">
        <v>0</v>
      </c>
      <c r="BF205" s="14">
        <v>0</v>
      </c>
      <c r="BG205" s="14">
        <v>856.54</v>
      </c>
      <c r="BH205" s="14">
        <v>287.01</v>
      </c>
      <c r="BI205" s="14">
        <v>0</v>
      </c>
      <c r="BJ205" s="14">
        <v>1559.71</v>
      </c>
      <c r="BK205" s="14">
        <v>0</v>
      </c>
      <c r="BL205" s="14">
        <v>0</v>
      </c>
      <c r="BM205" s="14">
        <v>0</v>
      </c>
      <c r="BN205" s="14">
        <v>1846.72</v>
      </c>
      <c r="BO205" s="1"/>
    </row>
    <row r="206" spans="1:67" x14ac:dyDescent="0.25">
      <c r="A206" s="2" t="s">
        <v>389</v>
      </c>
      <c r="B206" s="1" t="s">
        <v>390</v>
      </c>
      <c r="C206" s="39">
        <v>12456</v>
      </c>
      <c r="D206" s="14">
        <v>10198.5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400</v>
      </c>
      <c r="M206" s="14">
        <v>0</v>
      </c>
      <c r="N206" s="14">
        <v>0</v>
      </c>
      <c r="O206" s="14">
        <v>0</v>
      </c>
      <c r="P206" s="14">
        <v>1016</v>
      </c>
      <c r="Q206" s="14">
        <v>0</v>
      </c>
      <c r="R206" s="14">
        <v>0</v>
      </c>
      <c r="S206" s="14">
        <v>684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14">
        <v>14556</v>
      </c>
      <c r="AA206" s="14">
        <v>0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1832.72</v>
      </c>
      <c r="AH206" s="14">
        <v>0</v>
      </c>
      <c r="AI206" s="14">
        <v>1832.72</v>
      </c>
      <c r="AJ206" s="14">
        <v>0</v>
      </c>
      <c r="AK206" s="14">
        <v>0</v>
      </c>
      <c r="AL206" s="14">
        <v>124.56</v>
      </c>
      <c r="AM206" s="14">
        <v>0</v>
      </c>
      <c r="AN206" s="14">
        <v>0</v>
      </c>
      <c r="AO206" s="14">
        <v>0</v>
      </c>
      <c r="AP206" s="14">
        <v>1432.44</v>
      </c>
      <c r="AQ206" s="14">
        <v>968</v>
      </c>
      <c r="AR206" s="14">
        <v>0</v>
      </c>
      <c r="AS206" s="14">
        <v>0</v>
      </c>
      <c r="AT206" s="14">
        <v>0</v>
      </c>
      <c r="AU206" s="14">
        <v>0</v>
      </c>
      <c r="AV206" s="15">
        <v>-0.22</v>
      </c>
      <c r="AW206" s="14">
        <v>0</v>
      </c>
      <c r="AX206" s="14">
        <v>0</v>
      </c>
      <c r="AY206" s="14">
        <v>0</v>
      </c>
      <c r="AZ206" s="14">
        <v>0</v>
      </c>
      <c r="BA206" s="14">
        <v>0</v>
      </c>
      <c r="BB206" s="14">
        <v>0</v>
      </c>
      <c r="BC206" s="14">
        <v>4357.5</v>
      </c>
      <c r="BD206" s="14">
        <v>10198.5</v>
      </c>
      <c r="BE206" s="14">
        <v>0</v>
      </c>
      <c r="BF206" s="14">
        <v>0</v>
      </c>
      <c r="BG206" s="14">
        <v>856.54</v>
      </c>
      <c r="BH206" s="14">
        <v>296.89999999999998</v>
      </c>
      <c r="BI206" s="14">
        <v>0</v>
      </c>
      <c r="BJ206" s="14">
        <v>1583.96</v>
      </c>
      <c r="BK206" s="14">
        <v>0</v>
      </c>
      <c r="BL206" s="14">
        <v>0</v>
      </c>
      <c r="BM206" s="14">
        <v>0</v>
      </c>
      <c r="BN206" s="14">
        <v>1880.86</v>
      </c>
      <c r="BO206" s="1"/>
    </row>
    <row r="207" spans="1:67" x14ac:dyDescent="0.25">
      <c r="A207" s="2" t="s">
        <v>391</v>
      </c>
      <c r="B207" s="1" t="s">
        <v>392</v>
      </c>
      <c r="C207" s="39">
        <v>12456</v>
      </c>
      <c r="D207" s="14">
        <v>9082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400</v>
      </c>
      <c r="M207" s="14">
        <v>0</v>
      </c>
      <c r="N207" s="14">
        <v>0</v>
      </c>
      <c r="O207" s="14">
        <v>0</v>
      </c>
      <c r="P207" s="14">
        <v>1016</v>
      </c>
      <c r="Q207" s="14">
        <v>0</v>
      </c>
      <c r="R207" s="14">
        <v>0</v>
      </c>
      <c r="S207" s="14">
        <v>684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14556</v>
      </c>
      <c r="AA207" s="14">
        <v>0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1832.72</v>
      </c>
      <c r="AH207" s="14">
        <v>0</v>
      </c>
      <c r="AI207" s="14">
        <v>1832.72</v>
      </c>
      <c r="AJ207" s="14">
        <v>0</v>
      </c>
      <c r="AK207" s="14">
        <v>0</v>
      </c>
      <c r="AL207" s="14">
        <v>124.56</v>
      </c>
      <c r="AM207" s="14">
        <v>0</v>
      </c>
      <c r="AN207" s="14">
        <v>0</v>
      </c>
      <c r="AO207" s="14">
        <v>0</v>
      </c>
      <c r="AP207" s="14">
        <v>1432.44</v>
      </c>
      <c r="AQ207" s="14">
        <v>2084</v>
      </c>
      <c r="AR207" s="14">
        <v>0</v>
      </c>
      <c r="AS207" s="14">
        <v>0</v>
      </c>
      <c r="AT207" s="14">
        <v>0</v>
      </c>
      <c r="AU207" s="14">
        <v>0</v>
      </c>
      <c r="AV207" s="14">
        <v>0.28000000000000003</v>
      </c>
      <c r="AW207" s="14">
        <v>0</v>
      </c>
      <c r="AX207" s="14">
        <v>0</v>
      </c>
      <c r="AY207" s="14">
        <v>0</v>
      </c>
      <c r="AZ207" s="14">
        <v>0</v>
      </c>
      <c r="BA207" s="14">
        <v>0</v>
      </c>
      <c r="BB207" s="14">
        <v>0</v>
      </c>
      <c r="BC207" s="14">
        <v>5474</v>
      </c>
      <c r="BD207" s="14">
        <v>9082</v>
      </c>
      <c r="BE207" s="14">
        <v>0</v>
      </c>
      <c r="BF207" s="14">
        <v>0</v>
      </c>
      <c r="BG207" s="14">
        <v>856.54</v>
      </c>
      <c r="BH207" s="14">
        <v>296.89999999999998</v>
      </c>
      <c r="BI207" s="14">
        <v>0</v>
      </c>
      <c r="BJ207" s="14">
        <v>1583.96</v>
      </c>
      <c r="BK207" s="14">
        <v>0</v>
      </c>
      <c r="BL207" s="14">
        <v>0</v>
      </c>
      <c r="BM207" s="14">
        <v>0</v>
      </c>
      <c r="BN207" s="14">
        <v>1880.86</v>
      </c>
      <c r="BO207" s="1"/>
    </row>
    <row r="208" spans="1:67" x14ac:dyDescent="0.25">
      <c r="A208" s="2" t="s">
        <v>393</v>
      </c>
      <c r="B208" s="1" t="s">
        <v>394</v>
      </c>
      <c r="C208" s="39">
        <v>12456</v>
      </c>
      <c r="D208" s="14">
        <v>8544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1016</v>
      </c>
      <c r="Q208" s="14">
        <v>0</v>
      </c>
      <c r="R208" s="14">
        <v>0</v>
      </c>
      <c r="S208" s="14">
        <v>661.2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14">
        <v>13705.89</v>
      </c>
      <c r="AA208" s="14">
        <v>0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1651.14</v>
      </c>
      <c r="AH208" s="14">
        <v>0</v>
      </c>
      <c r="AI208" s="14">
        <v>1651.14</v>
      </c>
      <c r="AJ208" s="14">
        <v>0</v>
      </c>
      <c r="AK208" s="14">
        <v>0</v>
      </c>
      <c r="AL208" s="14">
        <v>124.56</v>
      </c>
      <c r="AM208" s="14">
        <v>0</v>
      </c>
      <c r="AN208" s="14">
        <v>0</v>
      </c>
      <c r="AO208" s="14">
        <v>0</v>
      </c>
      <c r="AP208" s="14">
        <v>1432.44</v>
      </c>
      <c r="AQ208" s="14">
        <v>1954</v>
      </c>
      <c r="AR208" s="14">
        <v>0</v>
      </c>
      <c r="AS208" s="14">
        <v>0</v>
      </c>
      <c r="AT208" s="14">
        <v>0</v>
      </c>
      <c r="AU208" s="14">
        <v>0</v>
      </c>
      <c r="AV208" s="15">
        <v>-0.25</v>
      </c>
      <c r="AW208" s="14">
        <v>0</v>
      </c>
      <c r="AX208" s="14">
        <v>0</v>
      </c>
      <c r="AY208" s="14">
        <v>0</v>
      </c>
      <c r="AZ208" s="14">
        <v>0</v>
      </c>
      <c r="BA208" s="14">
        <v>0</v>
      </c>
      <c r="BB208" s="14">
        <v>0</v>
      </c>
      <c r="BC208" s="14">
        <v>5161.8900000000003</v>
      </c>
      <c r="BD208" s="14">
        <v>8544</v>
      </c>
      <c r="BE208" s="14">
        <v>0</v>
      </c>
      <c r="BF208" s="14">
        <v>0</v>
      </c>
      <c r="BG208" s="14">
        <v>856.54</v>
      </c>
      <c r="BH208" s="14">
        <v>287.01</v>
      </c>
      <c r="BI208" s="14">
        <v>0</v>
      </c>
      <c r="BJ208" s="14">
        <v>1559.71</v>
      </c>
      <c r="BK208" s="14">
        <v>0</v>
      </c>
      <c r="BL208" s="14">
        <v>0</v>
      </c>
      <c r="BM208" s="14">
        <v>0</v>
      </c>
      <c r="BN208" s="14">
        <v>1846.72</v>
      </c>
      <c r="BO208" s="1"/>
    </row>
    <row r="209" spans="1:67" x14ac:dyDescent="0.25">
      <c r="A209" s="2" t="s">
        <v>395</v>
      </c>
      <c r="B209" s="1" t="s">
        <v>396</v>
      </c>
      <c r="C209" s="39">
        <v>11925</v>
      </c>
      <c r="D209" s="14">
        <v>7480.5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200</v>
      </c>
      <c r="M209" s="14">
        <v>0</v>
      </c>
      <c r="N209" s="14">
        <v>0</v>
      </c>
      <c r="O209" s="14">
        <v>0</v>
      </c>
      <c r="P209" s="14">
        <v>903</v>
      </c>
      <c r="Q209" s="14">
        <v>0</v>
      </c>
      <c r="R209" s="14">
        <v>0</v>
      </c>
      <c r="S209" s="14">
        <v>549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13577</v>
      </c>
      <c r="AA209" s="14">
        <v>0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1623.62</v>
      </c>
      <c r="AH209" s="14">
        <v>0</v>
      </c>
      <c r="AI209" s="14">
        <v>1623.62</v>
      </c>
      <c r="AJ209" s="14">
        <v>0</v>
      </c>
      <c r="AK209" s="14">
        <v>0</v>
      </c>
      <c r="AL209" s="14">
        <v>119.26</v>
      </c>
      <c r="AM209" s="14">
        <v>0</v>
      </c>
      <c r="AN209" s="14">
        <v>0</v>
      </c>
      <c r="AO209" s="14">
        <v>0</v>
      </c>
      <c r="AP209" s="14">
        <v>1371.38</v>
      </c>
      <c r="AQ209" s="14">
        <v>2982</v>
      </c>
      <c r="AR209" s="14">
        <v>0</v>
      </c>
      <c r="AS209" s="14">
        <v>0</v>
      </c>
      <c r="AT209" s="14">
        <v>0</v>
      </c>
      <c r="AU209" s="14">
        <v>0</v>
      </c>
      <c r="AV209" s="14">
        <v>0.24</v>
      </c>
      <c r="AW209" s="14">
        <v>0</v>
      </c>
      <c r="AX209" s="14">
        <v>0</v>
      </c>
      <c r="AY209" s="14">
        <v>0</v>
      </c>
      <c r="AZ209" s="14">
        <v>0</v>
      </c>
      <c r="BA209" s="14">
        <v>0</v>
      </c>
      <c r="BB209" s="14">
        <v>0</v>
      </c>
      <c r="BC209" s="14">
        <v>6096.5</v>
      </c>
      <c r="BD209" s="14">
        <v>7480.5</v>
      </c>
      <c r="BE209" s="14">
        <v>0</v>
      </c>
      <c r="BF209" s="14">
        <v>0</v>
      </c>
      <c r="BG209" s="14">
        <v>838.46</v>
      </c>
      <c r="BH209" s="14">
        <v>284.24</v>
      </c>
      <c r="BI209" s="14">
        <v>0</v>
      </c>
      <c r="BJ209" s="14">
        <v>1534.86</v>
      </c>
      <c r="BK209" s="14">
        <v>0</v>
      </c>
      <c r="BL209" s="14">
        <v>0</v>
      </c>
      <c r="BM209" s="14">
        <v>0</v>
      </c>
      <c r="BN209" s="14">
        <v>1819.1</v>
      </c>
      <c r="BO209" s="1"/>
    </row>
    <row r="210" spans="1:67" x14ac:dyDescent="0.25">
      <c r="A210" s="2" t="s">
        <v>397</v>
      </c>
      <c r="B210" s="1" t="s">
        <v>398</v>
      </c>
      <c r="C210" s="39">
        <v>12456</v>
      </c>
      <c r="D210" s="14">
        <v>8775.5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1016</v>
      </c>
      <c r="Q210" s="14">
        <v>0</v>
      </c>
      <c r="R210" s="14">
        <v>0</v>
      </c>
      <c r="S210" s="14">
        <v>684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14156</v>
      </c>
      <c r="AA210" s="14">
        <v>0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1747.28</v>
      </c>
      <c r="AH210" s="14">
        <v>0</v>
      </c>
      <c r="AI210" s="14">
        <v>1747.28</v>
      </c>
      <c r="AJ210" s="14">
        <v>0</v>
      </c>
      <c r="AK210" s="14">
        <v>0</v>
      </c>
      <c r="AL210" s="14">
        <v>124.56</v>
      </c>
      <c r="AM210" s="14">
        <v>0</v>
      </c>
      <c r="AN210" s="14">
        <v>0</v>
      </c>
      <c r="AO210" s="14">
        <v>0</v>
      </c>
      <c r="AP210" s="14">
        <v>1432.44</v>
      </c>
      <c r="AQ210" s="14">
        <v>2076</v>
      </c>
      <c r="AR210" s="14">
        <v>0</v>
      </c>
      <c r="AS210" s="14">
        <v>0</v>
      </c>
      <c r="AT210" s="14">
        <v>0</v>
      </c>
      <c r="AU210" s="14">
        <v>0</v>
      </c>
      <c r="AV210" s="14">
        <v>0.22</v>
      </c>
      <c r="AW210" s="14">
        <v>0</v>
      </c>
      <c r="AX210" s="14">
        <v>0</v>
      </c>
      <c r="AY210" s="14">
        <v>0</v>
      </c>
      <c r="AZ210" s="14">
        <v>0</v>
      </c>
      <c r="BA210" s="14">
        <v>0</v>
      </c>
      <c r="BB210" s="14">
        <v>0</v>
      </c>
      <c r="BC210" s="14">
        <v>5380.5</v>
      </c>
      <c r="BD210" s="14">
        <v>8775.5</v>
      </c>
      <c r="BE210" s="14">
        <v>0</v>
      </c>
      <c r="BF210" s="14">
        <v>0</v>
      </c>
      <c r="BG210" s="14">
        <v>856.54</v>
      </c>
      <c r="BH210" s="14">
        <v>296.89999999999998</v>
      </c>
      <c r="BI210" s="14">
        <v>0</v>
      </c>
      <c r="BJ210" s="14">
        <v>1583.96</v>
      </c>
      <c r="BK210" s="14">
        <v>0</v>
      </c>
      <c r="BL210" s="14">
        <v>0</v>
      </c>
      <c r="BM210" s="14">
        <v>0</v>
      </c>
      <c r="BN210" s="14">
        <v>1880.86</v>
      </c>
      <c r="BO210" s="1"/>
    </row>
    <row r="211" spans="1:67" x14ac:dyDescent="0.25">
      <c r="A211" s="2" t="s">
        <v>399</v>
      </c>
      <c r="B211" s="1" t="s">
        <v>400</v>
      </c>
      <c r="C211" s="43">
        <v>12456</v>
      </c>
      <c r="D211" s="14">
        <v>11461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1016</v>
      </c>
      <c r="Q211" s="14">
        <v>0</v>
      </c>
      <c r="R211" s="14">
        <v>4152</v>
      </c>
      <c r="S211" s="14">
        <v>456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13907.24</v>
      </c>
      <c r="AA211" s="14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889.16</v>
      </c>
      <c r="AH211" s="14">
        <v>0</v>
      </c>
      <c r="AI211" s="14">
        <v>889.16</v>
      </c>
      <c r="AJ211" s="14">
        <v>0</v>
      </c>
      <c r="AK211" s="14">
        <v>0</v>
      </c>
      <c r="AL211" s="14">
        <v>124.56</v>
      </c>
      <c r="AM211" s="14">
        <v>0</v>
      </c>
      <c r="AN211" s="14">
        <v>0</v>
      </c>
      <c r="AO211" s="14">
        <v>0</v>
      </c>
      <c r="AP211" s="14">
        <v>1432.44</v>
      </c>
      <c r="AQ211" s="14">
        <v>0</v>
      </c>
      <c r="AR211" s="14">
        <v>0</v>
      </c>
      <c r="AS211" s="14">
        <v>0</v>
      </c>
      <c r="AT211" s="14">
        <v>0</v>
      </c>
      <c r="AU211" s="14">
        <v>0</v>
      </c>
      <c r="AV211" s="14">
        <v>0.08</v>
      </c>
      <c r="AW211" s="14">
        <v>0</v>
      </c>
      <c r="AX211" s="14">
        <v>0</v>
      </c>
      <c r="AY211" s="14">
        <v>0</v>
      </c>
      <c r="AZ211" s="14">
        <v>0</v>
      </c>
      <c r="BA211" s="14">
        <v>0</v>
      </c>
      <c r="BB211" s="14">
        <v>0</v>
      </c>
      <c r="BC211" s="14">
        <v>2446.2399999999998</v>
      </c>
      <c r="BD211" s="14">
        <v>11461</v>
      </c>
      <c r="BE211" s="14">
        <v>0</v>
      </c>
      <c r="BF211" s="14">
        <v>0</v>
      </c>
      <c r="BG211" s="14">
        <v>571.01</v>
      </c>
      <c r="BH211" s="14">
        <v>296.89999999999998</v>
      </c>
      <c r="BI211" s="14">
        <v>0</v>
      </c>
      <c r="BJ211" s="14">
        <v>1055.96</v>
      </c>
      <c r="BK211" s="14">
        <v>0</v>
      </c>
      <c r="BL211" s="14">
        <v>0</v>
      </c>
      <c r="BM211" s="14">
        <v>0</v>
      </c>
      <c r="BN211" s="14">
        <v>1352.86</v>
      </c>
      <c r="BO211" s="1"/>
    </row>
    <row r="212" spans="1:67" x14ac:dyDescent="0.25">
      <c r="A212" s="2" t="s">
        <v>401</v>
      </c>
      <c r="B212" s="1" t="s">
        <v>402</v>
      </c>
      <c r="C212" s="39">
        <v>12456</v>
      </c>
      <c r="D212" s="14">
        <v>9606.5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1016</v>
      </c>
      <c r="Q212" s="14">
        <v>0</v>
      </c>
      <c r="R212" s="14">
        <v>830.4</v>
      </c>
      <c r="S212" s="14">
        <v>684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14986.4</v>
      </c>
      <c r="AA212" s="14">
        <v>0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  <c r="AG212" s="14">
        <v>1747.28</v>
      </c>
      <c r="AH212" s="14">
        <v>0</v>
      </c>
      <c r="AI212" s="14">
        <v>1747.28</v>
      </c>
      <c r="AJ212" s="14">
        <v>0</v>
      </c>
      <c r="AK212" s="14">
        <v>0</v>
      </c>
      <c r="AL212" s="14">
        <v>124.56</v>
      </c>
      <c r="AM212" s="14">
        <v>0</v>
      </c>
      <c r="AN212" s="14">
        <v>0</v>
      </c>
      <c r="AO212" s="14">
        <v>0</v>
      </c>
      <c r="AP212" s="14">
        <v>1432.44</v>
      </c>
      <c r="AQ212" s="14">
        <v>2076</v>
      </c>
      <c r="AR212" s="14">
        <v>0</v>
      </c>
      <c r="AS212" s="14">
        <v>0</v>
      </c>
      <c r="AT212" s="14">
        <v>0</v>
      </c>
      <c r="AU212" s="14">
        <v>0</v>
      </c>
      <c r="AV212" s="15">
        <v>-0.38</v>
      </c>
      <c r="AW212" s="14">
        <v>0</v>
      </c>
      <c r="AX212" s="14">
        <v>0</v>
      </c>
      <c r="AY212" s="14">
        <v>0</v>
      </c>
      <c r="AZ212" s="14">
        <v>0</v>
      </c>
      <c r="BA212" s="14">
        <v>0</v>
      </c>
      <c r="BB212" s="14">
        <v>0</v>
      </c>
      <c r="BC212" s="14">
        <v>5379.9</v>
      </c>
      <c r="BD212" s="14">
        <v>9606.5</v>
      </c>
      <c r="BE212" s="14">
        <v>0</v>
      </c>
      <c r="BF212" s="14">
        <v>0</v>
      </c>
      <c r="BG212" s="14">
        <v>856.54</v>
      </c>
      <c r="BH212" s="14">
        <v>296.89999999999998</v>
      </c>
      <c r="BI212" s="14">
        <v>0</v>
      </c>
      <c r="BJ212" s="14">
        <v>1583.96</v>
      </c>
      <c r="BK212" s="14">
        <v>0</v>
      </c>
      <c r="BL212" s="14">
        <v>0</v>
      </c>
      <c r="BM212" s="14">
        <v>0</v>
      </c>
      <c r="BN212" s="14">
        <v>1880.86</v>
      </c>
      <c r="BO212" s="1"/>
    </row>
    <row r="213" spans="1:67" x14ac:dyDescent="0.25">
      <c r="A213" s="2" t="s">
        <v>405</v>
      </c>
      <c r="B213" s="1" t="s">
        <v>406</v>
      </c>
      <c r="C213" s="39">
        <v>11458</v>
      </c>
      <c r="D213" s="14">
        <v>10373.5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400</v>
      </c>
      <c r="M213" s="14">
        <v>0</v>
      </c>
      <c r="N213" s="14">
        <v>0</v>
      </c>
      <c r="O213" s="14">
        <v>0</v>
      </c>
      <c r="P213" s="14">
        <v>915</v>
      </c>
      <c r="Q213" s="14">
        <v>0</v>
      </c>
      <c r="R213" s="14">
        <v>0</v>
      </c>
      <c r="S213" s="14">
        <v>616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13388.9</v>
      </c>
      <c r="AA213" s="14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1583.44</v>
      </c>
      <c r="AH213" s="14">
        <v>0</v>
      </c>
      <c r="AI213" s="14">
        <v>1583.44</v>
      </c>
      <c r="AJ213" s="14">
        <v>0</v>
      </c>
      <c r="AK213" s="14">
        <v>0</v>
      </c>
      <c r="AL213" s="14">
        <v>114.58</v>
      </c>
      <c r="AM213" s="14">
        <v>0</v>
      </c>
      <c r="AN213" s="14">
        <v>0</v>
      </c>
      <c r="AO213" s="14">
        <v>0</v>
      </c>
      <c r="AP213" s="14">
        <v>1317.66</v>
      </c>
      <c r="AQ213" s="14">
        <v>0</v>
      </c>
      <c r="AR213" s="14">
        <v>0</v>
      </c>
      <c r="AS213" s="14">
        <v>0</v>
      </c>
      <c r="AT213" s="14">
        <v>0</v>
      </c>
      <c r="AU213" s="14">
        <v>0</v>
      </c>
      <c r="AV213" s="15">
        <v>-0.28000000000000003</v>
      </c>
      <c r="AW213" s="14">
        <v>0</v>
      </c>
      <c r="AX213" s="14">
        <v>0</v>
      </c>
      <c r="AY213" s="14">
        <v>0</v>
      </c>
      <c r="AZ213" s="14">
        <v>0</v>
      </c>
      <c r="BA213" s="14">
        <v>0</v>
      </c>
      <c r="BB213" s="14">
        <v>0</v>
      </c>
      <c r="BC213" s="14">
        <v>3015.4</v>
      </c>
      <c r="BD213" s="14">
        <v>10373.5</v>
      </c>
      <c r="BE213" s="14">
        <v>0</v>
      </c>
      <c r="BF213" s="14">
        <v>0</v>
      </c>
      <c r="BG213" s="14">
        <v>822.6</v>
      </c>
      <c r="BH213" s="14">
        <v>273.10000000000002</v>
      </c>
      <c r="BI213" s="14">
        <v>0</v>
      </c>
      <c r="BJ213" s="14">
        <v>1491.7</v>
      </c>
      <c r="BK213" s="14">
        <v>0</v>
      </c>
      <c r="BL213" s="14">
        <v>0</v>
      </c>
      <c r="BM213" s="14">
        <v>0</v>
      </c>
      <c r="BN213" s="14">
        <v>1764.8</v>
      </c>
      <c r="BO213" s="1"/>
    </row>
    <row r="214" spans="1:67" x14ac:dyDescent="0.25">
      <c r="A214" s="2" t="s">
        <v>407</v>
      </c>
      <c r="B214" s="1" t="s">
        <v>408</v>
      </c>
      <c r="C214" s="39">
        <v>12456</v>
      </c>
      <c r="D214" s="14">
        <v>10820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1016</v>
      </c>
      <c r="Q214" s="14">
        <v>0</v>
      </c>
      <c r="R214" s="14">
        <v>0</v>
      </c>
      <c r="S214" s="14">
        <v>684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14115.63</v>
      </c>
      <c r="AA214" s="14">
        <v>0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1738.66</v>
      </c>
      <c r="AH214" s="14">
        <v>0</v>
      </c>
      <c r="AI214" s="14">
        <v>1738.66</v>
      </c>
      <c r="AJ214" s="14">
        <v>0</v>
      </c>
      <c r="AK214" s="14">
        <v>0</v>
      </c>
      <c r="AL214" s="14">
        <v>124.56</v>
      </c>
      <c r="AM214" s="14">
        <v>0</v>
      </c>
      <c r="AN214" s="14">
        <v>0</v>
      </c>
      <c r="AO214" s="14">
        <v>0</v>
      </c>
      <c r="AP214" s="14">
        <v>1432.44</v>
      </c>
      <c r="AQ214" s="14">
        <v>0</v>
      </c>
      <c r="AR214" s="14">
        <v>0</v>
      </c>
      <c r="AS214" s="14">
        <v>0</v>
      </c>
      <c r="AT214" s="14">
        <v>0</v>
      </c>
      <c r="AU214" s="14">
        <v>0</v>
      </c>
      <c r="AV214" s="15">
        <v>-0.03</v>
      </c>
      <c r="AW214" s="14">
        <v>0</v>
      </c>
      <c r="AX214" s="14">
        <v>0</v>
      </c>
      <c r="AY214" s="14">
        <v>0</v>
      </c>
      <c r="AZ214" s="14">
        <v>0</v>
      </c>
      <c r="BA214" s="14">
        <v>0</v>
      </c>
      <c r="BB214" s="14">
        <v>0</v>
      </c>
      <c r="BC214" s="14">
        <v>3295.63</v>
      </c>
      <c r="BD214" s="14">
        <v>10820</v>
      </c>
      <c r="BE214" s="14">
        <v>0</v>
      </c>
      <c r="BF214" s="14">
        <v>0</v>
      </c>
      <c r="BG214" s="14">
        <v>856.54</v>
      </c>
      <c r="BH214" s="14">
        <v>296.89999999999998</v>
      </c>
      <c r="BI214" s="14">
        <v>0</v>
      </c>
      <c r="BJ214" s="14">
        <v>1583.96</v>
      </c>
      <c r="BK214" s="14">
        <v>0</v>
      </c>
      <c r="BL214" s="14">
        <v>0</v>
      </c>
      <c r="BM214" s="14">
        <v>0</v>
      </c>
      <c r="BN214" s="14">
        <v>1880.86</v>
      </c>
      <c r="BO214" s="1"/>
    </row>
    <row r="215" spans="1:67" x14ac:dyDescent="0.25">
      <c r="A215" s="2" t="s">
        <v>409</v>
      </c>
      <c r="B215" s="1" t="s">
        <v>410</v>
      </c>
      <c r="C215" s="39">
        <v>14133</v>
      </c>
      <c r="D215" s="14">
        <v>12316.5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200</v>
      </c>
      <c r="M215" s="14">
        <v>0</v>
      </c>
      <c r="N215" s="14">
        <v>0</v>
      </c>
      <c r="O215" s="14">
        <v>0</v>
      </c>
      <c r="P215" s="14">
        <v>1093</v>
      </c>
      <c r="Q215" s="14">
        <v>0</v>
      </c>
      <c r="R215" s="14">
        <v>0</v>
      </c>
      <c r="S215" s="14">
        <v>679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14">
        <v>16105</v>
      </c>
      <c r="AA215" s="14">
        <v>0</v>
      </c>
      <c r="AB215" s="14">
        <v>0</v>
      </c>
      <c r="AC215" s="14">
        <v>0</v>
      </c>
      <c r="AD215" s="14">
        <v>0</v>
      </c>
      <c r="AE215" s="14">
        <v>0</v>
      </c>
      <c r="AF215" s="14">
        <v>0</v>
      </c>
      <c r="AG215" s="14">
        <v>2163.6</v>
      </c>
      <c r="AH215" s="14">
        <v>0</v>
      </c>
      <c r="AI215" s="14">
        <v>2163.6</v>
      </c>
      <c r="AJ215" s="14">
        <v>0</v>
      </c>
      <c r="AK215" s="14">
        <v>0</v>
      </c>
      <c r="AL215" s="14">
        <v>0</v>
      </c>
      <c r="AM215" s="14">
        <v>0</v>
      </c>
      <c r="AN215" s="14">
        <v>0</v>
      </c>
      <c r="AO215" s="14">
        <v>0</v>
      </c>
      <c r="AP215" s="14">
        <v>1625.3</v>
      </c>
      <c r="AQ215" s="14">
        <v>0</v>
      </c>
      <c r="AR215" s="14">
        <v>0</v>
      </c>
      <c r="AS215" s="14">
        <v>0</v>
      </c>
      <c r="AT215" s="14">
        <v>0</v>
      </c>
      <c r="AU215" s="14">
        <v>0</v>
      </c>
      <c r="AV215" s="15">
        <v>-0.4</v>
      </c>
      <c r="AW215" s="14">
        <v>0</v>
      </c>
      <c r="AX215" s="14">
        <v>0</v>
      </c>
      <c r="AY215" s="14">
        <v>0</v>
      </c>
      <c r="AZ215" s="14">
        <v>0</v>
      </c>
      <c r="BA215" s="14">
        <v>0</v>
      </c>
      <c r="BB215" s="14">
        <v>0</v>
      </c>
      <c r="BC215" s="14">
        <v>3788.5</v>
      </c>
      <c r="BD215" s="14">
        <v>12316.5</v>
      </c>
      <c r="BE215" s="14">
        <v>0</v>
      </c>
      <c r="BF215" s="14">
        <v>0</v>
      </c>
      <c r="BG215" s="14">
        <v>913.48</v>
      </c>
      <c r="BH215" s="14">
        <v>336.88</v>
      </c>
      <c r="BI215" s="14">
        <v>0</v>
      </c>
      <c r="BJ215" s="14">
        <v>1738.82</v>
      </c>
      <c r="BK215" s="14">
        <v>0</v>
      </c>
      <c r="BL215" s="14">
        <v>0</v>
      </c>
      <c r="BM215" s="14">
        <v>0</v>
      </c>
      <c r="BN215" s="14">
        <v>2075.6999999999998</v>
      </c>
      <c r="BO215" s="1"/>
    </row>
    <row r="216" spans="1:67" x14ac:dyDescent="0.25">
      <c r="A216" s="17" t="s">
        <v>101</v>
      </c>
      <c r="B216" s="7"/>
      <c r="C216" s="7" t="s">
        <v>102</v>
      </c>
      <c r="D216" s="7" t="s">
        <v>102</v>
      </c>
      <c r="E216" s="7" t="s">
        <v>102</v>
      </c>
      <c r="F216" s="7" t="s">
        <v>102</v>
      </c>
      <c r="G216" s="7" t="s">
        <v>102</v>
      </c>
      <c r="H216" s="7" t="s">
        <v>102</v>
      </c>
      <c r="I216" s="7" t="s">
        <v>102</v>
      </c>
      <c r="J216" s="7" t="s">
        <v>102</v>
      </c>
      <c r="K216" s="7" t="s">
        <v>102</v>
      </c>
      <c r="L216" s="7" t="s">
        <v>102</v>
      </c>
      <c r="M216" s="7" t="s">
        <v>102</v>
      </c>
      <c r="N216" s="7" t="s">
        <v>102</v>
      </c>
      <c r="O216" s="7" t="s">
        <v>102</v>
      </c>
      <c r="P216" s="7" t="s">
        <v>102</v>
      </c>
      <c r="Q216" s="7" t="s">
        <v>102</v>
      </c>
      <c r="R216" s="7" t="s">
        <v>102</v>
      </c>
      <c r="S216" s="7" t="s">
        <v>102</v>
      </c>
      <c r="T216" s="7" t="s">
        <v>102</v>
      </c>
      <c r="U216" s="7" t="s">
        <v>102</v>
      </c>
      <c r="V216" s="7" t="s">
        <v>102</v>
      </c>
      <c r="W216" s="7" t="s">
        <v>102</v>
      </c>
      <c r="X216" s="7" t="s">
        <v>102</v>
      </c>
      <c r="Y216" s="7" t="s">
        <v>102</v>
      </c>
      <c r="Z216" s="7" t="s">
        <v>102</v>
      </c>
      <c r="AA216" s="7" t="s">
        <v>102</v>
      </c>
      <c r="AB216" s="7" t="s">
        <v>102</v>
      </c>
      <c r="AC216" s="7" t="s">
        <v>102</v>
      </c>
      <c r="AD216" s="7" t="s">
        <v>102</v>
      </c>
      <c r="AE216" s="7" t="s">
        <v>102</v>
      </c>
      <c r="AF216" s="7" t="s">
        <v>102</v>
      </c>
      <c r="AG216" s="7" t="s">
        <v>102</v>
      </c>
      <c r="AH216" s="7" t="s">
        <v>102</v>
      </c>
      <c r="AI216" s="7" t="s">
        <v>102</v>
      </c>
      <c r="AJ216" s="7" t="s">
        <v>102</v>
      </c>
      <c r="AK216" s="7" t="s">
        <v>102</v>
      </c>
      <c r="AL216" s="7" t="s">
        <v>102</v>
      </c>
      <c r="AM216" s="7" t="s">
        <v>102</v>
      </c>
      <c r="AN216" s="7" t="s">
        <v>102</v>
      </c>
      <c r="AO216" s="7" t="s">
        <v>102</v>
      </c>
      <c r="AP216" s="7" t="s">
        <v>102</v>
      </c>
      <c r="AQ216" s="7" t="s">
        <v>102</v>
      </c>
      <c r="AR216" s="7" t="s">
        <v>102</v>
      </c>
      <c r="AS216" s="7" t="s">
        <v>102</v>
      </c>
      <c r="AT216" s="7" t="s">
        <v>102</v>
      </c>
      <c r="AU216" s="7" t="s">
        <v>102</v>
      </c>
      <c r="AV216" s="7" t="s">
        <v>102</v>
      </c>
      <c r="AW216" s="7" t="s">
        <v>102</v>
      </c>
      <c r="AX216" s="7" t="s">
        <v>102</v>
      </c>
      <c r="AY216" s="7" t="s">
        <v>102</v>
      </c>
      <c r="AZ216" s="7" t="s">
        <v>102</v>
      </c>
      <c r="BA216" s="7" t="s">
        <v>102</v>
      </c>
      <c r="BB216" s="7" t="s">
        <v>102</v>
      </c>
      <c r="BC216" s="7" t="s">
        <v>102</v>
      </c>
      <c r="BD216" s="7" t="s">
        <v>102</v>
      </c>
      <c r="BE216" s="7" t="s">
        <v>102</v>
      </c>
      <c r="BF216" s="7" t="s">
        <v>102</v>
      </c>
      <c r="BG216" s="7" t="s">
        <v>102</v>
      </c>
      <c r="BH216" s="7" t="s">
        <v>102</v>
      </c>
      <c r="BI216" s="7" t="s">
        <v>102</v>
      </c>
      <c r="BJ216" s="7" t="s">
        <v>102</v>
      </c>
      <c r="BK216" s="7" t="s">
        <v>102</v>
      </c>
      <c r="BL216" s="7" t="s">
        <v>102</v>
      </c>
      <c r="BM216" s="7" t="s">
        <v>102</v>
      </c>
      <c r="BN216" s="7" t="s">
        <v>102</v>
      </c>
      <c r="BO216" s="7"/>
    </row>
    <row r="217" spans="1:67" x14ac:dyDescent="0.25">
      <c r="A217" s="2"/>
      <c r="B217" s="1"/>
      <c r="C217" s="19">
        <f>SUM(C172:C216)</f>
        <v>517873</v>
      </c>
      <c r="D217" s="19">
        <v>319649</v>
      </c>
      <c r="E217" s="19">
        <v>0</v>
      </c>
      <c r="F217" s="19">
        <v>0</v>
      </c>
      <c r="G217" s="19">
        <v>0</v>
      </c>
      <c r="H217" s="19">
        <v>0</v>
      </c>
      <c r="I217" s="19">
        <v>1145.8</v>
      </c>
      <c r="J217" s="19">
        <v>0</v>
      </c>
      <c r="K217" s="19">
        <v>0</v>
      </c>
      <c r="L217" s="19">
        <v>7800</v>
      </c>
      <c r="M217" s="19">
        <v>0</v>
      </c>
      <c r="N217" s="19">
        <v>0</v>
      </c>
      <c r="O217" s="19">
        <v>0</v>
      </c>
      <c r="P217" s="19">
        <v>40542</v>
      </c>
      <c r="Q217" s="19">
        <v>0</v>
      </c>
      <c r="R217" s="19">
        <v>7473.6</v>
      </c>
      <c r="S217" s="19">
        <v>25354.38</v>
      </c>
      <c r="T217" s="19">
        <v>8728.52</v>
      </c>
      <c r="U217" s="19">
        <v>0</v>
      </c>
      <c r="V217" s="19">
        <v>0</v>
      </c>
      <c r="W217" s="19">
        <v>0</v>
      </c>
      <c r="X217" s="19">
        <v>0</v>
      </c>
      <c r="Y217" s="19">
        <v>0</v>
      </c>
      <c r="Z217" s="19">
        <v>595497.28</v>
      </c>
      <c r="AA217" s="19">
        <v>0</v>
      </c>
      <c r="AB217" s="19">
        <v>0</v>
      </c>
      <c r="AC217" s="19">
        <v>0</v>
      </c>
      <c r="AD217" s="19">
        <v>0</v>
      </c>
      <c r="AE217" s="19">
        <v>0</v>
      </c>
      <c r="AF217" s="19">
        <v>0</v>
      </c>
      <c r="AG217" s="19">
        <v>69700.67</v>
      </c>
      <c r="AH217" s="19">
        <v>0</v>
      </c>
      <c r="AI217" s="19">
        <v>69700.67</v>
      </c>
      <c r="AJ217" s="19">
        <v>0</v>
      </c>
      <c r="AK217" s="19">
        <v>0</v>
      </c>
      <c r="AL217" s="19">
        <v>5076.8</v>
      </c>
      <c r="AM217" s="19">
        <v>0</v>
      </c>
      <c r="AN217" s="19">
        <v>4020.4</v>
      </c>
      <c r="AO217" s="19">
        <v>0</v>
      </c>
      <c r="AP217" s="19">
        <v>59555.48</v>
      </c>
      <c r="AQ217" s="19">
        <v>93914.01</v>
      </c>
      <c r="AR217" s="19">
        <v>34494.699999999997</v>
      </c>
      <c r="AS217" s="19">
        <v>0</v>
      </c>
      <c r="AT217" s="19">
        <v>0</v>
      </c>
      <c r="AU217" s="19">
        <v>0</v>
      </c>
      <c r="AV217" s="20">
        <v>-0.92</v>
      </c>
      <c r="AW217" s="19">
        <v>0</v>
      </c>
      <c r="AX217" s="19">
        <v>0</v>
      </c>
      <c r="AY217" s="19">
        <v>0</v>
      </c>
      <c r="AZ217" s="19">
        <v>0</v>
      </c>
      <c r="BA217" s="19">
        <v>9087.14</v>
      </c>
      <c r="BB217" s="19">
        <v>0</v>
      </c>
      <c r="BC217" s="19">
        <v>275848.28000000003</v>
      </c>
      <c r="BD217" s="19">
        <v>319649</v>
      </c>
      <c r="BE217" s="19">
        <v>0</v>
      </c>
      <c r="BF217" s="19">
        <v>0</v>
      </c>
      <c r="BG217" s="19">
        <v>35883.14</v>
      </c>
      <c r="BH217" s="19">
        <v>11909.89</v>
      </c>
      <c r="BI217" s="19">
        <v>0</v>
      </c>
      <c r="BJ217" s="19">
        <v>64674.78</v>
      </c>
      <c r="BK217" s="19">
        <v>0</v>
      </c>
      <c r="BL217" s="19">
        <v>0</v>
      </c>
      <c r="BM217" s="19">
        <v>0</v>
      </c>
      <c r="BN217" s="19">
        <v>76584.67</v>
      </c>
      <c r="BO217" s="1"/>
    </row>
    <row r="218" spans="1:67" x14ac:dyDescent="0.2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</row>
    <row r="219" spans="1:67" x14ac:dyDescent="0.25">
      <c r="A219" s="12" t="s">
        <v>411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</row>
    <row r="220" spans="1:67" x14ac:dyDescent="0.25">
      <c r="A220" s="2" t="s">
        <v>412</v>
      </c>
      <c r="B220" s="1" t="s">
        <v>413</v>
      </c>
      <c r="C220" s="39">
        <v>12456</v>
      </c>
      <c r="D220" s="14">
        <v>7650.5</v>
      </c>
      <c r="E220" s="14">
        <v>0</v>
      </c>
      <c r="F220" s="14">
        <v>1453.2</v>
      </c>
      <c r="G220" s="14">
        <v>0</v>
      </c>
      <c r="H220" s="14">
        <v>0</v>
      </c>
      <c r="I220" s="14">
        <v>830.4</v>
      </c>
      <c r="J220" s="14">
        <v>250</v>
      </c>
      <c r="K220" s="14">
        <v>0</v>
      </c>
      <c r="L220" s="14">
        <v>0</v>
      </c>
      <c r="M220" s="14">
        <v>415.2</v>
      </c>
      <c r="N220" s="14">
        <v>0</v>
      </c>
      <c r="O220" s="14">
        <v>0</v>
      </c>
      <c r="P220" s="14">
        <v>1016</v>
      </c>
      <c r="Q220" s="14">
        <v>0</v>
      </c>
      <c r="R220" s="14">
        <v>0</v>
      </c>
      <c r="S220" s="14">
        <v>684</v>
      </c>
      <c r="T220" s="14">
        <v>410.72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17515.52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2308.13</v>
      </c>
      <c r="AH220" s="14">
        <v>0</v>
      </c>
      <c r="AI220" s="14">
        <v>2308.13</v>
      </c>
      <c r="AJ220" s="14">
        <v>0</v>
      </c>
      <c r="AK220" s="14">
        <v>0</v>
      </c>
      <c r="AL220" s="14">
        <v>124.56</v>
      </c>
      <c r="AM220" s="14">
        <v>0</v>
      </c>
      <c r="AN220" s="14">
        <v>0</v>
      </c>
      <c r="AO220" s="14">
        <v>0</v>
      </c>
      <c r="AP220" s="14">
        <v>1432.44</v>
      </c>
      <c r="AQ220" s="14">
        <v>2253.56</v>
      </c>
      <c r="AR220" s="14">
        <v>3746.3</v>
      </c>
      <c r="AS220" s="14">
        <v>0</v>
      </c>
      <c r="AT220" s="14">
        <v>0</v>
      </c>
      <c r="AU220" s="14">
        <v>0</v>
      </c>
      <c r="AV220" s="14">
        <v>0.03</v>
      </c>
      <c r="AW220" s="14">
        <v>0</v>
      </c>
      <c r="AX220" s="14">
        <v>0</v>
      </c>
      <c r="AY220" s="14">
        <v>0</v>
      </c>
      <c r="AZ220" s="14">
        <v>0</v>
      </c>
      <c r="BA220" s="14">
        <v>0</v>
      </c>
      <c r="BB220" s="14">
        <v>0</v>
      </c>
      <c r="BC220" s="14">
        <v>9865.02</v>
      </c>
      <c r="BD220" s="14">
        <v>7650.5</v>
      </c>
      <c r="BE220" s="14">
        <v>0</v>
      </c>
      <c r="BF220" s="14">
        <v>0</v>
      </c>
      <c r="BG220" s="14">
        <v>856.54</v>
      </c>
      <c r="BH220" s="14">
        <v>296.89999999999998</v>
      </c>
      <c r="BI220" s="14">
        <v>0</v>
      </c>
      <c r="BJ220" s="14">
        <v>1583.96</v>
      </c>
      <c r="BK220" s="14">
        <v>0</v>
      </c>
      <c r="BL220" s="14">
        <v>0</v>
      </c>
      <c r="BM220" s="14">
        <v>0</v>
      </c>
      <c r="BN220" s="14">
        <v>1880.86</v>
      </c>
      <c r="BO220" s="1"/>
    </row>
    <row r="221" spans="1:67" x14ac:dyDescent="0.25">
      <c r="A221" s="2" t="s">
        <v>414</v>
      </c>
      <c r="B221" s="1" t="s">
        <v>415</v>
      </c>
      <c r="C221" s="39">
        <v>10079</v>
      </c>
      <c r="D221" s="14">
        <v>3312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737</v>
      </c>
      <c r="Q221" s="14">
        <v>0</v>
      </c>
      <c r="R221" s="14">
        <v>0</v>
      </c>
      <c r="S221" s="14">
        <v>439.88</v>
      </c>
      <c r="T221" s="14">
        <v>410.72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11276.83</v>
      </c>
      <c r="AA221" s="14">
        <v>0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1152.08</v>
      </c>
      <c r="AH221" s="14">
        <v>0</v>
      </c>
      <c r="AI221" s="14">
        <v>1152.08</v>
      </c>
      <c r="AJ221" s="14">
        <v>0</v>
      </c>
      <c r="AK221" s="14">
        <v>0</v>
      </c>
      <c r="AL221" s="14">
        <v>100.8</v>
      </c>
      <c r="AM221" s="14">
        <v>0</v>
      </c>
      <c r="AN221" s="14">
        <v>2193.04</v>
      </c>
      <c r="AO221" s="14">
        <v>0</v>
      </c>
      <c r="AP221" s="14">
        <v>1159.08</v>
      </c>
      <c r="AQ221" s="14">
        <v>3360</v>
      </c>
      <c r="AR221" s="14">
        <v>0</v>
      </c>
      <c r="AS221" s="14">
        <v>0</v>
      </c>
      <c r="AT221" s="14">
        <v>0</v>
      </c>
      <c r="AU221" s="14">
        <v>0</v>
      </c>
      <c r="AV221" s="15">
        <v>-0.17</v>
      </c>
      <c r="AW221" s="14">
        <v>0</v>
      </c>
      <c r="AX221" s="14">
        <v>0</v>
      </c>
      <c r="AY221" s="14">
        <v>0</v>
      </c>
      <c r="AZ221" s="14">
        <v>0</v>
      </c>
      <c r="BA221" s="14">
        <v>0</v>
      </c>
      <c r="BB221" s="14">
        <v>0</v>
      </c>
      <c r="BC221" s="14">
        <v>7964.83</v>
      </c>
      <c r="BD221" s="14">
        <v>3312</v>
      </c>
      <c r="BE221" s="14">
        <v>0</v>
      </c>
      <c r="BF221" s="14">
        <v>0</v>
      </c>
      <c r="BG221" s="14">
        <v>775.78</v>
      </c>
      <c r="BH221" s="14">
        <v>232.23</v>
      </c>
      <c r="BI221" s="14">
        <v>0</v>
      </c>
      <c r="BJ221" s="14">
        <v>1344.76</v>
      </c>
      <c r="BK221" s="14">
        <v>0</v>
      </c>
      <c r="BL221" s="14">
        <v>0</v>
      </c>
      <c r="BM221" s="14">
        <v>0</v>
      </c>
      <c r="BN221" s="14">
        <v>1576.99</v>
      </c>
      <c r="BO221" s="1"/>
    </row>
    <row r="222" spans="1:67" x14ac:dyDescent="0.25">
      <c r="A222" s="2" t="s">
        <v>416</v>
      </c>
      <c r="B222" s="1" t="s">
        <v>417</v>
      </c>
      <c r="C222" s="39">
        <v>12456</v>
      </c>
      <c r="D222" s="14">
        <v>6893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250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1016</v>
      </c>
      <c r="Q222" s="14">
        <v>0</v>
      </c>
      <c r="R222" s="14">
        <v>0</v>
      </c>
      <c r="S222" s="14">
        <v>684</v>
      </c>
      <c r="T222" s="14">
        <v>410.72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14">
        <v>14816.72</v>
      </c>
      <c r="AA222" s="14">
        <v>0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1888.42</v>
      </c>
      <c r="AH222" s="14">
        <v>0</v>
      </c>
      <c r="AI222" s="14">
        <v>1888.42</v>
      </c>
      <c r="AJ222" s="14">
        <v>0</v>
      </c>
      <c r="AK222" s="14">
        <v>0</v>
      </c>
      <c r="AL222" s="14">
        <v>124.56</v>
      </c>
      <c r="AM222" s="14">
        <v>0</v>
      </c>
      <c r="AN222" s="14">
        <v>0</v>
      </c>
      <c r="AO222" s="14">
        <v>0</v>
      </c>
      <c r="AP222" s="14">
        <v>1432.44</v>
      </c>
      <c r="AQ222" s="14">
        <v>4478.42</v>
      </c>
      <c r="AR222" s="14">
        <v>0</v>
      </c>
      <c r="AS222" s="14">
        <v>0</v>
      </c>
      <c r="AT222" s="14">
        <v>0</v>
      </c>
      <c r="AU222" s="14">
        <v>0</v>
      </c>
      <c r="AV222" s="15">
        <v>-0.12</v>
      </c>
      <c r="AW222" s="14">
        <v>0</v>
      </c>
      <c r="AX222" s="14">
        <v>0</v>
      </c>
      <c r="AY222" s="14">
        <v>0</v>
      </c>
      <c r="AZ222" s="14">
        <v>0</v>
      </c>
      <c r="BA222" s="14">
        <v>0</v>
      </c>
      <c r="BB222" s="14">
        <v>0</v>
      </c>
      <c r="BC222" s="14">
        <v>7923.72</v>
      </c>
      <c r="BD222" s="14">
        <v>6893</v>
      </c>
      <c r="BE222" s="14">
        <v>0</v>
      </c>
      <c r="BF222" s="14">
        <v>0</v>
      </c>
      <c r="BG222" s="14">
        <v>856.54</v>
      </c>
      <c r="BH222" s="14">
        <v>296.89999999999998</v>
      </c>
      <c r="BI222" s="14">
        <v>0</v>
      </c>
      <c r="BJ222" s="14">
        <v>1583.96</v>
      </c>
      <c r="BK222" s="14">
        <v>0</v>
      </c>
      <c r="BL222" s="14">
        <v>0</v>
      </c>
      <c r="BM222" s="14">
        <v>0</v>
      </c>
      <c r="BN222" s="14">
        <v>1880.86</v>
      </c>
      <c r="BO222" s="1"/>
    </row>
    <row r="223" spans="1:67" x14ac:dyDescent="0.25">
      <c r="A223" s="2" t="s">
        <v>418</v>
      </c>
      <c r="B223" s="1" t="s">
        <v>419</v>
      </c>
      <c r="C223" s="39">
        <v>12456</v>
      </c>
      <c r="D223" s="14">
        <v>24006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24643.200000000001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24643.200000000001</v>
      </c>
      <c r="AA223" s="14">
        <v>0</v>
      </c>
      <c r="AB223" s="14">
        <v>0</v>
      </c>
      <c r="AC223" s="14">
        <v>4.07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637.23</v>
      </c>
      <c r="AJ223" s="14">
        <v>0</v>
      </c>
      <c r="AK223" s="14">
        <v>0</v>
      </c>
      <c r="AL223" s="14">
        <v>0</v>
      </c>
      <c r="AM223" s="14">
        <v>0</v>
      </c>
      <c r="AN223" s="14">
        <v>0</v>
      </c>
      <c r="AO223" s="14">
        <v>0</v>
      </c>
      <c r="AP223" s="14">
        <v>0</v>
      </c>
      <c r="AQ223" s="14">
        <v>0</v>
      </c>
      <c r="AR223" s="14">
        <v>0</v>
      </c>
      <c r="AS223" s="14">
        <v>0</v>
      </c>
      <c r="AT223" s="14">
        <v>0</v>
      </c>
      <c r="AU223" s="14">
        <v>0</v>
      </c>
      <c r="AV223" s="15">
        <v>-0.03</v>
      </c>
      <c r="AW223" s="14">
        <v>0</v>
      </c>
      <c r="AX223" s="14">
        <v>0</v>
      </c>
      <c r="AY223" s="14">
        <v>0</v>
      </c>
      <c r="AZ223" s="14">
        <v>0</v>
      </c>
      <c r="BA223" s="14">
        <v>0</v>
      </c>
      <c r="BB223" s="14">
        <v>0</v>
      </c>
      <c r="BC223" s="14">
        <v>637.20000000000005</v>
      </c>
      <c r="BD223" s="14">
        <v>24006</v>
      </c>
      <c r="BE223" s="14">
        <v>0</v>
      </c>
      <c r="BF223" s="14">
        <v>0</v>
      </c>
      <c r="BG223" s="14">
        <v>28.56</v>
      </c>
      <c r="BH223" s="14">
        <v>0</v>
      </c>
      <c r="BI223" s="14">
        <v>0</v>
      </c>
      <c r="BJ223" s="14">
        <v>28.56</v>
      </c>
      <c r="BK223" s="14">
        <v>0</v>
      </c>
      <c r="BL223" s="14">
        <v>0</v>
      </c>
      <c r="BM223" s="14">
        <v>0</v>
      </c>
      <c r="BN223" s="14">
        <v>28.56</v>
      </c>
      <c r="BO223" s="1"/>
    </row>
    <row r="224" spans="1:67" x14ac:dyDescent="0.25">
      <c r="A224" s="2" t="s">
        <v>420</v>
      </c>
      <c r="B224" s="1" t="s">
        <v>421</v>
      </c>
      <c r="C224" s="39">
        <v>10079</v>
      </c>
      <c r="D224" s="14">
        <v>6077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400</v>
      </c>
      <c r="M224" s="14">
        <v>0</v>
      </c>
      <c r="N224" s="14">
        <v>0</v>
      </c>
      <c r="O224" s="14">
        <v>0</v>
      </c>
      <c r="P224" s="14">
        <v>737</v>
      </c>
      <c r="Q224" s="14">
        <v>0</v>
      </c>
      <c r="R224" s="14">
        <v>0</v>
      </c>
      <c r="S224" s="14">
        <v>455</v>
      </c>
      <c r="T224" s="14">
        <v>308.04000000000002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11979.14</v>
      </c>
      <c r="AA224" s="14">
        <v>0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1282.3</v>
      </c>
      <c r="AH224" s="14">
        <v>0</v>
      </c>
      <c r="AI224" s="14">
        <v>1282.3</v>
      </c>
      <c r="AJ224" s="14">
        <v>0</v>
      </c>
      <c r="AK224" s="14">
        <v>0</v>
      </c>
      <c r="AL224" s="14">
        <v>100.8</v>
      </c>
      <c r="AM224" s="14">
        <v>0</v>
      </c>
      <c r="AN224" s="14">
        <v>0</v>
      </c>
      <c r="AO224" s="14">
        <v>0</v>
      </c>
      <c r="AP224" s="14">
        <v>1159.08</v>
      </c>
      <c r="AQ224" s="14">
        <v>3360</v>
      </c>
      <c r="AR224" s="14">
        <v>0</v>
      </c>
      <c r="AS224" s="14">
        <v>0</v>
      </c>
      <c r="AT224" s="14">
        <v>0</v>
      </c>
      <c r="AU224" s="14">
        <v>0</v>
      </c>
      <c r="AV224" s="15">
        <v>-0.04</v>
      </c>
      <c r="AW224" s="14">
        <v>0</v>
      </c>
      <c r="AX224" s="14">
        <v>0</v>
      </c>
      <c r="AY224" s="14">
        <v>0</v>
      </c>
      <c r="AZ224" s="14">
        <v>0</v>
      </c>
      <c r="BA224" s="14">
        <v>0</v>
      </c>
      <c r="BB224" s="14">
        <v>0</v>
      </c>
      <c r="BC224" s="14">
        <v>5902.14</v>
      </c>
      <c r="BD224" s="14">
        <v>6077</v>
      </c>
      <c r="BE224" s="14">
        <v>0</v>
      </c>
      <c r="BF224" s="14">
        <v>0</v>
      </c>
      <c r="BG224" s="14">
        <v>775.78</v>
      </c>
      <c r="BH224" s="14">
        <v>240.24</v>
      </c>
      <c r="BI224" s="14">
        <v>0</v>
      </c>
      <c r="BJ224" s="14">
        <v>1364.38</v>
      </c>
      <c r="BK224" s="14">
        <v>0</v>
      </c>
      <c r="BL224" s="14">
        <v>0</v>
      </c>
      <c r="BM224" s="14">
        <v>0</v>
      </c>
      <c r="BN224" s="14">
        <v>1604.62</v>
      </c>
      <c r="BO224" s="1"/>
    </row>
    <row r="225" spans="1:67" x14ac:dyDescent="0.25">
      <c r="A225" s="2" t="s">
        <v>422</v>
      </c>
      <c r="B225" s="1" t="s">
        <v>423</v>
      </c>
      <c r="C225" s="39">
        <v>12456</v>
      </c>
      <c r="D225" s="14">
        <v>6854.5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1016</v>
      </c>
      <c r="Q225" s="14">
        <v>0</v>
      </c>
      <c r="R225" s="14">
        <v>0</v>
      </c>
      <c r="S225" s="14">
        <v>684</v>
      </c>
      <c r="T225" s="14">
        <v>205.36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14352.71</v>
      </c>
      <c r="AA225" s="14">
        <v>0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1789.31</v>
      </c>
      <c r="AH225" s="14">
        <v>0</v>
      </c>
      <c r="AI225" s="14">
        <v>1789.31</v>
      </c>
      <c r="AJ225" s="14">
        <v>0</v>
      </c>
      <c r="AK225" s="14">
        <v>0</v>
      </c>
      <c r="AL225" s="14">
        <v>124.56</v>
      </c>
      <c r="AM225" s="14">
        <v>0</v>
      </c>
      <c r="AN225" s="14">
        <v>0</v>
      </c>
      <c r="AO225" s="14">
        <v>0</v>
      </c>
      <c r="AP225" s="14">
        <v>1432.44</v>
      </c>
      <c r="AQ225" s="14">
        <v>4152</v>
      </c>
      <c r="AR225" s="14">
        <v>0</v>
      </c>
      <c r="AS225" s="14">
        <v>0</v>
      </c>
      <c r="AT225" s="14">
        <v>0</v>
      </c>
      <c r="AU225" s="14">
        <v>0</v>
      </c>
      <c r="AV225" s="15">
        <v>-0.1</v>
      </c>
      <c r="AW225" s="14">
        <v>0</v>
      </c>
      <c r="AX225" s="14">
        <v>0</v>
      </c>
      <c r="AY225" s="14">
        <v>0</v>
      </c>
      <c r="AZ225" s="14">
        <v>0</v>
      </c>
      <c r="BA225" s="14">
        <v>0</v>
      </c>
      <c r="BB225" s="14">
        <v>0</v>
      </c>
      <c r="BC225" s="14">
        <v>7498.21</v>
      </c>
      <c r="BD225" s="14">
        <v>6854.5</v>
      </c>
      <c r="BE225" s="14">
        <v>0</v>
      </c>
      <c r="BF225" s="14">
        <v>0</v>
      </c>
      <c r="BG225" s="14">
        <v>856.54</v>
      </c>
      <c r="BH225" s="14">
        <v>296.89999999999998</v>
      </c>
      <c r="BI225" s="14">
        <v>0</v>
      </c>
      <c r="BJ225" s="14">
        <v>1583.96</v>
      </c>
      <c r="BK225" s="14">
        <v>0</v>
      </c>
      <c r="BL225" s="14">
        <v>0</v>
      </c>
      <c r="BM225" s="14">
        <v>0</v>
      </c>
      <c r="BN225" s="14">
        <v>1880.86</v>
      </c>
      <c r="BO225" s="1"/>
    </row>
    <row r="226" spans="1:67" x14ac:dyDescent="0.25">
      <c r="A226" s="2" t="s">
        <v>424</v>
      </c>
      <c r="B226" s="1" t="s">
        <v>425</v>
      </c>
      <c r="C226" s="39">
        <v>10079</v>
      </c>
      <c r="D226" s="14">
        <v>935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737</v>
      </c>
      <c r="Q226" s="14">
        <v>0</v>
      </c>
      <c r="R226" s="14">
        <v>0</v>
      </c>
      <c r="S226" s="14">
        <v>455</v>
      </c>
      <c r="T226" s="14">
        <v>205.36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>
        <v>11435.86</v>
      </c>
      <c r="AA226" s="14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1180.58</v>
      </c>
      <c r="AH226" s="14">
        <v>0</v>
      </c>
      <c r="AI226" s="14">
        <v>1180.58</v>
      </c>
      <c r="AJ226" s="14">
        <v>0</v>
      </c>
      <c r="AK226" s="14">
        <v>0</v>
      </c>
      <c r="AL226" s="14">
        <v>100.8</v>
      </c>
      <c r="AM226" s="14">
        <v>0</v>
      </c>
      <c r="AN226" s="14">
        <v>1895.82</v>
      </c>
      <c r="AO226" s="14">
        <v>0</v>
      </c>
      <c r="AP226" s="14">
        <v>1159.08</v>
      </c>
      <c r="AQ226" s="14">
        <v>614</v>
      </c>
      <c r="AR226" s="14">
        <v>0</v>
      </c>
      <c r="AS226" s="14">
        <v>0</v>
      </c>
      <c r="AT226" s="14">
        <v>0</v>
      </c>
      <c r="AU226" s="14">
        <v>4635.66</v>
      </c>
      <c r="AV226" s="14">
        <v>0.28000000000000003</v>
      </c>
      <c r="AW226" s="14">
        <v>0</v>
      </c>
      <c r="AX226" s="14">
        <v>0</v>
      </c>
      <c r="AY226" s="14">
        <v>0</v>
      </c>
      <c r="AZ226" s="14">
        <v>0</v>
      </c>
      <c r="BA226" s="14">
        <v>914.64</v>
      </c>
      <c r="BB226" s="14">
        <v>0</v>
      </c>
      <c r="BC226" s="14">
        <v>10500.86</v>
      </c>
      <c r="BD226" s="14">
        <v>935</v>
      </c>
      <c r="BE226" s="14">
        <v>0</v>
      </c>
      <c r="BF226" s="14">
        <v>0</v>
      </c>
      <c r="BG226" s="14">
        <v>775.78</v>
      </c>
      <c r="BH226" s="14">
        <v>240.24</v>
      </c>
      <c r="BI226" s="14">
        <v>0</v>
      </c>
      <c r="BJ226" s="14">
        <v>1364.38</v>
      </c>
      <c r="BK226" s="14">
        <v>0</v>
      </c>
      <c r="BL226" s="14">
        <v>0</v>
      </c>
      <c r="BM226" s="14">
        <v>0</v>
      </c>
      <c r="BN226" s="14">
        <v>1604.62</v>
      </c>
      <c r="BO226" s="1"/>
    </row>
    <row r="227" spans="1:67" x14ac:dyDescent="0.25">
      <c r="A227" s="2" t="s">
        <v>426</v>
      </c>
      <c r="B227" s="1" t="s">
        <v>427</v>
      </c>
      <c r="C227" s="39">
        <v>10079</v>
      </c>
      <c r="D227" s="14">
        <v>3990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400</v>
      </c>
      <c r="M227" s="14">
        <v>0</v>
      </c>
      <c r="N227" s="14">
        <v>0</v>
      </c>
      <c r="O227" s="14">
        <v>0</v>
      </c>
      <c r="P227" s="14">
        <v>737</v>
      </c>
      <c r="Q227" s="14">
        <v>0</v>
      </c>
      <c r="R227" s="14">
        <v>0</v>
      </c>
      <c r="S227" s="14">
        <v>455</v>
      </c>
      <c r="T227" s="14">
        <v>205.36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11876.46</v>
      </c>
      <c r="AA227" s="14">
        <v>0</v>
      </c>
      <c r="AB227" s="14">
        <v>0</v>
      </c>
      <c r="AC227" s="14">
        <v>0</v>
      </c>
      <c r="AD227" s="14">
        <v>0</v>
      </c>
      <c r="AE227" s="14">
        <v>0</v>
      </c>
      <c r="AF227" s="14">
        <v>0</v>
      </c>
      <c r="AG227" s="14">
        <v>1260.3800000000001</v>
      </c>
      <c r="AH227" s="14">
        <v>0</v>
      </c>
      <c r="AI227" s="14">
        <v>1260.3800000000001</v>
      </c>
      <c r="AJ227" s="14">
        <v>0</v>
      </c>
      <c r="AK227" s="14">
        <v>0</v>
      </c>
      <c r="AL227" s="14">
        <v>100.8</v>
      </c>
      <c r="AM227" s="14">
        <v>0</v>
      </c>
      <c r="AN227" s="14">
        <v>1668.64</v>
      </c>
      <c r="AO227" s="14">
        <v>0</v>
      </c>
      <c r="AP227" s="14">
        <v>1159.08</v>
      </c>
      <c r="AQ227" s="14">
        <v>3360</v>
      </c>
      <c r="AR227" s="14">
        <v>0</v>
      </c>
      <c r="AS227" s="14">
        <v>0</v>
      </c>
      <c r="AT227" s="14">
        <v>0</v>
      </c>
      <c r="AU227" s="14">
        <v>0</v>
      </c>
      <c r="AV227" s="15">
        <v>-0.18</v>
      </c>
      <c r="AW227" s="14">
        <v>0</v>
      </c>
      <c r="AX227" s="14">
        <v>0</v>
      </c>
      <c r="AY227" s="14">
        <v>0</v>
      </c>
      <c r="AZ227" s="14">
        <v>0</v>
      </c>
      <c r="BA227" s="14">
        <v>337.74</v>
      </c>
      <c r="BB227" s="14">
        <v>0</v>
      </c>
      <c r="BC227" s="14">
        <v>7886.46</v>
      </c>
      <c r="BD227" s="14">
        <v>3990</v>
      </c>
      <c r="BE227" s="14">
        <v>0</v>
      </c>
      <c r="BF227" s="14">
        <v>0</v>
      </c>
      <c r="BG227" s="14">
        <v>775.78</v>
      </c>
      <c r="BH227" s="14">
        <v>240.24</v>
      </c>
      <c r="BI227" s="14">
        <v>0</v>
      </c>
      <c r="BJ227" s="14">
        <v>1364.38</v>
      </c>
      <c r="BK227" s="14">
        <v>0</v>
      </c>
      <c r="BL227" s="14">
        <v>0</v>
      </c>
      <c r="BM227" s="14">
        <v>0</v>
      </c>
      <c r="BN227" s="14">
        <v>1604.62</v>
      </c>
      <c r="BO227" s="1"/>
    </row>
    <row r="228" spans="1:67" x14ac:dyDescent="0.25">
      <c r="A228" s="2" t="s">
        <v>537</v>
      </c>
      <c r="B228" s="1" t="s">
        <v>538</v>
      </c>
      <c r="C228" s="39">
        <v>12456</v>
      </c>
      <c r="D228" s="14">
        <v>11013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1016</v>
      </c>
      <c r="Q228" s="14">
        <v>0</v>
      </c>
      <c r="R228" s="14">
        <v>0</v>
      </c>
      <c r="S228" s="14">
        <v>684</v>
      </c>
      <c r="T228" s="14">
        <v>205.36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4">
        <v>14361.36</v>
      </c>
      <c r="AA228" s="14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1791.16</v>
      </c>
      <c r="AH228" s="14">
        <v>0</v>
      </c>
      <c r="AI228" s="14">
        <v>1791.16</v>
      </c>
      <c r="AJ228" s="14">
        <v>0</v>
      </c>
      <c r="AK228" s="14">
        <v>0</v>
      </c>
      <c r="AL228" s="14">
        <v>124.56</v>
      </c>
      <c r="AM228" s="14">
        <v>0</v>
      </c>
      <c r="AN228" s="14">
        <v>0</v>
      </c>
      <c r="AO228" s="14">
        <v>0</v>
      </c>
      <c r="AP228" s="14">
        <v>1432.44</v>
      </c>
      <c r="AQ228" s="14">
        <v>0</v>
      </c>
      <c r="AR228" s="14">
        <v>0</v>
      </c>
      <c r="AS228" s="14">
        <v>0</v>
      </c>
      <c r="AT228" s="14">
        <v>0</v>
      </c>
      <c r="AU228" s="14">
        <v>0</v>
      </c>
      <c r="AV228" s="14">
        <v>0.2</v>
      </c>
      <c r="AW228" s="14">
        <v>0</v>
      </c>
      <c r="AX228" s="14">
        <v>0</v>
      </c>
      <c r="AY228" s="14">
        <v>0</v>
      </c>
      <c r="AZ228" s="14">
        <v>0</v>
      </c>
      <c r="BA228" s="14">
        <v>0</v>
      </c>
      <c r="BB228" s="14">
        <v>0</v>
      </c>
      <c r="BC228" s="14">
        <v>3348.36</v>
      </c>
      <c r="BD228" s="14">
        <v>11013</v>
      </c>
      <c r="BE228" s="14">
        <v>0</v>
      </c>
      <c r="BF228" s="14">
        <v>0</v>
      </c>
      <c r="BG228" s="14">
        <v>856.54</v>
      </c>
      <c r="BH228" s="14">
        <v>296.89999999999998</v>
      </c>
      <c r="BI228" s="14">
        <v>0</v>
      </c>
      <c r="BJ228" s="14">
        <v>1583.96</v>
      </c>
      <c r="BK228" s="14">
        <v>0</v>
      </c>
      <c r="BL228" s="14">
        <v>0</v>
      </c>
      <c r="BM228" s="14">
        <v>0</v>
      </c>
      <c r="BN228" s="14">
        <v>1880.86</v>
      </c>
      <c r="BO228" s="1"/>
    </row>
    <row r="229" spans="1:67" x14ac:dyDescent="0.25">
      <c r="A229" s="2" t="s">
        <v>428</v>
      </c>
      <c r="B229" s="1" t="s">
        <v>429</v>
      </c>
      <c r="C229" s="39">
        <v>12456</v>
      </c>
      <c r="D229" s="14">
        <v>6861.5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1016</v>
      </c>
      <c r="Q229" s="14">
        <v>0</v>
      </c>
      <c r="R229" s="14">
        <v>0</v>
      </c>
      <c r="S229" s="14">
        <v>684</v>
      </c>
      <c r="T229" s="14">
        <v>205.36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14361.36</v>
      </c>
      <c r="AA229" s="14">
        <v>0</v>
      </c>
      <c r="AB229" s="14">
        <v>0</v>
      </c>
      <c r="AC229" s="14">
        <v>0</v>
      </c>
      <c r="AD229" s="14">
        <v>0</v>
      </c>
      <c r="AE229" s="14">
        <v>0</v>
      </c>
      <c r="AF229" s="14">
        <v>0</v>
      </c>
      <c r="AG229" s="14">
        <v>1791.16</v>
      </c>
      <c r="AH229" s="14">
        <v>0</v>
      </c>
      <c r="AI229" s="14">
        <v>1791.16</v>
      </c>
      <c r="AJ229" s="14">
        <v>0</v>
      </c>
      <c r="AK229" s="14">
        <v>0</v>
      </c>
      <c r="AL229" s="14">
        <v>124.56</v>
      </c>
      <c r="AM229" s="14">
        <v>0</v>
      </c>
      <c r="AN229" s="14">
        <v>0</v>
      </c>
      <c r="AO229" s="14">
        <v>0</v>
      </c>
      <c r="AP229" s="14">
        <v>1432.44</v>
      </c>
      <c r="AQ229" s="14">
        <v>4152</v>
      </c>
      <c r="AR229" s="14">
        <v>0</v>
      </c>
      <c r="AS229" s="14">
        <v>0</v>
      </c>
      <c r="AT229" s="14">
        <v>0</v>
      </c>
      <c r="AU229" s="14">
        <v>0</v>
      </c>
      <c r="AV229" s="15">
        <v>-0.3</v>
      </c>
      <c r="AW229" s="14">
        <v>0</v>
      </c>
      <c r="AX229" s="14">
        <v>0</v>
      </c>
      <c r="AY229" s="14">
        <v>0</v>
      </c>
      <c r="AZ229" s="14">
        <v>0</v>
      </c>
      <c r="BA229" s="14">
        <v>0</v>
      </c>
      <c r="BB229" s="14">
        <v>0</v>
      </c>
      <c r="BC229" s="14">
        <v>7499.86</v>
      </c>
      <c r="BD229" s="14">
        <v>6861.5</v>
      </c>
      <c r="BE229" s="14">
        <v>0</v>
      </c>
      <c r="BF229" s="14">
        <v>0</v>
      </c>
      <c r="BG229" s="14">
        <v>856.54</v>
      </c>
      <c r="BH229" s="14">
        <v>296.89999999999998</v>
      </c>
      <c r="BI229" s="14">
        <v>0</v>
      </c>
      <c r="BJ229" s="14">
        <v>1583.96</v>
      </c>
      <c r="BK229" s="14">
        <v>0</v>
      </c>
      <c r="BL229" s="14">
        <v>0</v>
      </c>
      <c r="BM229" s="14">
        <v>0</v>
      </c>
      <c r="BN229" s="14">
        <v>1880.86</v>
      </c>
      <c r="BO229" s="1"/>
    </row>
    <row r="230" spans="1:67" x14ac:dyDescent="0.25">
      <c r="A230" s="2" t="s">
        <v>430</v>
      </c>
      <c r="B230" s="1" t="s">
        <v>431</v>
      </c>
      <c r="C230" s="39">
        <v>12456</v>
      </c>
      <c r="D230" s="14">
        <v>12311.5</v>
      </c>
      <c r="E230" s="14">
        <v>0</v>
      </c>
      <c r="F230" s="14">
        <v>1453.2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1016</v>
      </c>
      <c r="Q230" s="14">
        <v>0</v>
      </c>
      <c r="R230" s="14">
        <v>0</v>
      </c>
      <c r="S230" s="14">
        <v>684</v>
      </c>
      <c r="T230" s="14">
        <v>205.36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15814.56</v>
      </c>
      <c r="AA230" s="14">
        <v>0</v>
      </c>
      <c r="AB230" s="14">
        <v>0</v>
      </c>
      <c r="AC230" s="14">
        <v>0</v>
      </c>
      <c r="AD230" s="14">
        <v>0</v>
      </c>
      <c r="AE230" s="14">
        <v>0</v>
      </c>
      <c r="AF230" s="14">
        <v>0</v>
      </c>
      <c r="AG230" s="14">
        <v>1946.35</v>
      </c>
      <c r="AH230" s="14">
        <v>0</v>
      </c>
      <c r="AI230" s="14">
        <v>1946.35</v>
      </c>
      <c r="AJ230" s="14">
        <v>0</v>
      </c>
      <c r="AK230" s="14">
        <v>0</v>
      </c>
      <c r="AL230" s="14">
        <v>124.56</v>
      </c>
      <c r="AM230" s="14">
        <v>0</v>
      </c>
      <c r="AN230" s="14">
        <v>0</v>
      </c>
      <c r="AO230" s="14">
        <v>0</v>
      </c>
      <c r="AP230" s="14">
        <v>1432.44</v>
      </c>
      <c r="AQ230" s="14">
        <v>0</v>
      </c>
      <c r="AR230" s="14">
        <v>0</v>
      </c>
      <c r="AS230" s="14">
        <v>0</v>
      </c>
      <c r="AT230" s="14">
        <v>0</v>
      </c>
      <c r="AU230" s="14">
        <v>0</v>
      </c>
      <c r="AV230" s="15">
        <v>-0.28999999999999998</v>
      </c>
      <c r="AW230" s="14">
        <v>0</v>
      </c>
      <c r="AX230" s="14">
        <v>0</v>
      </c>
      <c r="AY230" s="14">
        <v>0</v>
      </c>
      <c r="AZ230" s="14">
        <v>0</v>
      </c>
      <c r="BA230" s="14">
        <v>0</v>
      </c>
      <c r="BB230" s="14">
        <v>0</v>
      </c>
      <c r="BC230" s="14">
        <v>3503.06</v>
      </c>
      <c r="BD230" s="14">
        <v>12311.5</v>
      </c>
      <c r="BE230" s="14">
        <v>0</v>
      </c>
      <c r="BF230" s="14">
        <v>0</v>
      </c>
      <c r="BG230" s="14">
        <v>856.54</v>
      </c>
      <c r="BH230" s="14">
        <v>296.89999999999998</v>
      </c>
      <c r="BI230" s="14">
        <v>0</v>
      </c>
      <c r="BJ230" s="14">
        <v>1583.96</v>
      </c>
      <c r="BK230" s="14">
        <v>0</v>
      </c>
      <c r="BL230" s="14">
        <v>0</v>
      </c>
      <c r="BM230" s="14">
        <v>0</v>
      </c>
      <c r="BN230" s="14">
        <v>1880.86</v>
      </c>
      <c r="BO230" s="1"/>
    </row>
    <row r="231" spans="1:67" x14ac:dyDescent="0.25">
      <c r="A231" s="2" t="s">
        <v>432</v>
      </c>
      <c r="B231" s="1" t="s">
        <v>433</v>
      </c>
      <c r="C231" s="39">
        <v>12456</v>
      </c>
      <c r="D231" s="14">
        <v>6342.5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1016</v>
      </c>
      <c r="Q231" s="14">
        <v>0</v>
      </c>
      <c r="R231" s="14">
        <v>0</v>
      </c>
      <c r="S231" s="14">
        <v>661.2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13701.85</v>
      </c>
      <c r="AA231" s="14">
        <v>0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1650.27</v>
      </c>
      <c r="AH231" s="14">
        <v>0</v>
      </c>
      <c r="AI231" s="14">
        <v>1650.27</v>
      </c>
      <c r="AJ231" s="14">
        <v>0</v>
      </c>
      <c r="AK231" s="14">
        <v>0</v>
      </c>
      <c r="AL231" s="14">
        <v>124.56</v>
      </c>
      <c r="AM231" s="14">
        <v>0</v>
      </c>
      <c r="AN231" s="14">
        <v>0</v>
      </c>
      <c r="AO231" s="14">
        <v>0</v>
      </c>
      <c r="AP231" s="14">
        <v>1432.44</v>
      </c>
      <c r="AQ231" s="14">
        <v>4152</v>
      </c>
      <c r="AR231" s="14">
        <v>0</v>
      </c>
      <c r="AS231" s="14">
        <v>0</v>
      </c>
      <c r="AT231" s="14">
        <v>0</v>
      </c>
      <c r="AU231" s="14">
        <v>0</v>
      </c>
      <c r="AV231" s="14">
        <v>0.08</v>
      </c>
      <c r="AW231" s="14">
        <v>0</v>
      </c>
      <c r="AX231" s="14">
        <v>0</v>
      </c>
      <c r="AY231" s="14">
        <v>0</v>
      </c>
      <c r="AZ231" s="14">
        <v>0</v>
      </c>
      <c r="BA231" s="14">
        <v>0</v>
      </c>
      <c r="BB231" s="14">
        <v>0</v>
      </c>
      <c r="BC231" s="14">
        <v>7359.35</v>
      </c>
      <c r="BD231" s="14">
        <v>6342.5</v>
      </c>
      <c r="BE231" s="14">
        <v>0</v>
      </c>
      <c r="BF231" s="14">
        <v>0</v>
      </c>
      <c r="BG231" s="14">
        <v>856.54</v>
      </c>
      <c r="BH231" s="14">
        <v>287.01</v>
      </c>
      <c r="BI231" s="14">
        <v>0</v>
      </c>
      <c r="BJ231" s="14">
        <v>1559.71</v>
      </c>
      <c r="BK231" s="14">
        <v>0</v>
      </c>
      <c r="BL231" s="14">
        <v>0</v>
      </c>
      <c r="BM231" s="14">
        <v>0</v>
      </c>
      <c r="BN231" s="14">
        <v>1846.72</v>
      </c>
      <c r="BO231" s="1"/>
    </row>
    <row r="232" spans="1:67" x14ac:dyDescent="0.25">
      <c r="A232" s="2" t="s">
        <v>434</v>
      </c>
      <c r="B232" s="1" t="s">
        <v>435</v>
      </c>
      <c r="C232" s="39">
        <v>12456</v>
      </c>
      <c r="D232" s="14">
        <v>7845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1016</v>
      </c>
      <c r="Q232" s="14">
        <v>0</v>
      </c>
      <c r="R232" s="14">
        <v>0</v>
      </c>
      <c r="S232" s="14">
        <v>684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14147.35</v>
      </c>
      <c r="AA232" s="14">
        <v>0</v>
      </c>
      <c r="AB232" s="14">
        <v>0</v>
      </c>
      <c r="AC232" s="14">
        <v>0</v>
      </c>
      <c r="AD232" s="14">
        <v>0</v>
      </c>
      <c r="AE232" s="14">
        <v>0</v>
      </c>
      <c r="AF232" s="14">
        <v>0</v>
      </c>
      <c r="AG232" s="14">
        <v>1745.44</v>
      </c>
      <c r="AH232" s="14">
        <v>0</v>
      </c>
      <c r="AI232" s="14">
        <v>1745.44</v>
      </c>
      <c r="AJ232" s="14">
        <v>0</v>
      </c>
      <c r="AK232" s="14">
        <v>0</v>
      </c>
      <c r="AL232" s="14">
        <v>124.56</v>
      </c>
      <c r="AM232" s="14">
        <v>0</v>
      </c>
      <c r="AN232" s="14">
        <v>0</v>
      </c>
      <c r="AO232" s="14">
        <v>0</v>
      </c>
      <c r="AP232" s="14">
        <v>1432.44</v>
      </c>
      <c r="AQ232" s="14">
        <v>3000</v>
      </c>
      <c r="AR232" s="14">
        <v>0</v>
      </c>
      <c r="AS232" s="14">
        <v>0</v>
      </c>
      <c r="AT232" s="14">
        <v>0</v>
      </c>
      <c r="AU232" s="14">
        <v>0</v>
      </c>
      <c r="AV232" s="15">
        <v>-0.09</v>
      </c>
      <c r="AW232" s="14">
        <v>0</v>
      </c>
      <c r="AX232" s="14">
        <v>0</v>
      </c>
      <c r="AY232" s="14">
        <v>0</v>
      </c>
      <c r="AZ232" s="14">
        <v>0</v>
      </c>
      <c r="BA232" s="14">
        <v>0</v>
      </c>
      <c r="BB232" s="14">
        <v>0</v>
      </c>
      <c r="BC232" s="14">
        <v>6302.35</v>
      </c>
      <c r="BD232" s="14">
        <v>7845</v>
      </c>
      <c r="BE232" s="14">
        <v>0</v>
      </c>
      <c r="BF232" s="14">
        <v>0</v>
      </c>
      <c r="BG232" s="14">
        <v>856.54</v>
      </c>
      <c r="BH232" s="14">
        <v>296.89999999999998</v>
      </c>
      <c r="BI232" s="14">
        <v>0</v>
      </c>
      <c r="BJ232" s="14">
        <v>1583.96</v>
      </c>
      <c r="BK232" s="14">
        <v>0</v>
      </c>
      <c r="BL232" s="14">
        <v>0</v>
      </c>
      <c r="BM232" s="14">
        <v>0</v>
      </c>
      <c r="BN232" s="14">
        <v>1880.86</v>
      </c>
      <c r="BO232" s="1"/>
    </row>
    <row r="233" spans="1:67" x14ac:dyDescent="0.25">
      <c r="A233" s="2" t="s">
        <v>436</v>
      </c>
      <c r="B233" s="1" t="s">
        <v>437</v>
      </c>
      <c r="C233" s="39">
        <v>12456</v>
      </c>
      <c r="D233" s="14">
        <v>7429.5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1016</v>
      </c>
      <c r="Q233" s="14">
        <v>0</v>
      </c>
      <c r="R233" s="14">
        <v>0</v>
      </c>
      <c r="S233" s="14">
        <v>684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14156</v>
      </c>
      <c r="AA233" s="14">
        <v>0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1747.28</v>
      </c>
      <c r="AH233" s="14">
        <v>0</v>
      </c>
      <c r="AI233" s="14">
        <v>1747.28</v>
      </c>
      <c r="AJ233" s="14">
        <v>0</v>
      </c>
      <c r="AK233" s="14">
        <v>0</v>
      </c>
      <c r="AL233" s="14">
        <v>124.56</v>
      </c>
      <c r="AM233" s="14">
        <v>0</v>
      </c>
      <c r="AN233" s="14">
        <v>0</v>
      </c>
      <c r="AO233" s="14">
        <v>0</v>
      </c>
      <c r="AP233" s="14">
        <v>1432.44</v>
      </c>
      <c r="AQ233" s="14">
        <v>3422.29</v>
      </c>
      <c r="AR233" s="14">
        <v>0</v>
      </c>
      <c r="AS233" s="14">
        <v>0</v>
      </c>
      <c r="AT233" s="14">
        <v>0</v>
      </c>
      <c r="AU233" s="14">
        <v>0</v>
      </c>
      <c r="AV233" s="15">
        <v>-7.0000000000000007E-2</v>
      </c>
      <c r="AW233" s="14">
        <v>0</v>
      </c>
      <c r="AX233" s="14">
        <v>0</v>
      </c>
      <c r="AY233" s="14">
        <v>0</v>
      </c>
      <c r="AZ233" s="14">
        <v>0</v>
      </c>
      <c r="BA233" s="14">
        <v>0</v>
      </c>
      <c r="BB233" s="14">
        <v>0</v>
      </c>
      <c r="BC233" s="14">
        <v>6726.5</v>
      </c>
      <c r="BD233" s="14">
        <v>7429.5</v>
      </c>
      <c r="BE233" s="14">
        <v>0</v>
      </c>
      <c r="BF233" s="14">
        <v>0</v>
      </c>
      <c r="BG233" s="14">
        <v>856.54</v>
      </c>
      <c r="BH233" s="14">
        <v>296.89999999999998</v>
      </c>
      <c r="BI233" s="14">
        <v>0</v>
      </c>
      <c r="BJ233" s="14">
        <v>1583.96</v>
      </c>
      <c r="BK233" s="14">
        <v>0</v>
      </c>
      <c r="BL233" s="14">
        <v>0</v>
      </c>
      <c r="BM233" s="14">
        <v>0</v>
      </c>
      <c r="BN233" s="14">
        <v>1880.86</v>
      </c>
      <c r="BO233" s="1"/>
    </row>
    <row r="234" spans="1:67" x14ac:dyDescent="0.25">
      <c r="A234" s="2" t="s">
        <v>438</v>
      </c>
      <c r="B234" s="1" t="s">
        <v>439</v>
      </c>
      <c r="C234" s="39">
        <v>12456</v>
      </c>
      <c r="D234" s="14">
        <v>7391.5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1016</v>
      </c>
      <c r="Q234" s="14">
        <v>0</v>
      </c>
      <c r="R234" s="14">
        <v>0</v>
      </c>
      <c r="S234" s="14">
        <v>684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0</v>
      </c>
      <c r="Z234" s="14">
        <v>14156</v>
      </c>
      <c r="AA234" s="14">
        <v>0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1747.28</v>
      </c>
      <c r="AH234" s="14">
        <v>0</v>
      </c>
      <c r="AI234" s="14">
        <v>1747.28</v>
      </c>
      <c r="AJ234" s="14">
        <v>0</v>
      </c>
      <c r="AK234" s="14">
        <v>0</v>
      </c>
      <c r="AL234" s="14">
        <v>124.56</v>
      </c>
      <c r="AM234" s="14">
        <v>0</v>
      </c>
      <c r="AN234" s="14">
        <v>0</v>
      </c>
      <c r="AO234" s="14">
        <v>0</v>
      </c>
      <c r="AP234" s="14">
        <v>1432.44</v>
      </c>
      <c r="AQ234" s="14">
        <v>3460</v>
      </c>
      <c r="AR234" s="14">
        <v>0</v>
      </c>
      <c r="AS234" s="14">
        <v>0</v>
      </c>
      <c r="AT234" s="14">
        <v>0</v>
      </c>
      <c r="AU234" s="14">
        <v>0</v>
      </c>
      <c r="AV234" s="14">
        <v>0.22</v>
      </c>
      <c r="AW234" s="14">
        <v>0</v>
      </c>
      <c r="AX234" s="14">
        <v>0</v>
      </c>
      <c r="AY234" s="14">
        <v>0</v>
      </c>
      <c r="AZ234" s="14">
        <v>0</v>
      </c>
      <c r="BA234" s="14">
        <v>0</v>
      </c>
      <c r="BB234" s="14">
        <v>0</v>
      </c>
      <c r="BC234" s="14">
        <v>6764.5</v>
      </c>
      <c r="BD234" s="14">
        <v>7391.5</v>
      </c>
      <c r="BE234" s="14">
        <v>0</v>
      </c>
      <c r="BF234" s="14">
        <v>0</v>
      </c>
      <c r="BG234" s="14">
        <v>856.54</v>
      </c>
      <c r="BH234" s="14">
        <v>296.89999999999998</v>
      </c>
      <c r="BI234" s="14">
        <v>0</v>
      </c>
      <c r="BJ234" s="14">
        <v>1583.96</v>
      </c>
      <c r="BK234" s="14">
        <v>0</v>
      </c>
      <c r="BL234" s="14">
        <v>0</v>
      </c>
      <c r="BM234" s="14">
        <v>0</v>
      </c>
      <c r="BN234" s="14">
        <v>1880.86</v>
      </c>
      <c r="BO234" s="1"/>
    </row>
    <row r="235" spans="1:67" x14ac:dyDescent="0.25">
      <c r="A235" s="2" t="s">
        <v>440</v>
      </c>
      <c r="B235" s="1" t="s">
        <v>441</v>
      </c>
      <c r="C235" s="39">
        <v>12456</v>
      </c>
      <c r="D235" s="14">
        <v>9096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415.2</v>
      </c>
      <c r="N235" s="14">
        <v>0</v>
      </c>
      <c r="O235" s="14">
        <v>0</v>
      </c>
      <c r="P235" s="14">
        <v>1016</v>
      </c>
      <c r="Q235" s="14">
        <v>0</v>
      </c>
      <c r="R235" s="14">
        <v>0</v>
      </c>
      <c r="S235" s="14">
        <v>684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14571.2</v>
      </c>
      <c r="AA235" s="14">
        <v>0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1835.97</v>
      </c>
      <c r="AH235" s="14">
        <v>0</v>
      </c>
      <c r="AI235" s="14">
        <v>1835.97</v>
      </c>
      <c r="AJ235" s="14">
        <v>0</v>
      </c>
      <c r="AK235" s="14">
        <v>0</v>
      </c>
      <c r="AL235" s="14">
        <v>124.56</v>
      </c>
      <c r="AM235" s="14">
        <v>0</v>
      </c>
      <c r="AN235" s="14">
        <v>0</v>
      </c>
      <c r="AO235" s="14">
        <v>0</v>
      </c>
      <c r="AP235" s="14">
        <v>1432.44</v>
      </c>
      <c r="AQ235" s="14">
        <v>2082</v>
      </c>
      <c r="AR235" s="14">
        <v>0</v>
      </c>
      <c r="AS235" s="14">
        <v>0</v>
      </c>
      <c r="AT235" s="14">
        <v>0</v>
      </c>
      <c r="AU235" s="14">
        <v>0</v>
      </c>
      <c r="AV235" s="14">
        <v>0.23</v>
      </c>
      <c r="AW235" s="14">
        <v>0</v>
      </c>
      <c r="AX235" s="14">
        <v>0</v>
      </c>
      <c r="AY235" s="14">
        <v>0</v>
      </c>
      <c r="AZ235" s="14">
        <v>0</v>
      </c>
      <c r="BA235" s="14">
        <v>0</v>
      </c>
      <c r="BB235" s="14">
        <v>0</v>
      </c>
      <c r="BC235" s="14">
        <v>5475.2</v>
      </c>
      <c r="BD235" s="14">
        <v>9096</v>
      </c>
      <c r="BE235" s="14">
        <v>0</v>
      </c>
      <c r="BF235" s="14">
        <v>0</v>
      </c>
      <c r="BG235" s="14">
        <v>856.54</v>
      </c>
      <c r="BH235" s="14">
        <v>296.89999999999998</v>
      </c>
      <c r="BI235" s="14">
        <v>0</v>
      </c>
      <c r="BJ235" s="14">
        <v>1583.96</v>
      </c>
      <c r="BK235" s="14">
        <v>0</v>
      </c>
      <c r="BL235" s="14">
        <v>0</v>
      </c>
      <c r="BM235" s="14">
        <v>0</v>
      </c>
      <c r="BN235" s="14">
        <v>1880.86</v>
      </c>
      <c r="BO235" s="1"/>
    </row>
    <row r="236" spans="1:67" x14ac:dyDescent="0.25">
      <c r="A236" s="2" t="s">
        <v>442</v>
      </c>
      <c r="B236" s="1" t="s">
        <v>443</v>
      </c>
      <c r="C236" s="39">
        <v>12456</v>
      </c>
      <c r="D236" s="14">
        <v>10852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1016</v>
      </c>
      <c r="Q236" s="14">
        <v>0</v>
      </c>
      <c r="R236" s="14">
        <v>0</v>
      </c>
      <c r="S236" s="14">
        <v>684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14156</v>
      </c>
      <c r="AA236" s="14">
        <v>0</v>
      </c>
      <c r="AB236" s="14">
        <v>0</v>
      </c>
      <c r="AC236" s="14">
        <v>0</v>
      </c>
      <c r="AD236" s="14">
        <v>0</v>
      </c>
      <c r="AE236" s="14">
        <v>0</v>
      </c>
      <c r="AF236" s="14">
        <v>0</v>
      </c>
      <c r="AG236" s="14">
        <v>1747.28</v>
      </c>
      <c r="AH236" s="14">
        <v>0</v>
      </c>
      <c r="AI236" s="14">
        <v>1747.28</v>
      </c>
      <c r="AJ236" s="14">
        <v>0</v>
      </c>
      <c r="AK236" s="14">
        <v>0</v>
      </c>
      <c r="AL236" s="14">
        <v>124.56</v>
      </c>
      <c r="AM236" s="14">
        <v>0</v>
      </c>
      <c r="AN236" s="14">
        <v>0</v>
      </c>
      <c r="AO236" s="14">
        <v>0</v>
      </c>
      <c r="AP236" s="14">
        <v>1432.44</v>
      </c>
      <c r="AQ236" s="14">
        <v>0</v>
      </c>
      <c r="AR236" s="14">
        <v>0</v>
      </c>
      <c r="AS236" s="14">
        <v>0</v>
      </c>
      <c r="AT236" s="14">
        <v>0</v>
      </c>
      <c r="AU236" s="14">
        <v>0</v>
      </c>
      <c r="AV236" s="15">
        <v>-0.28000000000000003</v>
      </c>
      <c r="AW236" s="14">
        <v>0</v>
      </c>
      <c r="AX236" s="14">
        <v>0</v>
      </c>
      <c r="AY236" s="14">
        <v>0</v>
      </c>
      <c r="AZ236" s="14">
        <v>0</v>
      </c>
      <c r="BA236" s="14">
        <v>0</v>
      </c>
      <c r="BB236" s="14">
        <v>0</v>
      </c>
      <c r="BC236" s="14">
        <v>3304</v>
      </c>
      <c r="BD236" s="14">
        <v>10852</v>
      </c>
      <c r="BE236" s="14">
        <v>0</v>
      </c>
      <c r="BF236" s="14">
        <v>0</v>
      </c>
      <c r="BG236" s="14">
        <v>856.54</v>
      </c>
      <c r="BH236" s="14">
        <v>296.89999999999998</v>
      </c>
      <c r="BI236" s="14">
        <v>0</v>
      </c>
      <c r="BJ236" s="14">
        <v>1583.96</v>
      </c>
      <c r="BK236" s="14">
        <v>0</v>
      </c>
      <c r="BL236" s="14">
        <v>0</v>
      </c>
      <c r="BM236" s="14">
        <v>0</v>
      </c>
      <c r="BN236" s="14">
        <v>1880.86</v>
      </c>
      <c r="BO236" s="1"/>
    </row>
    <row r="237" spans="1:67" x14ac:dyDescent="0.25">
      <c r="A237" s="2" t="s">
        <v>444</v>
      </c>
      <c r="B237" s="1" t="s">
        <v>445</v>
      </c>
      <c r="C237" s="39">
        <v>12456</v>
      </c>
      <c r="D237" s="14">
        <v>10852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1016</v>
      </c>
      <c r="Q237" s="14">
        <v>0</v>
      </c>
      <c r="R237" s="14">
        <v>0</v>
      </c>
      <c r="S237" s="14">
        <v>684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14156</v>
      </c>
      <c r="AA237" s="14">
        <v>0</v>
      </c>
      <c r="AB237" s="14">
        <v>0</v>
      </c>
      <c r="AC237" s="14">
        <v>0</v>
      </c>
      <c r="AD237" s="14">
        <v>0</v>
      </c>
      <c r="AE237" s="14">
        <v>0</v>
      </c>
      <c r="AF237" s="14">
        <v>0</v>
      </c>
      <c r="AG237" s="14">
        <v>1747.28</v>
      </c>
      <c r="AH237" s="14">
        <v>0</v>
      </c>
      <c r="AI237" s="14">
        <v>1747.28</v>
      </c>
      <c r="AJ237" s="14">
        <v>0</v>
      </c>
      <c r="AK237" s="14">
        <v>0</v>
      </c>
      <c r="AL237" s="14">
        <v>124.56</v>
      </c>
      <c r="AM237" s="14">
        <v>0</v>
      </c>
      <c r="AN237" s="14">
        <v>0</v>
      </c>
      <c r="AO237" s="14">
        <v>0</v>
      </c>
      <c r="AP237" s="14">
        <v>1432.44</v>
      </c>
      <c r="AQ237" s="14">
        <v>0</v>
      </c>
      <c r="AR237" s="14">
        <v>0</v>
      </c>
      <c r="AS237" s="14">
        <v>0</v>
      </c>
      <c r="AT237" s="14">
        <v>0</v>
      </c>
      <c r="AU237" s="14">
        <v>0</v>
      </c>
      <c r="AV237" s="15">
        <v>-0.28000000000000003</v>
      </c>
      <c r="AW237" s="14">
        <v>0</v>
      </c>
      <c r="AX237" s="14">
        <v>0</v>
      </c>
      <c r="AY237" s="14">
        <v>0</v>
      </c>
      <c r="AZ237" s="14">
        <v>0</v>
      </c>
      <c r="BA237" s="14">
        <v>0</v>
      </c>
      <c r="BB237" s="14">
        <v>0</v>
      </c>
      <c r="BC237" s="14">
        <v>3304</v>
      </c>
      <c r="BD237" s="14">
        <v>10852</v>
      </c>
      <c r="BE237" s="14">
        <v>0</v>
      </c>
      <c r="BF237" s="14">
        <v>0</v>
      </c>
      <c r="BG237" s="14">
        <v>856.54</v>
      </c>
      <c r="BH237" s="14">
        <v>296.89999999999998</v>
      </c>
      <c r="BI237" s="14">
        <v>0</v>
      </c>
      <c r="BJ237" s="14">
        <v>1583.96</v>
      </c>
      <c r="BK237" s="14">
        <v>0</v>
      </c>
      <c r="BL237" s="14">
        <v>0</v>
      </c>
      <c r="BM237" s="14">
        <v>0</v>
      </c>
      <c r="BN237" s="14">
        <v>1880.86</v>
      </c>
      <c r="BO237" s="1"/>
    </row>
    <row r="238" spans="1:67" x14ac:dyDescent="0.25">
      <c r="A238" s="2" t="s">
        <v>446</v>
      </c>
      <c r="B238" s="1" t="s">
        <v>447</v>
      </c>
      <c r="C238" s="39">
        <v>12456</v>
      </c>
      <c r="D238" s="14">
        <v>10969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1016</v>
      </c>
      <c r="Q238" s="14">
        <v>0</v>
      </c>
      <c r="R238" s="14">
        <v>0</v>
      </c>
      <c r="S238" s="14">
        <v>684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14">
        <v>14146.2</v>
      </c>
      <c r="AA238" s="14">
        <v>0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1745.19</v>
      </c>
      <c r="AH238" s="14">
        <v>0</v>
      </c>
      <c r="AI238" s="14">
        <v>1745.19</v>
      </c>
      <c r="AJ238" s="14">
        <v>0</v>
      </c>
      <c r="AK238" s="14">
        <v>0</v>
      </c>
      <c r="AL238" s="14">
        <v>0</v>
      </c>
      <c r="AM238" s="14">
        <v>0</v>
      </c>
      <c r="AN238" s="14">
        <v>0</v>
      </c>
      <c r="AO238" s="14">
        <v>0</v>
      </c>
      <c r="AP238" s="14">
        <v>1432.44</v>
      </c>
      <c r="AQ238" s="14">
        <v>0</v>
      </c>
      <c r="AR238" s="14">
        <v>0</v>
      </c>
      <c r="AS238" s="14">
        <v>0</v>
      </c>
      <c r="AT238" s="14">
        <v>0</v>
      </c>
      <c r="AU238" s="14">
        <v>0</v>
      </c>
      <c r="AV238" s="15">
        <v>-0.43</v>
      </c>
      <c r="AW238" s="14">
        <v>0</v>
      </c>
      <c r="AX238" s="14">
        <v>0</v>
      </c>
      <c r="AY238" s="14">
        <v>0</v>
      </c>
      <c r="AZ238" s="14">
        <v>0</v>
      </c>
      <c r="BA238" s="14">
        <v>0</v>
      </c>
      <c r="BB238" s="14">
        <v>0</v>
      </c>
      <c r="BC238" s="14">
        <v>3177.2</v>
      </c>
      <c r="BD238" s="14">
        <v>10969</v>
      </c>
      <c r="BE238" s="14">
        <v>0</v>
      </c>
      <c r="BF238" s="14">
        <v>0</v>
      </c>
      <c r="BG238" s="14">
        <v>856.54</v>
      </c>
      <c r="BH238" s="14">
        <v>296.89999999999998</v>
      </c>
      <c r="BI238" s="14">
        <v>0</v>
      </c>
      <c r="BJ238" s="14">
        <v>1583.96</v>
      </c>
      <c r="BK238" s="14">
        <v>0</v>
      </c>
      <c r="BL238" s="14">
        <v>0</v>
      </c>
      <c r="BM238" s="14">
        <v>0</v>
      </c>
      <c r="BN238" s="14">
        <v>1880.86</v>
      </c>
      <c r="BO238" s="1"/>
    </row>
    <row r="239" spans="1:67" x14ac:dyDescent="0.25">
      <c r="A239" s="17" t="s">
        <v>101</v>
      </c>
      <c r="B239" s="7"/>
      <c r="C239" s="7" t="s">
        <v>102</v>
      </c>
      <c r="D239" s="7" t="s">
        <v>102</v>
      </c>
      <c r="E239" s="7" t="s">
        <v>102</v>
      </c>
      <c r="F239" s="7" t="s">
        <v>102</v>
      </c>
      <c r="G239" s="7" t="s">
        <v>102</v>
      </c>
      <c r="H239" s="7" t="s">
        <v>102</v>
      </c>
      <c r="I239" s="7" t="s">
        <v>102</v>
      </c>
      <c r="J239" s="7" t="s">
        <v>102</v>
      </c>
      <c r="K239" s="7" t="s">
        <v>102</v>
      </c>
      <c r="L239" s="7" t="s">
        <v>102</v>
      </c>
      <c r="M239" s="7" t="s">
        <v>102</v>
      </c>
      <c r="N239" s="7" t="s">
        <v>102</v>
      </c>
      <c r="O239" s="7" t="s">
        <v>102</v>
      </c>
      <c r="P239" s="7" t="s">
        <v>102</v>
      </c>
      <c r="Q239" s="7" t="s">
        <v>102</v>
      </c>
      <c r="R239" s="7" t="s">
        <v>102</v>
      </c>
      <c r="S239" s="7" t="s">
        <v>102</v>
      </c>
      <c r="T239" s="7" t="s">
        <v>102</v>
      </c>
      <c r="U239" s="7" t="s">
        <v>102</v>
      </c>
      <c r="V239" s="7" t="s">
        <v>102</v>
      </c>
      <c r="W239" s="7" t="s">
        <v>102</v>
      </c>
      <c r="X239" s="7" t="s">
        <v>102</v>
      </c>
      <c r="Y239" s="7" t="s">
        <v>102</v>
      </c>
      <c r="Z239" s="7" t="s">
        <v>102</v>
      </c>
      <c r="AA239" s="7" t="s">
        <v>102</v>
      </c>
      <c r="AB239" s="7" t="s">
        <v>102</v>
      </c>
      <c r="AC239" s="7" t="s">
        <v>102</v>
      </c>
      <c r="AD239" s="7" t="s">
        <v>102</v>
      </c>
      <c r="AE239" s="7" t="s">
        <v>102</v>
      </c>
      <c r="AF239" s="7" t="s">
        <v>102</v>
      </c>
      <c r="AG239" s="7" t="s">
        <v>102</v>
      </c>
      <c r="AH239" s="7" t="s">
        <v>102</v>
      </c>
      <c r="AI239" s="7" t="s">
        <v>102</v>
      </c>
      <c r="AJ239" s="7" t="s">
        <v>102</v>
      </c>
      <c r="AK239" s="7" t="s">
        <v>102</v>
      </c>
      <c r="AL239" s="7" t="s">
        <v>102</v>
      </c>
      <c r="AM239" s="7" t="s">
        <v>102</v>
      </c>
      <c r="AN239" s="7" t="s">
        <v>102</v>
      </c>
      <c r="AO239" s="7" t="s">
        <v>102</v>
      </c>
      <c r="AP239" s="7" t="s">
        <v>102</v>
      </c>
      <c r="AQ239" s="7" t="s">
        <v>102</v>
      </c>
      <c r="AR239" s="7" t="s">
        <v>102</v>
      </c>
      <c r="AS239" s="7" t="s">
        <v>102</v>
      </c>
      <c r="AT239" s="7" t="s">
        <v>102</v>
      </c>
      <c r="AU239" s="7" t="s">
        <v>102</v>
      </c>
      <c r="AV239" s="7" t="s">
        <v>102</v>
      </c>
      <c r="AW239" s="7" t="s">
        <v>102</v>
      </c>
      <c r="AX239" s="7" t="s">
        <v>102</v>
      </c>
      <c r="AY239" s="7" t="s">
        <v>102</v>
      </c>
      <c r="AZ239" s="7" t="s">
        <v>102</v>
      </c>
      <c r="BA239" s="7" t="s">
        <v>102</v>
      </c>
      <c r="BB239" s="7" t="s">
        <v>102</v>
      </c>
      <c r="BC239" s="7" t="s">
        <v>102</v>
      </c>
      <c r="BD239" s="7" t="s">
        <v>102</v>
      </c>
      <c r="BE239" s="7" t="s">
        <v>102</v>
      </c>
      <c r="BF239" s="7" t="s">
        <v>102</v>
      </c>
      <c r="BG239" s="7" t="s">
        <v>102</v>
      </c>
      <c r="BH239" s="7" t="s">
        <v>102</v>
      </c>
      <c r="BI239" s="7" t="s">
        <v>102</v>
      </c>
      <c r="BJ239" s="7" t="s">
        <v>102</v>
      </c>
      <c r="BK239" s="7" t="s">
        <v>102</v>
      </c>
      <c r="BL239" s="7" t="s">
        <v>102</v>
      </c>
      <c r="BM239" s="7" t="s">
        <v>102</v>
      </c>
      <c r="BN239" s="7" t="s">
        <v>102</v>
      </c>
      <c r="BO239" s="7"/>
    </row>
    <row r="240" spans="1:67" x14ac:dyDescent="0.25">
      <c r="A240" s="2"/>
      <c r="B240" s="1"/>
      <c r="C240" s="19">
        <f>SUM(C220:C239)</f>
        <v>227156</v>
      </c>
      <c r="D240" s="19">
        <v>160681.5</v>
      </c>
      <c r="E240" s="19">
        <v>0</v>
      </c>
      <c r="F240" s="19">
        <v>2906.4</v>
      </c>
      <c r="G240" s="19">
        <v>0</v>
      </c>
      <c r="H240" s="19">
        <v>0</v>
      </c>
      <c r="I240" s="19">
        <v>830.4</v>
      </c>
      <c r="J240" s="19">
        <v>500</v>
      </c>
      <c r="K240" s="19">
        <v>0</v>
      </c>
      <c r="L240" s="19">
        <v>800</v>
      </c>
      <c r="M240" s="19">
        <v>830.4</v>
      </c>
      <c r="N240" s="19">
        <v>0</v>
      </c>
      <c r="O240" s="19">
        <v>24643.200000000001</v>
      </c>
      <c r="P240" s="19">
        <v>17172</v>
      </c>
      <c r="Q240" s="19">
        <v>0</v>
      </c>
      <c r="R240" s="19">
        <v>0</v>
      </c>
      <c r="S240" s="19">
        <v>11358.08</v>
      </c>
      <c r="T240" s="19">
        <v>2772.36</v>
      </c>
      <c r="U240" s="19">
        <v>0</v>
      </c>
      <c r="V240" s="19">
        <v>0</v>
      </c>
      <c r="W240" s="19">
        <v>0</v>
      </c>
      <c r="X240" s="19">
        <v>0</v>
      </c>
      <c r="Y240" s="19">
        <v>0</v>
      </c>
      <c r="Z240" s="19">
        <v>275624.32000000001</v>
      </c>
      <c r="AA240" s="19">
        <v>0</v>
      </c>
      <c r="AB240" s="19">
        <v>0</v>
      </c>
      <c r="AC240" s="19">
        <v>4.07</v>
      </c>
      <c r="AD240" s="19">
        <v>0</v>
      </c>
      <c r="AE240" s="19">
        <v>0</v>
      </c>
      <c r="AF240" s="19">
        <v>0</v>
      </c>
      <c r="AG240" s="19">
        <v>30355.86</v>
      </c>
      <c r="AH240" s="19">
        <v>0</v>
      </c>
      <c r="AI240" s="19">
        <v>30993.09</v>
      </c>
      <c r="AJ240" s="19">
        <v>0</v>
      </c>
      <c r="AK240" s="19">
        <v>0</v>
      </c>
      <c r="AL240" s="19">
        <v>2022.48</v>
      </c>
      <c r="AM240" s="19">
        <v>0</v>
      </c>
      <c r="AN240" s="19">
        <v>5757.5</v>
      </c>
      <c r="AO240" s="19">
        <v>0</v>
      </c>
      <c r="AP240" s="19">
        <v>24690.48</v>
      </c>
      <c r="AQ240" s="19">
        <v>41846.269999999997</v>
      </c>
      <c r="AR240" s="19">
        <v>3746.3</v>
      </c>
      <c r="AS240" s="19">
        <v>0</v>
      </c>
      <c r="AT240" s="19">
        <v>0</v>
      </c>
      <c r="AU240" s="19">
        <v>4635.66</v>
      </c>
      <c r="AV240" s="20">
        <v>-1.34</v>
      </c>
      <c r="AW240" s="19">
        <v>0</v>
      </c>
      <c r="AX240" s="19">
        <v>0</v>
      </c>
      <c r="AY240" s="19">
        <v>0</v>
      </c>
      <c r="AZ240" s="19">
        <v>0</v>
      </c>
      <c r="BA240" s="19">
        <v>1252.3800000000001</v>
      </c>
      <c r="BB240" s="19">
        <v>0</v>
      </c>
      <c r="BC240" s="19">
        <v>114942.82</v>
      </c>
      <c r="BD240" s="19">
        <v>160681.5</v>
      </c>
      <c r="BE240" s="19">
        <v>0</v>
      </c>
      <c r="BF240" s="19">
        <v>0</v>
      </c>
      <c r="BG240" s="19">
        <v>15123.24</v>
      </c>
      <c r="BH240" s="19">
        <v>5099.66</v>
      </c>
      <c r="BI240" s="19">
        <v>0</v>
      </c>
      <c r="BJ240" s="19">
        <v>27617.65</v>
      </c>
      <c r="BK240" s="19">
        <v>0</v>
      </c>
      <c r="BL240" s="19">
        <v>0</v>
      </c>
      <c r="BM240" s="19">
        <v>0</v>
      </c>
      <c r="BN240" s="19">
        <v>32717.31</v>
      </c>
      <c r="BO240" s="1"/>
    </row>
    <row r="241" spans="1:67" x14ac:dyDescent="0.2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</row>
    <row r="242" spans="1:67" x14ac:dyDescent="0.25">
      <c r="A242" s="12" t="s">
        <v>448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</row>
    <row r="243" spans="1:67" x14ac:dyDescent="0.25">
      <c r="A243" s="2" t="s">
        <v>449</v>
      </c>
      <c r="B243" s="1" t="s">
        <v>450</v>
      </c>
      <c r="C243" s="44">
        <v>10079</v>
      </c>
      <c r="D243" s="14">
        <v>9522.5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200</v>
      </c>
      <c r="M243" s="14">
        <v>0</v>
      </c>
      <c r="N243" s="14">
        <v>0</v>
      </c>
      <c r="O243" s="14">
        <v>0</v>
      </c>
      <c r="P243" s="14">
        <v>737</v>
      </c>
      <c r="Q243" s="14">
        <v>0</v>
      </c>
      <c r="R243" s="14">
        <v>0</v>
      </c>
      <c r="S243" s="14">
        <v>455</v>
      </c>
      <c r="T243" s="14">
        <v>616.79999999999995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12087.9</v>
      </c>
      <c r="AA243" s="14">
        <v>0</v>
      </c>
      <c r="AB243" s="14">
        <v>0</v>
      </c>
      <c r="AC243" s="14">
        <v>0</v>
      </c>
      <c r="AD243" s="14">
        <v>0</v>
      </c>
      <c r="AE243" s="14">
        <v>0</v>
      </c>
      <c r="AF243" s="14">
        <v>0</v>
      </c>
      <c r="AG243" s="14">
        <v>1305.54</v>
      </c>
      <c r="AH243" s="14">
        <v>0</v>
      </c>
      <c r="AI243" s="14">
        <v>1305.54</v>
      </c>
      <c r="AJ243" s="14">
        <v>0</v>
      </c>
      <c r="AK243" s="14">
        <v>0</v>
      </c>
      <c r="AL243" s="14">
        <v>100.8</v>
      </c>
      <c r="AM243" s="14">
        <v>0</v>
      </c>
      <c r="AN243" s="14">
        <v>0</v>
      </c>
      <c r="AO243" s="14">
        <v>0</v>
      </c>
      <c r="AP243" s="14">
        <v>1159.08</v>
      </c>
      <c r="AQ243" s="14">
        <v>0</v>
      </c>
      <c r="AR243" s="14">
        <v>0</v>
      </c>
      <c r="AS243" s="14">
        <v>0</v>
      </c>
      <c r="AT243" s="14">
        <v>0</v>
      </c>
      <c r="AU243" s="14">
        <v>0</v>
      </c>
      <c r="AV243" s="15">
        <v>-0.02</v>
      </c>
      <c r="AW243" s="14">
        <v>0</v>
      </c>
      <c r="AX243" s="14">
        <v>0</v>
      </c>
      <c r="AY243" s="14">
        <v>0</v>
      </c>
      <c r="AZ243" s="14">
        <v>0</v>
      </c>
      <c r="BA243" s="14">
        <v>0</v>
      </c>
      <c r="BB243" s="14">
        <v>0</v>
      </c>
      <c r="BC243" s="14">
        <v>2565.4</v>
      </c>
      <c r="BD243" s="14">
        <v>9522.5</v>
      </c>
      <c r="BE243" s="14">
        <v>0</v>
      </c>
      <c r="BF243" s="14">
        <v>0</v>
      </c>
      <c r="BG243" s="14">
        <v>775.78</v>
      </c>
      <c r="BH243" s="14">
        <v>240.24</v>
      </c>
      <c r="BI243" s="14">
        <v>0</v>
      </c>
      <c r="BJ243" s="14">
        <v>1364.38</v>
      </c>
      <c r="BK243" s="14">
        <v>0</v>
      </c>
      <c r="BL243" s="14">
        <v>0</v>
      </c>
      <c r="BM243" s="14">
        <v>0</v>
      </c>
      <c r="BN243" s="14">
        <v>1604.62</v>
      </c>
      <c r="BO243" s="1"/>
    </row>
    <row r="244" spans="1:67" x14ac:dyDescent="0.25">
      <c r="A244" s="2" t="s">
        <v>451</v>
      </c>
      <c r="B244" s="1" t="s">
        <v>452</v>
      </c>
      <c r="C244" s="44">
        <v>12456</v>
      </c>
      <c r="D244" s="14">
        <v>6804.5</v>
      </c>
      <c r="E244" s="14">
        <v>0</v>
      </c>
      <c r="F244" s="14">
        <v>1660.8</v>
      </c>
      <c r="G244" s="14">
        <v>0</v>
      </c>
      <c r="H244" s="14">
        <v>0</v>
      </c>
      <c r="I244" s="14">
        <v>0</v>
      </c>
      <c r="J244" s="14">
        <v>250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1016</v>
      </c>
      <c r="Q244" s="14">
        <v>0</v>
      </c>
      <c r="R244" s="14">
        <v>0</v>
      </c>
      <c r="S244" s="14">
        <v>684</v>
      </c>
      <c r="T244" s="14">
        <v>410.72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14">
        <v>16470.599999999999</v>
      </c>
      <c r="AA244" s="14">
        <v>0</v>
      </c>
      <c r="AB244" s="14">
        <v>0</v>
      </c>
      <c r="AC244" s="14">
        <v>0</v>
      </c>
      <c r="AD244" s="14">
        <v>0</v>
      </c>
      <c r="AE244" s="14">
        <v>0</v>
      </c>
      <c r="AF244" s="14">
        <v>0</v>
      </c>
      <c r="AG244" s="14">
        <v>2064.31</v>
      </c>
      <c r="AH244" s="14">
        <v>0</v>
      </c>
      <c r="AI244" s="14">
        <v>2064.31</v>
      </c>
      <c r="AJ244" s="14">
        <v>0</v>
      </c>
      <c r="AK244" s="14">
        <v>0</v>
      </c>
      <c r="AL244" s="14">
        <v>124.56</v>
      </c>
      <c r="AM244" s="14">
        <v>0</v>
      </c>
      <c r="AN244" s="14">
        <v>0</v>
      </c>
      <c r="AO244" s="14">
        <v>0</v>
      </c>
      <c r="AP244" s="14">
        <v>1432.44</v>
      </c>
      <c r="AQ244" s="14">
        <v>183</v>
      </c>
      <c r="AR244" s="14">
        <v>5862.26</v>
      </c>
      <c r="AS244" s="14">
        <v>0</v>
      </c>
      <c r="AT244" s="14">
        <v>0</v>
      </c>
      <c r="AU244" s="14">
        <v>0</v>
      </c>
      <c r="AV244" s="15">
        <v>-0.47</v>
      </c>
      <c r="AW244" s="14">
        <v>0</v>
      </c>
      <c r="AX244" s="14">
        <v>0</v>
      </c>
      <c r="AY244" s="14">
        <v>0</v>
      </c>
      <c r="AZ244" s="14">
        <v>0</v>
      </c>
      <c r="BA244" s="14">
        <v>0</v>
      </c>
      <c r="BB244" s="14">
        <v>0</v>
      </c>
      <c r="BC244" s="14">
        <v>9666.1</v>
      </c>
      <c r="BD244" s="14">
        <v>6804.5</v>
      </c>
      <c r="BE244" s="14">
        <v>0</v>
      </c>
      <c r="BF244" s="14">
        <v>0</v>
      </c>
      <c r="BG244" s="14">
        <v>856.54</v>
      </c>
      <c r="BH244" s="14">
        <v>296.89999999999998</v>
      </c>
      <c r="BI244" s="14">
        <v>0</v>
      </c>
      <c r="BJ244" s="14">
        <v>1583.96</v>
      </c>
      <c r="BK244" s="14">
        <v>0</v>
      </c>
      <c r="BL244" s="14">
        <v>0</v>
      </c>
      <c r="BM244" s="14">
        <v>0</v>
      </c>
      <c r="BN244" s="14">
        <v>1880.86</v>
      </c>
      <c r="BO244" s="1"/>
    </row>
    <row r="245" spans="1:67" x14ac:dyDescent="0.25">
      <c r="A245" s="2" t="s">
        <v>453</v>
      </c>
      <c r="B245" s="1" t="s">
        <v>454</v>
      </c>
      <c r="C245" s="44">
        <v>10079</v>
      </c>
      <c r="D245" s="14">
        <v>9518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400</v>
      </c>
      <c r="M245" s="14">
        <v>0</v>
      </c>
      <c r="N245" s="14">
        <v>0</v>
      </c>
      <c r="O245" s="14">
        <v>0</v>
      </c>
      <c r="P245" s="14">
        <v>737</v>
      </c>
      <c r="Q245" s="14">
        <v>0</v>
      </c>
      <c r="R245" s="14">
        <v>0</v>
      </c>
      <c r="S245" s="14">
        <v>455</v>
      </c>
      <c r="T245" s="14">
        <v>410.72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12081.82</v>
      </c>
      <c r="AA245" s="14">
        <v>0</v>
      </c>
      <c r="AB245" s="14">
        <v>0</v>
      </c>
      <c r="AC245" s="14">
        <v>0</v>
      </c>
      <c r="AD245" s="14">
        <v>0</v>
      </c>
      <c r="AE245" s="14">
        <v>0</v>
      </c>
      <c r="AF245" s="14">
        <v>0</v>
      </c>
      <c r="AG245" s="14">
        <v>1304.24</v>
      </c>
      <c r="AH245" s="14">
        <v>0</v>
      </c>
      <c r="AI245" s="14">
        <v>1304.24</v>
      </c>
      <c r="AJ245" s="14">
        <v>0</v>
      </c>
      <c r="AK245" s="14">
        <v>0</v>
      </c>
      <c r="AL245" s="14">
        <v>100.8</v>
      </c>
      <c r="AM245" s="14">
        <v>0</v>
      </c>
      <c r="AN245" s="14">
        <v>0</v>
      </c>
      <c r="AO245" s="14">
        <v>0</v>
      </c>
      <c r="AP245" s="14">
        <v>1159.08</v>
      </c>
      <c r="AQ245" s="14">
        <v>0</v>
      </c>
      <c r="AR245" s="14">
        <v>0</v>
      </c>
      <c r="AS245" s="14">
        <v>0</v>
      </c>
      <c r="AT245" s="14">
        <v>0</v>
      </c>
      <c r="AU245" s="14">
        <v>0</v>
      </c>
      <c r="AV245" s="15">
        <v>-0.3</v>
      </c>
      <c r="AW245" s="14">
        <v>0</v>
      </c>
      <c r="AX245" s="14">
        <v>0</v>
      </c>
      <c r="AY245" s="14">
        <v>0</v>
      </c>
      <c r="AZ245" s="14">
        <v>0</v>
      </c>
      <c r="BA245" s="14">
        <v>0</v>
      </c>
      <c r="BB245" s="14">
        <v>0</v>
      </c>
      <c r="BC245" s="14">
        <v>2563.8200000000002</v>
      </c>
      <c r="BD245" s="14">
        <v>9518</v>
      </c>
      <c r="BE245" s="14">
        <v>0</v>
      </c>
      <c r="BF245" s="14">
        <v>0</v>
      </c>
      <c r="BG245" s="14">
        <v>775.78</v>
      </c>
      <c r="BH245" s="14">
        <v>240.24</v>
      </c>
      <c r="BI245" s="14">
        <v>0</v>
      </c>
      <c r="BJ245" s="14">
        <v>1364.38</v>
      </c>
      <c r="BK245" s="14">
        <v>0</v>
      </c>
      <c r="BL245" s="14">
        <v>0</v>
      </c>
      <c r="BM245" s="14">
        <v>0</v>
      </c>
      <c r="BN245" s="14">
        <v>1604.62</v>
      </c>
      <c r="BO245" s="1"/>
    </row>
    <row r="246" spans="1:67" x14ac:dyDescent="0.25">
      <c r="A246" s="2" t="s">
        <v>455</v>
      </c>
      <c r="B246" s="1" t="s">
        <v>456</v>
      </c>
      <c r="C246" s="44">
        <v>12456</v>
      </c>
      <c r="D246" s="14">
        <v>8614.5</v>
      </c>
      <c r="E246" s="14">
        <v>0</v>
      </c>
      <c r="F246" s="14">
        <v>1660.8</v>
      </c>
      <c r="G246" s="14">
        <v>0</v>
      </c>
      <c r="H246" s="14">
        <v>0</v>
      </c>
      <c r="I246" s="14">
        <v>0</v>
      </c>
      <c r="J246" s="14">
        <v>250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1016</v>
      </c>
      <c r="Q246" s="14">
        <v>0</v>
      </c>
      <c r="R246" s="14">
        <v>0</v>
      </c>
      <c r="S246" s="14">
        <v>684</v>
      </c>
      <c r="T246" s="14">
        <v>308.04000000000002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16367.92</v>
      </c>
      <c r="AA246" s="14">
        <v>0</v>
      </c>
      <c r="AB246" s="14">
        <v>0</v>
      </c>
      <c r="AC246" s="14">
        <v>0</v>
      </c>
      <c r="AD246" s="14">
        <v>0</v>
      </c>
      <c r="AE246" s="14">
        <v>0</v>
      </c>
      <c r="AF246" s="14">
        <v>0</v>
      </c>
      <c r="AG246" s="14">
        <v>2042.38</v>
      </c>
      <c r="AH246" s="14">
        <v>0</v>
      </c>
      <c r="AI246" s="14">
        <v>2042.38</v>
      </c>
      <c r="AJ246" s="14">
        <v>0</v>
      </c>
      <c r="AK246" s="14">
        <v>0</v>
      </c>
      <c r="AL246" s="14">
        <v>124.56</v>
      </c>
      <c r="AM246" s="14">
        <v>0</v>
      </c>
      <c r="AN246" s="14">
        <v>0</v>
      </c>
      <c r="AO246" s="14">
        <v>0</v>
      </c>
      <c r="AP246" s="14">
        <v>1432.44</v>
      </c>
      <c r="AQ246" s="14">
        <v>4153.9799999999996</v>
      </c>
      <c r="AR246" s="14">
        <v>0</v>
      </c>
      <c r="AS246" s="14">
        <v>0</v>
      </c>
      <c r="AT246" s="14">
        <v>0</v>
      </c>
      <c r="AU246" s="14">
        <v>0</v>
      </c>
      <c r="AV246" s="14">
        <v>0.06</v>
      </c>
      <c r="AW246" s="14">
        <v>0</v>
      </c>
      <c r="AX246" s="14">
        <v>0</v>
      </c>
      <c r="AY246" s="14">
        <v>0</v>
      </c>
      <c r="AZ246" s="14">
        <v>0</v>
      </c>
      <c r="BA246" s="14">
        <v>0</v>
      </c>
      <c r="BB246" s="14">
        <v>0</v>
      </c>
      <c r="BC246" s="14">
        <v>7753.42</v>
      </c>
      <c r="BD246" s="14">
        <v>8614.5</v>
      </c>
      <c r="BE246" s="14">
        <v>0</v>
      </c>
      <c r="BF246" s="14">
        <v>0</v>
      </c>
      <c r="BG246" s="14">
        <v>856.54</v>
      </c>
      <c r="BH246" s="14">
        <v>296.89999999999998</v>
      </c>
      <c r="BI246" s="14">
        <v>0</v>
      </c>
      <c r="BJ246" s="14">
        <v>1583.96</v>
      </c>
      <c r="BK246" s="14">
        <v>0</v>
      </c>
      <c r="BL246" s="14">
        <v>0</v>
      </c>
      <c r="BM246" s="14">
        <v>0</v>
      </c>
      <c r="BN246" s="14">
        <v>1880.86</v>
      </c>
      <c r="BO246" s="1"/>
    </row>
    <row r="247" spans="1:67" x14ac:dyDescent="0.25">
      <c r="A247" s="2" t="s">
        <v>457</v>
      </c>
      <c r="B247" s="1" t="s">
        <v>458</v>
      </c>
      <c r="C247" s="44">
        <v>10079</v>
      </c>
      <c r="D247" s="14">
        <v>9208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737</v>
      </c>
      <c r="Q247" s="14">
        <v>0</v>
      </c>
      <c r="R247" s="14">
        <v>1343.88</v>
      </c>
      <c r="S247" s="14">
        <v>394.37</v>
      </c>
      <c r="T247" s="14">
        <v>205.36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11415.83</v>
      </c>
      <c r="AA247" s="14">
        <v>0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947.99</v>
      </c>
      <c r="AH247" s="14">
        <v>0</v>
      </c>
      <c r="AI247" s="14">
        <v>947.99</v>
      </c>
      <c r="AJ247" s="14">
        <v>0</v>
      </c>
      <c r="AK247" s="14">
        <v>0</v>
      </c>
      <c r="AL247" s="14">
        <v>100.8</v>
      </c>
      <c r="AM247" s="14">
        <v>0</v>
      </c>
      <c r="AN247" s="14">
        <v>0</v>
      </c>
      <c r="AO247" s="14">
        <v>0</v>
      </c>
      <c r="AP247" s="14">
        <v>1159.08</v>
      </c>
      <c r="AQ247" s="14">
        <v>0</v>
      </c>
      <c r="AR247" s="14">
        <v>0</v>
      </c>
      <c r="AS247" s="14">
        <v>0</v>
      </c>
      <c r="AT247" s="14">
        <v>0</v>
      </c>
      <c r="AU247" s="14">
        <v>0</v>
      </c>
      <c r="AV247" s="15">
        <v>-0.04</v>
      </c>
      <c r="AW247" s="14">
        <v>0</v>
      </c>
      <c r="AX247" s="14">
        <v>0</v>
      </c>
      <c r="AY247" s="14">
        <v>0</v>
      </c>
      <c r="AZ247" s="14">
        <v>0</v>
      </c>
      <c r="BA247" s="14">
        <v>0</v>
      </c>
      <c r="BB247" s="14">
        <v>0</v>
      </c>
      <c r="BC247" s="14">
        <v>2207.83</v>
      </c>
      <c r="BD247" s="14">
        <v>9208</v>
      </c>
      <c r="BE247" s="14">
        <v>0</v>
      </c>
      <c r="BF247" s="14">
        <v>0</v>
      </c>
      <c r="BG247" s="14">
        <v>672.35</v>
      </c>
      <c r="BH247" s="14">
        <v>240.24</v>
      </c>
      <c r="BI247" s="14">
        <v>0</v>
      </c>
      <c r="BJ247" s="14">
        <v>1182.47</v>
      </c>
      <c r="BK247" s="14">
        <v>0</v>
      </c>
      <c r="BL247" s="14">
        <v>0</v>
      </c>
      <c r="BM247" s="14">
        <v>0</v>
      </c>
      <c r="BN247" s="14">
        <v>1422.71</v>
      </c>
      <c r="BO247" s="1"/>
    </row>
    <row r="248" spans="1:67" x14ac:dyDescent="0.25">
      <c r="A248" s="2" t="s">
        <v>459</v>
      </c>
      <c r="B248" s="1" t="s">
        <v>557</v>
      </c>
      <c r="C248" s="44">
        <v>12456</v>
      </c>
      <c r="D248" s="14">
        <v>12125.5</v>
      </c>
      <c r="E248" s="14">
        <v>0</v>
      </c>
      <c r="F248" s="14">
        <v>1245.5999999999999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1016</v>
      </c>
      <c r="Q248" s="14">
        <v>0</v>
      </c>
      <c r="R248" s="14">
        <v>0</v>
      </c>
      <c r="S248" s="14">
        <v>684</v>
      </c>
      <c r="T248" s="14">
        <v>205.36</v>
      </c>
      <c r="U248" s="14">
        <v>0</v>
      </c>
      <c r="V248" s="14">
        <v>0</v>
      </c>
      <c r="W248" s="14">
        <v>0</v>
      </c>
      <c r="X248" s="14">
        <v>0</v>
      </c>
      <c r="Y248" s="14">
        <v>0</v>
      </c>
      <c r="Z248" s="14">
        <v>15606.96</v>
      </c>
      <c r="AA248" s="14">
        <v>0</v>
      </c>
      <c r="AB248" s="14">
        <v>0</v>
      </c>
      <c r="AC248" s="14">
        <v>0</v>
      </c>
      <c r="AD248" s="14">
        <v>0</v>
      </c>
      <c r="AE248" s="14">
        <v>0</v>
      </c>
      <c r="AF248" s="14">
        <v>0</v>
      </c>
      <c r="AG248" s="14">
        <v>1924.18</v>
      </c>
      <c r="AH248" s="14">
        <v>0</v>
      </c>
      <c r="AI248" s="14">
        <v>1924.18</v>
      </c>
      <c r="AJ248" s="14">
        <v>0</v>
      </c>
      <c r="AK248" s="14">
        <v>0</v>
      </c>
      <c r="AL248" s="14">
        <v>124.56</v>
      </c>
      <c r="AM248" s="14">
        <v>0</v>
      </c>
      <c r="AN248" s="14">
        <v>0</v>
      </c>
      <c r="AO248" s="14">
        <v>0</v>
      </c>
      <c r="AP248" s="14">
        <v>1432.44</v>
      </c>
      <c r="AQ248" s="14">
        <v>0</v>
      </c>
      <c r="AR248" s="14">
        <v>0</v>
      </c>
      <c r="AS248" s="14">
        <v>0</v>
      </c>
      <c r="AT248" s="14">
        <v>0</v>
      </c>
      <c r="AU248" s="14">
        <v>0</v>
      </c>
      <c r="AV248" s="14">
        <v>0.28000000000000003</v>
      </c>
      <c r="AW248" s="14">
        <v>0</v>
      </c>
      <c r="AX248" s="14">
        <v>0</v>
      </c>
      <c r="AY248" s="14">
        <v>0</v>
      </c>
      <c r="AZ248" s="14">
        <v>0</v>
      </c>
      <c r="BA248" s="14">
        <v>0</v>
      </c>
      <c r="BB248" s="14">
        <v>0</v>
      </c>
      <c r="BC248" s="14">
        <v>3481.46</v>
      </c>
      <c r="BD248" s="14">
        <v>12125.5</v>
      </c>
      <c r="BE248" s="14">
        <v>0</v>
      </c>
      <c r="BF248" s="14">
        <v>0</v>
      </c>
      <c r="BG248" s="14">
        <v>856.54</v>
      </c>
      <c r="BH248" s="14">
        <v>296.89999999999998</v>
      </c>
      <c r="BI248" s="14">
        <v>0</v>
      </c>
      <c r="BJ248" s="14">
        <v>1583.96</v>
      </c>
      <c r="BK248" s="14">
        <v>0</v>
      </c>
      <c r="BL248" s="14">
        <v>0</v>
      </c>
      <c r="BM248" s="14">
        <v>0</v>
      </c>
      <c r="BN248" s="14">
        <v>1880.86</v>
      </c>
      <c r="BO248" s="1"/>
    </row>
    <row r="249" spans="1:67" x14ac:dyDescent="0.25">
      <c r="A249" s="2" t="s">
        <v>461</v>
      </c>
      <c r="B249" s="1" t="s">
        <v>462</v>
      </c>
      <c r="C249" s="44">
        <v>10079</v>
      </c>
      <c r="D249" s="14">
        <v>6196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400</v>
      </c>
      <c r="M249" s="14">
        <v>0</v>
      </c>
      <c r="N249" s="14">
        <v>0</v>
      </c>
      <c r="O249" s="14">
        <v>0</v>
      </c>
      <c r="P249" s="14">
        <v>737</v>
      </c>
      <c r="Q249" s="14">
        <v>0</v>
      </c>
      <c r="R249" s="14">
        <v>0</v>
      </c>
      <c r="S249" s="14">
        <v>455</v>
      </c>
      <c r="T249" s="14">
        <v>205.36</v>
      </c>
      <c r="U249" s="14">
        <v>0</v>
      </c>
      <c r="V249" s="14">
        <v>0</v>
      </c>
      <c r="W249" s="14">
        <v>0</v>
      </c>
      <c r="X249" s="14">
        <v>0</v>
      </c>
      <c r="Y249" s="14">
        <v>0</v>
      </c>
      <c r="Z249" s="14">
        <v>11876.46</v>
      </c>
      <c r="AA249" s="14">
        <v>0</v>
      </c>
      <c r="AB249" s="14">
        <v>0</v>
      </c>
      <c r="AC249" s="14">
        <v>0</v>
      </c>
      <c r="AD249" s="14">
        <v>0</v>
      </c>
      <c r="AE249" s="14">
        <v>0</v>
      </c>
      <c r="AF249" s="14">
        <v>0</v>
      </c>
      <c r="AG249" s="14">
        <v>1260.3800000000001</v>
      </c>
      <c r="AH249" s="14">
        <v>0</v>
      </c>
      <c r="AI249" s="14">
        <v>1260.3800000000001</v>
      </c>
      <c r="AJ249" s="14">
        <v>0</v>
      </c>
      <c r="AK249" s="14">
        <v>0</v>
      </c>
      <c r="AL249" s="14">
        <v>100.8</v>
      </c>
      <c r="AM249" s="14">
        <v>0</v>
      </c>
      <c r="AN249" s="14">
        <v>0</v>
      </c>
      <c r="AO249" s="14">
        <v>0</v>
      </c>
      <c r="AP249" s="14">
        <v>1159.08</v>
      </c>
      <c r="AQ249" s="14">
        <v>3160</v>
      </c>
      <c r="AR249" s="14">
        <v>0</v>
      </c>
      <c r="AS249" s="14">
        <v>0</v>
      </c>
      <c r="AT249" s="14">
        <v>0</v>
      </c>
      <c r="AU249" s="14">
        <v>0</v>
      </c>
      <c r="AV249" s="14">
        <v>0.2</v>
      </c>
      <c r="AW249" s="14">
        <v>0</v>
      </c>
      <c r="AX249" s="14">
        <v>0</v>
      </c>
      <c r="AY249" s="14">
        <v>0</v>
      </c>
      <c r="AZ249" s="14">
        <v>0</v>
      </c>
      <c r="BA249" s="14">
        <v>0</v>
      </c>
      <c r="BB249" s="14">
        <v>0</v>
      </c>
      <c r="BC249" s="14">
        <v>5680.46</v>
      </c>
      <c r="BD249" s="14">
        <v>6196</v>
      </c>
      <c r="BE249" s="14">
        <v>0</v>
      </c>
      <c r="BF249" s="14">
        <v>0</v>
      </c>
      <c r="BG249" s="14">
        <v>775.78</v>
      </c>
      <c r="BH249" s="14">
        <v>240.24</v>
      </c>
      <c r="BI249" s="14">
        <v>0</v>
      </c>
      <c r="BJ249" s="14">
        <v>1364.38</v>
      </c>
      <c r="BK249" s="14">
        <v>0</v>
      </c>
      <c r="BL249" s="14">
        <v>0</v>
      </c>
      <c r="BM249" s="14">
        <v>0</v>
      </c>
      <c r="BN249" s="14">
        <v>1604.62</v>
      </c>
      <c r="BO249" s="1"/>
    </row>
    <row r="250" spans="1:67" x14ac:dyDescent="0.25">
      <c r="A250" s="2" t="s">
        <v>463</v>
      </c>
      <c r="B250" s="1" t="s">
        <v>464</v>
      </c>
      <c r="C250" s="44">
        <v>12456</v>
      </c>
      <c r="D250" s="14">
        <v>7743</v>
      </c>
      <c r="E250" s="14">
        <v>0</v>
      </c>
      <c r="F250" s="14">
        <v>987.25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1016</v>
      </c>
      <c r="Q250" s="14">
        <v>0</v>
      </c>
      <c r="R250" s="14">
        <v>0</v>
      </c>
      <c r="S250" s="14">
        <v>684</v>
      </c>
      <c r="T250" s="14">
        <v>205.36</v>
      </c>
      <c r="U250" s="14">
        <v>0</v>
      </c>
      <c r="V250" s="14">
        <v>0</v>
      </c>
      <c r="W250" s="14">
        <v>0</v>
      </c>
      <c r="X250" s="14">
        <v>0</v>
      </c>
      <c r="Y250" s="14">
        <v>0</v>
      </c>
      <c r="Z250" s="14">
        <v>15348.61</v>
      </c>
      <c r="AA250" s="14">
        <v>0</v>
      </c>
      <c r="AB250" s="14">
        <v>0</v>
      </c>
      <c r="AC250" s="14">
        <v>0</v>
      </c>
      <c r="AD250" s="14">
        <v>0</v>
      </c>
      <c r="AE250" s="14">
        <v>0</v>
      </c>
      <c r="AF250" s="14">
        <v>0</v>
      </c>
      <c r="AG250" s="14">
        <v>1896.58</v>
      </c>
      <c r="AH250" s="14">
        <v>0</v>
      </c>
      <c r="AI250" s="14">
        <v>1896.58</v>
      </c>
      <c r="AJ250" s="14">
        <v>0</v>
      </c>
      <c r="AK250" s="14">
        <v>0</v>
      </c>
      <c r="AL250" s="14">
        <v>124.56</v>
      </c>
      <c r="AM250" s="14">
        <v>0</v>
      </c>
      <c r="AN250" s="14">
        <v>0</v>
      </c>
      <c r="AO250" s="14">
        <v>0</v>
      </c>
      <c r="AP250" s="14">
        <v>1432.44</v>
      </c>
      <c r="AQ250" s="14">
        <v>4152</v>
      </c>
      <c r="AR250" s="14">
        <v>0</v>
      </c>
      <c r="AS250" s="14">
        <v>0</v>
      </c>
      <c r="AT250" s="14">
        <v>0</v>
      </c>
      <c r="AU250" s="14">
        <v>0</v>
      </c>
      <c r="AV250" s="14">
        <v>0.03</v>
      </c>
      <c r="AW250" s="14">
        <v>0</v>
      </c>
      <c r="AX250" s="14">
        <v>0</v>
      </c>
      <c r="AY250" s="14">
        <v>0</v>
      </c>
      <c r="AZ250" s="14">
        <v>0</v>
      </c>
      <c r="BA250" s="14">
        <v>0</v>
      </c>
      <c r="BB250" s="14">
        <v>0</v>
      </c>
      <c r="BC250" s="14">
        <v>7605.61</v>
      </c>
      <c r="BD250" s="14">
        <v>7743</v>
      </c>
      <c r="BE250" s="14">
        <v>0</v>
      </c>
      <c r="BF250" s="14">
        <v>0</v>
      </c>
      <c r="BG250" s="14">
        <v>856.54</v>
      </c>
      <c r="BH250" s="14">
        <v>296.89999999999998</v>
      </c>
      <c r="BI250" s="14">
        <v>0</v>
      </c>
      <c r="BJ250" s="14">
        <v>1583.96</v>
      </c>
      <c r="BK250" s="14">
        <v>0</v>
      </c>
      <c r="BL250" s="14">
        <v>0</v>
      </c>
      <c r="BM250" s="14">
        <v>0</v>
      </c>
      <c r="BN250" s="14">
        <v>1880.86</v>
      </c>
      <c r="BO250" s="1"/>
    </row>
    <row r="251" spans="1:67" x14ac:dyDescent="0.25">
      <c r="A251" s="2" t="s">
        <v>465</v>
      </c>
      <c r="B251" s="1" t="s">
        <v>466</v>
      </c>
      <c r="C251" s="44">
        <v>12456</v>
      </c>
      <c r="D251" s="14">
        <v>11013.5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1016</v>
      </c>
      <c r="Q251" s="14">
        <v>0</v>
      </c>
      <c r="R251" s="14">
        <v>0</v>
      </c>
      <c r="S251" s="14">
        <v>684</v>
      </c>
      <c r="T251" s="14">
        <v>205.36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14361.36</v>
      </c>
      <c r="AA251" s="14">
        <v>0</v>
      </c>
      <c r="AB251" s="14">
        <v>0</v>
      </c>
      <c r="AC251" s="14">
        <v>0</v>
      </c>
      <c r="AD251" s="14">
        <v>0</v>
      </c>
      <c r="AE251" s="14">
        <v>0</v>
      </c>
      <c r="AF251" s="14">
        <v>0</v>
      </c>
      <c r="AG251" s="14">
        <v>1791.16</v>
      </c>
      <c r="AH251" s="14">
        <v>0</v>
      </c>
      <c r="AI251" s="14">
        <v>1791.16</v>
      </c>
      <c r="AJ251" s="14">
        <v>0</v>
      </c>
      <c r="AK251" s="14">
        <v>0</v>
      </c>
      <c r="AL251" s="14">
        <v>124.56</v>
      </c>
      <c r="AM251" s="14">
        <v>0</v>
      </c>
      <c r="AN251" s="14">
        <v>0</v>
      </c>
      <c r="AO251" s="14">
        <v>0</v>
      </c>
      <c r="AP251" s="14">
        <v>1432.44</v>
      </c>
      <c r="AQ251" s="14">
        <v>0</v>
      </c>
      <c r="AR251" s="14">
        <v>0</v>
      </c>
      <c r="AS251" s="14">
        <v>0</v>
      </c>
      <c r="AT251" s="14">
        <v>0</v>
      </c>
      <c r="AU251" s="14">
        <v>0</v>
      </c>
      <c r="AV251" s="15">
        <v>-0.3</v>
      </c>
      <c r="AW251" s="14">
        <v>0</v>
      </c>
      <c r="AX251" s="14">
        <v>0</v>
      </c>
      <c r="AY251" s="14">
        <v>0</v>
      </c>
      <c r="AZ251" s="14">
        <v>0</v>
      </c>
      <c r="BA251" s="14">
        <v>0</v>
      </c>
      <c r="BB251" s="14">
        <v>0</v>
      </c>
      <c r="BC251" s="14">
        <v>3347.86</v>
      </c>
      <c r="BD251" s="14">
        <v>11013.5</v>
      </c>
      <c r="BE251" s="14">
        <v>0</v>
      </c>
      <c r="BF251" s="14">
        <v>0</v>
      </c>
      <c r="BG251" s="14">
        <v>856.54</v>
      </c>
      <c r="BH251" s="14">
        <v>296.89999999999998</v>
      </c>
      <c r="BI251" s="14">
        <v>0</v>
      </c>
      <c r="BJ251" s="14">
        <v>1583.96</v>
      </c>
      <c r="BK251" s="14">
        <v>0</v>
      </c>
      <c r="BL251" s="14">
        <v>0</v>
      </c>
      <c r="BM251" s="14">
        <v>0</v>
      </c>
      <c r="BN251" s="14">
        <v>1880.86</v>
      </c>
      <c r="BO251" s="1"/>
    </row>
    <row r="252" spans="1:67" x14ac:dyDescent="0.25">
      <c r="A252" s="2" t="s">
        <v>467</v>
      </c>
      <c r="B252" s="1" t="s">
        <v>468</v>
      </c>
      <c r="C252" s="44">
        <v>12456</v>
      </c>
      <c r="D252" s="14">
        <v>5072.5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1016</v>
      </c>
      <c r="Q252" s="14">
        <v>0</v>
      </c>
      <c r="R252" s="14">
        <v>0</v>
      </c>
      <c r="S252" s="14">
        <v>684</v>
      </c>
      <c r="T252" s="14">
        <v>205.36</v>
      </c>
      <c r="U252" s="14">
        <v>0</v>
      </c>
      <c r="V252" s="14">
        <v>0</v>
      </c>
      <c r="W252" s="14">
        <v>0</v>
      </c>
      <c r="X252" s="14">
        <v>0</v>
      </c>
      <c r="Y252" s="14">
        <v>0</v>
      </c>
      <c r="Z252" s="14">
        <v>14281.78</v>
      </c>
      <c r="AA252" s="14">
        <v>0</v>
      </c>
      <c r="AB252" s="14">
        <v>0</v>
      </c>
      <c r="AC252" s="14">
        <v>0</v>
      </c>
      <c r="AD252" s="14">
        <v>0</v>
      </c>
      <c r="AE252" s="14">
        <v>0</v>
      </c>
      <c r="AF252" s="14">
        <v>0</v>
      </c>
      <c r="AG252" s="14">
        <v>1774.15</v>
      </c>
      <c r="AH252" s="14">
        <v>0</v>
      </c>
      <c r="AI252" s="14">
        <v>1774.15</v>
      </c>
      <c r="AJ252" s="14">
        <v>0</v>
      </c>
      <c r="AK252" s="14">
        <v>0</v>
      </c>
      <c r="AL252" s="14">
        <v>124.56</v>
      </c>
      <c r="AM252" s="14">
        <v>0</v>
      </c>
      <c r="AN252" s="14">
        <v>469.92</v>
      </c>
      <c r="AO252" s="14">
        <v>0</v>
      </c>
      <c r="AP252" s="14">
        <v>1432.44</v>
      </c>
      <c r="AQ252" s="14">
        <v>4070</v>
      </c>
      <c r="AR252" s="14">
        <v>0</v>
      </c>
      <c r="AS252" s="14">
        <v>0</v>
      </c>
      <c r="AT252" s="14">
        <v>0</v>
      </c>
      <c r="AU252" s="14">
        <v>0</v>
      </c>
      <c r="AV252" s="14">
        <v>0.11</v>
      </c>
      <c r="AW252" s="14">
        <v>0</v>
      </c>
      <c r="AX252" s="14">
        <v>0</v>
      </c>
      <c r="AY252" s="14">
        <v>0</v>
      </c>
      <c r="AZ252" s="14">
        <v>0</v>
      </c>
      <c r="BA252" s="14">
        <v>1338.1</v>
      </c>
      <c r="BB252" s="14">
        <v>0</v>
      </c>
      <c r="BC252" s="14">
        <v>9209.2800000000007</v>
      </c>
      <c r="BD252" s="14">
        <v>5072.5</v>
      </c>
      <c r="BE252" s="14">
        <v>0</v>
      </c>
      <c r="BF252" s="14">
        <v>0</v>
      </c>
      <c r="BG252" s="14">
        <v>856.54</v>
      </c>
      <c r="BH252" s="14">
        <v>296.89999999999998</v>
      </c>
      <c r="BI252" s="14">
        <v>0</v>
      </c>
      <c r="BJ252" s="14">
        <v>1583.96</v>
      </c>
      <c r="BK252" s="14">
        <v>0</v>
      </c>
      <c r="BL252" s="14">
        <v>0</v>
      </c>
      <c r="BM252" s="14">
        <v>0</v>
      </c>
      <c r="BN252" s="14">
        <v>1880.86</v>
      </c>
      <c r="BO252" s="1"/>
    </row>
    <row r="253" spans="1:67" x14ac:dyDescent="0.25">
      <c r="A253" s="2" t="s">
        <v>469</v>
      </c>
      <c r="B253" s="1" t="s">
        <v>470</v>
      </c>
      <c r="C253" s="44">
        <v>12456</v>
      </c>
      <c r="D253" s="14">
        <v>5849.5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1016</v>
      </c>
      <c r="Q253" s="14">
        <v>0</v>
      </c>
      <c r="R253" s="14">
        <v>0</v>
      </c>
      <c r="S253" s="14">
        <v>684</v>
      </c>
      <c r="T253" s="14">
        <v>205.36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14361.36</v>
      </c>
      <c r="AA253" s="14">
        <v>0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1791.16</v>
      </c>
      <c r="AH253" s="14">
        <v>0</v>
      </c>
      <c r="AI253" s="14">
        <v>1791.16</v>
      </c>
      <c r="AJ253" s="14">
        <v>0</v>
      </c>
      <c r="AK253" s="14">
        <v>0</v>
      </c>
      <c r="AL253" s="14">
        <v>124.56</v>
      </c>
      <c r="AM253" s="14">
        <v>0</v>
      </c>
      <c r="AN253" s="14">
        <v>0</v>
      </c>
      <c r="AO253" s="14">
        <v>0</v>
      </c>
      <c r="AP253" s="14">
        <v>1432.44</v>
      </c>
      <c r="AQ253" s="14">
        <v>5163.46</v>
      </c>
      <c r="AR253" s="14">
        <v>0</v>
      </c>
      <c r="AS253" s="14">
        <v>0</v>
      </c>
      <c r="AT253" s="14">
        <v>0</v>
      </c>
      <c r="AU253" s="14">
        <v>0</v>
      </c>
      <c r="AV253" s="14">
        <v>0.24</v>
      </c>
      <c r="AW253" s="14">
        <v>0</v>
      </c>
      <c r="AX253" s="14">
        <v>0</v>
      </c>
      <c r="AY253" s="14">
        <v>0</v>
      </c>
      <c r="AZ253" s="14">
        <v>0</v>
      </c>
      <c r="BA253" s="14">
        <v>0</v>
      </c>
      <c r="BB253" s="14">
        <v>0</v>
      </c>
      <c r="BC253" s="14">
        <v>8511.86</v>
      </c>
      <c r="BD253" s="14">
        <v>5849.5</v>
      </c>
      <c r="BE253" s="14">
        <v>0</v>
      </c>
      <c r="BF253" s="14">
        <v>0</v>
      </c>
      <c r="BG253" s="14">
        <v>856.54</v>
      </c>
      <c r="BH253" s="14">
        <v>296.89999999999998</v>
      </c>
      <c r="BI253" s="14">
        <v>0</v>
      </c>
      <c r="BJ253" s="14">
        <v>1583.96</v>
      </c>
      <c r="BK253" s="14">
        <v>0</v>
      </c>
      <c r="BL253" s="14">
        <v>0</v>
      </c>
      <c r="BM253" s="14">
        <v>0</v>
      </c>
      <c r="BN253" s="14">
        <v>1880.86</v>
      </c>
      <c r="BO253" s="1"/>
    </row>
    <row r="254" spans="1:67" x14ac:dyDescent="0.25">
      <c r="A254" s="2" t="s">
        <v>471</v>
      </c>
      <c r="B254" s="1" t="s">
        <v>472</v>
      </c>
      <c r="C254" s="44">
        <v>10054</v>
      </c>
      <c r="D254" s="14">
        <v>9006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784</v>
      </c>
      <c r="Q254" s="14">
        <v>0</v>
      </c>
      <c r="R254" s="14">
        <v>0</v>
      </c>
      <c r="S254" s="14">
        <v>499</v>
      </c>
      <c r="T254" s="14">
        <v>205.36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14">
        <v>11542.26</v>
      </c>
      <c r="AA254" s="14">
        <v>0</v>
      </c>
      <c r="AB254" s="14">
        <v>0</v>
      </c>
      <c r="AC254" s="14">
        <v>0</v>
      </c>
      <c r="AD254" s="14">
        <v>0</v>
      </c>
      <c r="AE254" s="14">
        <v>0</v>
      </c>
      <c r="AF254" s="14">
        <v>0</v>
      </c>
      <c r="AG254" s="14">
        <v>1199.6400000000001</v>
      </c>
      <c r="AH254" s="14">
        <v>0</v>
      </c>
      <c r="AI254" s="14">
        <v>1199.6400000000001</v>
      </c>
      <c r="AJ254" s="14">
        <v>0</v>
      </c>
      <c r="AK254" s="14">
        <v>0</v>
      </c>
      <c r="AL254" s="14">
        <v>0</v>
      </c>
      <c r="AM254" s="14">
        <v>0</v>
      </c>
      <c r="AN254" s="14">
        <v>0</v>
      </c>
      <c r="AO254" s="14">
        <v>0</v>
      </c>
      <c r="AP254" s="14">
        <v>1156.22</v>
      </c>
      <c r="AQ254" s="14">
        <v>180</v>
      </c>
      <c r="AR254" s="14">
        <v>0</v>
      </c>
      <c r="AS254" s="14">
        <v>0</v>
      </c>
      <c r="AT254" s="14">
        <v>0</v>
      </c>
      <c r="AU254" s="14">
        <v>0</v>
      </c>
      <c r="AV254" s="14">
        <v>0.4</v>
      </c>
      <c r="AW254" s="14">
        <v>0</v>
      </c>
      <c r="AX254" s="14">
        <v>0</v>
      </c>
      <c r="AY254" s="14">
        <v>0</v>
      </c>
      <c r="AZ254" s="14">
        <v>0</v>
      </c>
      <c r="BA254" s="14">
        <v>0</v>
      </c>
      <c r="BB254" s="14">
        <v>0</v>
      </c>
      <c r="BC254" s="14">
        <v>2536.2600000000002</v>
      </c>
      <c r="BD254" s="14">
        <v>9006</v>
      </c>
      <c r="BE254" s="14">
        <v>0</v>
      </c>
      <c r="BF254" s="14">
        <v>0</v>
      </c>
      <c r="BG254" s="14">
        <v>774.94</v>
      </c>
      <c r="BH254" s="14">
        <v>239.64</v>
      </c>
      <c r="BI254" s="14">
        <v>0</v>
      </c>
      <c r="BJ254" s="14">
        <v>1362.08</v>
      </c>
      <c r="BK254" s="14">
        <v>0</v>
      </c>
      <c r="BL254" s="14">
        <v>0</v>
      </c>
      <c r="BM254" s="14">
        <v>0</v>
      </c>
      <c r="BN254" s="14">
        <v>1601.72</v>
      </c>
      <c r="BO254" s="1"/>
    </row>
    <row r="255" spans="1:67" x14ac:dyDescent="0.25">
      <c r="A255" s="2" t="s">
        <v>473</v>
      </c>
      <c r="B255" s="1" t="s">
        <v>474</v>
      </c>
      <c r="C255" s="44">
        <v>12456</v>
      </c>
      <c r="D255" s="14">
        <v>9140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1016</v>
      </c>
      <c r="Q255" s="14">
        <v>0</v>
      </c>
      <c r="R255" s="14">
        <v>0</v>
      </c>
      <c r="S255" s="14">
        <v>684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14156</v>
      </c>
      <c r="AA255" s="14">
        <v>0</v>
      </c>
      <c r="AB255" s="14">
        <v>0</v>
      </c>
      <c r="AC255" s="14">
        <v>0</v>
      </c>
      <c r="AD255" s="14">
        <v>0</v>
      </c>
      <c r="AE255" s="14">
        <v>0</v>
      </c>
      <c r="AF255" s="14">
        <v>0</v>
      </c>
      <c r="AG255" s="14">
        <v>1747.28</v>
      </c>
      <c r="AH255" s="14">
        <v>0</v>
      </c>
      <c r="AI255" s="14">
        <v>1747.28</v>
      </c>
      <c r="AJ255" s="14">
        <v>0</v>
      </c>
      <c r="AK255" s="14">
        <v>0</v>
      </c>
      <c r="AL255" s="14">
        <v>124.56</v>
      </c>
      <c r="AM255" s="14">
        <v>0</v>
      </c>
      <c r="AN255" s="14">
        <v>0</v>
      </c>
      <c r="AO255" s="14">
        <v>0</v>
      </c>
      <c r="AP255" s="14">
        <v>1432.44</v>
      </c>
      <c r="AQ255" s="14">
        <v>1711.51</v>
      </c>
      <c r="AR255" s="14">
        <v>0</v>
      </c>
      <c r="AS255" s="14">
        <v>0</v>
      </c>
      <c r="AT255" s="14">
        <v>0</v>
      </c>
      <c r="AU255" s="14">
        <v>0</v>
      </c>
      <c r="AV255" s="14">
        <v>0.21</v>
      </c>
      <c r="AW255" s="14">
        <v>0</v>
      </c>
      <c r="AX255" s="14">
        <v>0</v>
      </c>
      <c r="AY255" s="14">
        <v>0</v>
      </c>
      <c r="AZ255" s="14">
        <v>0</v>
      </c>
      <c r="BA255" s="14">
        <v>0</v>
      </c>
      <c r="BB255" s="14">
        <v>0</v>
      </c>
      <c r="BC255" s="14">
        <v>5016</v>
      </c>
      <c r="BD255" s="14">
        <v>9140</v>
      </c>
      <c r="BE255" s="14">
        <v>0</v>
      </c>
      <c r="BF255" s="14">
        <v>0</v>
      </c>
      <c r="BG255" s="14">
        <v>856.54</v>
      </c>
      <c r="BH255" s="14">
        <v>296.89999999999998</v>
      </c>
      <c r="BI255" s="14">
        <v>0</v>
      </c>
      <c r="BJ255" s="14">
        <v>1583.96</v>
      </c>
      <c r="BK255" s="14">
        <v>0</v>
      </c>
      <c r="BL255" s="14">
        <v>0</v>
      </c>
      <c r="BM255" s="14">
        <v>0</v>
      </c>
      <c r="BN255" s="14">
        <v>1880.86</v>
      </c>
      <c r="BO255" s="1"/>
    </row>
    <row r="256" spans="1:67" x14ac:dyDescent="0.25">
      <c r="A256" s="2" t="s">
        <v>475</v>
      </c>
      <c r="B256" s="1" t="s">
        <v>476</v>
      </c>
      <c r="C256" s="44">
        <v>10054</v>
      </c>
      <c r="D256" s="14">
        <v>9878.5</v>
      </c>
      <c r="E256" s="14">
        <v>0</v>
      </c>
      <c r="F256" s="14">
        <v>123.41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1016</v>
      </c>
      <c r="Q256" s="14">
        <v>0</v>
      </c>
      <c r="R256" s="14">
        <v>0</v>
      </c>
      <c r="S256" s="14">
        <v>684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14273.07</v>
      </c>
      <c r="AA256" s="14">
        <v>0</v>
      </c>
      <c r="AB256" s="14">
        <v>0</v>
      </c>
      <c r="AC256" s="14">
        <v>0</v>
      </c>
      <c r="AD256" s="14">
        <v>0</v>
      </c>
      <c r="AE256" s="14">
        <v>0</v>
      </c>
      <c r="AF256" s="14">
        <v>0</v>
      </c>
      <c r="AG256" s="14">
        <v>1759.11</v>
      </c>
      <c r="AH256" s="14">
        <v>0</v>
      </c>
      <c r="AI256" s="14">
        <v>1759.11</v>
      </c>
      <c r="AJ256" s="14">
        <v>0</v>
      </c>
      <c r="AK256" s="14">
        <v>0</v>
      </c>
      <c r="AL256" s="14">
        <v>124.56</v>
      </c>
      <c r="AM256" s="14">
        <v>0</v>
      </c>
      <c r="AN256" s="14">
        <v>0</v>
      </c>
      <c r="AO256" s="14">
        <v>0</v>
      </c>
      <c r="AP256" s="14">
        <v>1432.44</v>
      </c>
      <c r="AQ256" s="14">
        <v>0</v>
      </c>
      <c r="AR256" s="14">
        <v>0</v>
      </c>
      <c r="AS256" s="14">
        <v>0</v>
      </c>
      <c r="AT256" s="14">
        <v>0</v>
      </c>
      <c r="AU256" s="14">
        <v>0</v>
      </c>
      <c r="AV256" s="15">
        <v>-0.04</v>
      </c>
      <c r="AW256" s="14">
        <v>0</v>
      </c>
      <c r="AX256" s="14">
        <v>0</v>
      </c>
      <c r="AY256" s="14">
        <v>0</v>
      </c>
      <c r="AZ256" s="14">
        <v>0</v>
      </c>
      <c r="BA256" s="14">
        <v>1078.5</v>
      </c>
      <c r="BB256" s="14">
        <v>0</v>
      </c>
      <c r="BC256" s="14">
        <v>4394.57</v>
      </c>
      <c r="BD256" s="14">
        <v>9878.5</v>
      </c>
      <c r="BE256" s="14">
        <v>0</v>
      </c>
      <c r="BF256" s="14">
        <v>0</v>
      </c>
      <c r="BG256" s="14">
        <v>856.54</v>
      </c>
      <c r="BH256" s="14">
        <v>296.89999999999998</v>
      </c>
      <c r="BI256" s="14">
        <v>0</v>
      </c>
      <c r="BJ256" s="14">
        <v>1583.96</v>
      </c>
      <c r="BK256" s="14">
        <v>0</v>
      </c>
      <c r="BL256" s="14">
        <v>0</v>
      </c>
      <c r="BM256" s="14">
        <v>0</v>
      </c>
      <c r="BN256" s="14">
        <v>1880.86</v>
      </c>
      <c r="BO256" s="1"/>
    </row>
    <row r="257" spans="1:67" x14ac:dyDescent="0.25">
      <c r="A257" s="2" t="s">
        <v>477</v>
      </c>
      <c r="B257" s="1" t="s">
        <v>478</v>
      </c>
      <c r="C257" s="44">
        <v>12456</v>
      </c>
      <c r="D257" s="14">
        <v>4943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1016</v>
      </c>
      <c r="Q257" s="14">
        <v>0</v>
      </c>
      <c r="R257" s="14">
        <v>0</v>
      </c>
      <c r="S257" s="14">
        <v>684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14149.08</v>
      </c>
      <c r="AA257" s="14">
        <v>0</v>
      </c>
      <c r="AB257" s="14">
        <v>0</v>
      </c>
      <c r="AC257" s="14">
        <v>0</v>
      </c>
      <c r="AD257" s="14">
        <v>0</v>
      </c>
      <c r="AE257" s="14">
        <v>0</v>
      </c>
      <c r="AF257" s="14">
        <v>0</v>
      </c>
      <c r="AG257" s="14">
        <v>1745.8</v>
      </c>
      <c r="AH257" s="14">
        <v>0</v>
      </c>
      <c r="AI257" s="14">
        <v>1745.8</v>
      </c>
      <c r="AJ257" s="14">
        <v>0</v>
      </c>
      <c r="AK257" s="14">
        <v>0</v>
      </c>
      <c r="AL257" s="14">
        <v>124.56</v>
      </c>
      <c r="AM257" s="14">
        <v>0</v>
      </c>
      <c r="AN257" s="14">
        <v>0</v>
      </c>
      <c r="AO257" s="14">
        <v>0</v>
      </c>
      <c r="AP257" s="14">
        <v>1432.44</v>
      </c>
      <c r="AQ257" s="14">
        <v>3970</v>
      </c>
      <c r="AR257" s="14">
        <v>0</v>
      </c>
      <c r="AS257" s="14">
        <v>0</v>
      </c>
      <c r="AT257" s="14">
        <v>0</v>
      </c>
      <c r="AU257" s="14">
        <v>0</v>
      </c>
      <c r="AV257" s="14">
        <v>0.16</v>
      </c>
      <c r="AW257" s="14">
        <v>0</v>
      </c>
      <c r="AX257" s="14">
        <v>0</v>
      </c>
      <c r="AY257" s="14">
        <v>0</v>
      </c>
      <c r="AZ257" s="14">
        <v>0</v>
      </c>
      <c r="BA257" s="14">
        <v>1933.12</v>
      </c>
      <c r="BB257" s="14">
        <v>0</v>
      </c>
      <c r="BC257" s="14">
        <v>9206.08</v>
      </c>
      <c r="BD257" s="14">
        <v>4943</v>
      </c>
      <c r="BE257" s="14">
        <v>0</v>
      </c>
      <c r="BF257" s="14">
        <v>0</v>
      </c>
      <c r="BG257" s="14">
        <v>856.54</v>
      </c>
      <c r="BH257" s="14">
        <v>296.89999999999998</v>
      </c>
      <c r="BI257" s="14">
        <v>0</v>
      </c>
      <c r="BJ257" s="14">
        <v>1583.96</v>
      </c>
      <c r="BK257" s="14">
        <v>0</v>
      </c>
      <c r="BL257" s="14">
        <v>0</v>
      </c>
      <c r="BM257" s="14">
        <v>0</v>
      </c>
      <c r="BN257" s="14">
        <v>1880.86</v>
      </c>
      <c r="BO257" s="1"/>
    </row>
    <row r="258" spans="1:67" x14ac:dyDescent="0.25">
      <c r="A258" s="2" t="s">
        <v>479</v>
      </c>
      <c r="B258" s="1" t="s">
        <v>480</v>
      </c>
      <c r="C258" s="44">
        <v>12456</v>
      </c>
      <c r="D258" s="14">
        <v>7391.5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1016</v>
      </c>
      <c r="Q258" s="14">
        <v>0</v>
      </c>
      <c r="R258" s="14">
        <v>0</v>
      </c>
      <c r="S258" s="14">
        <v>684</v>
      </c>
      <c r="T258" s="14">
        <v>0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14">
        <v>14156</v>
      </c>
      <c r="AA258" s="14">
        <v>0</v>
      </c>
      <c r="AB258" s="14">
        <v>0</v>
      </c>
      <c r="AC258" s="14">
        <v>0</v>
      </c>
      <c r="AD258" s="14">
        <v>0</v>
      </c>
      <c r="AE258" s="14">
        <v>0</v>
      </c>
      <c r="AF258" s="14">
        <v>0</v>
      </c>
      <c r="AG258" s="14">
        <v>1747.28</v>
      </c>
      <c r="AH258" s="14">
        <v>0</v>
      </c>
      <c r="AI258" s="14">
        <v>1747.28</v>
      </c>
      <c r="AJ258" s="14">
        <v>0</v>
      </c>
      <c r="AK258" s="14">
        <v>0</v>
      </c>
      <c r="AL258" s="14">
        <v>124.56</v>
      </c>
      <c r="AM258" s="14">
        <v>0</v>
      </c>
      <c r="AN258" s="14">
        <v>0</v>
      </c>
      <c r="AO258" s="14">
        <v>0</v>
      </c>
      <c r="AP258" s="14">
        <v>1432.44</v>
      </c>
      <c r="AQ258" s="14">
        <v>3460</v>
      </c>
      <c r="AR258" s="14">
        <v>0</v>
      </c>
      <c r="AS258" s="14">
        <v>0</v>
      </c>
      <c r="AT258" s="14">
        <v>0</v>
      </c>
      <c r="AU258" s="14">
        <v>0</v>
      </c>
      <c r="AV258" s="14">
        <v>0.22</v>
      </c>
      <c r="AW258" s="14">
        <v>0</v>
      </c>
      <c r="AX258" s="14">
        <v>0</v>
      </c>
      <c r="AY258" s="14">
        <v>0</v>
      </c>
      <c r="AZ258" s="14">
        <v>0</v>
      </c>
      <c r="BA258" s="14">
        <v>0</v>
      </c>
      <c r="BB258" s="14">
        <v>0</v>
      </c>
      <c r="BC258" s="14">
        <v>6764.5</v>
      </c>
      <c r="BD258" s="14">
        <v>7391.5</v>
      </c>
      <c r="BE258" s="14">
        <v>0</v>
      </c>
      <c r="BF258" s="14">
        <v>0</v>
      </c>
      <c r="BG258" s="14">
        <v>856.54</v>
      </c>
      <c r="BH258" s="14">
        <v>296.89999999999998</v>
      </c>
      <c r="BI258" s="14">
        <v>0</v>
      </c>
      <c r="BJ258" s="14">
        <v>1583.96</v>
      </c>
      <c r="BK258" s="14">
        <v>0</v>
      </c>
      <c r="BL258" s="14">
        <v>0</v>
      </c>
      <c r="BM258" s="14">
        <v>0</v>
      </c>
      <c r="BN258" s="14">
        <v>1880.86</v>
      </c>
      <c r="BO258" s="1"/>
    </row>
    <row r="259" spans="1:67" x14ac:dyDescent="0.25">
      <c r="A259" s="2" t="s">
        <v>481</v>
      </c>
      <c r="B259" s="1" t="s">
        <v>482</v>
      </c>
      <c r="C259" s="44">
        <v>12456</v>
      </c>
      <c r="D259" s="14">
        <v>9525</v>
      </c>
      <c r="E259" s="14">
        <v>0</v>
      </c>
      <c r="F259" s="14">
        <v>493.63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415.2</v>
      </c>
      <c r="N259" s="14">
        <v>0</v>
      </c>
      <c r="O259" s="14">
        <v>0</v>
      </c>
      <c r="P259" s="14">
        <v>1016</v>
      </c>
      <c r="Q259" s="14">
        <v>0</v>
      </c>
      <c r="R259" s="14">
        <v>0</v>
      </c>
      <c r="S259" s="14">
        <v>684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15064.83</v>
      </c>
      <c r="AA259" s="14">
        <v>0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1888.69</v>
      </c>
      <c r="AH259" s="14">
        <v>0</v>
      </c>
      <c r="AI259" s="14">
        <v>1888.69</v>
      </c>
      <c r="AJ259" s="14">
        <v>0</v>
      </c>
      <c r="AK259" s="14">
        <v>0</v>
      </c>
      <c r="AL259" s="14">
        <v>124.56</v>
      </c>
      <c r="AM259" s="14">
        <v>0</v>
      </c>
      <c r="AN259" s="14">
        <v>0</v>
      </c>
      <c r="AO259" s="14">
        <v>0</v>
      </c>
      <c r="AP259" s="14">
        <v>1432.44</v>
      </c>
      <c r="AQ259" s="14">
        <v>2094</v>
      </c>
      <c r="AR259" s="14">
        <v>0</v>
      </c>
      <c r="AS259" s="14">
        <v>0</v>
      </c>
      <c r="AT259" s="14">
        <v>0</v>
      </c>
      <c r="AU259" s="14">
        <v>0</v>
      </c>
      <c r="AV259" s="14">
        <v>0.14000000000000001</v>
      </c>
      <c r="AW259" s="14">
        <v>0</v>
      </c>
      <c r="AX259" s="14">
        <v>0</v>
      </c>
      <c r="AY259" s="14">
        <v>0</v>
      </c>
      <c r="AZ259" s="14">
        <v>0</v>
      </c>
      <c r="BA259" s="14">
        <v>0</v>
      </c>
      <c r="BB259" s="14">
        <v>0</v>
      </c>
      <c r="BC259" s="14">
        <v>5539.83</v>
      </c>
      <c r="BD259" s="14">
        <v>9525</v>
      </c>
      <c r="BE259" s="14">
        <v>0</v>
      </c>
      <c r="BF259" s="14">
        <v>0</v>
      </c>
      <c r="BG259" s="14">
        <v>856.54</v>
      </c>
      <c r="BH259" s="14">
        <v>296.89999999999998</v>
      </c>
      <c r="BI259" s="14">
        <v>0</v>
      </c>
      <c r="BJ259" s="14">
        <v>1583.96</v>
      </c>
      <c r="BK259" s="14">
        <v>0</v>
      </c>
      <c r="BL259" s="14">
        <v>0</v>
      </c>
      <c r="BM259" s="14">
        <v>0</v>
      </c>
      <c r="BN259" s="14">
        <v>1880.86</v>
      </c>
      <c r="BO259" s="1"/>
    </row>
    <row r="260" spans="1:67" x14ac:dyDescent="0.25">
      <c r="A260" s="2" t="s">
        <v>483</v>
      </c>
      <c r="B260" s="1" t="s">
        <v>484</v>
      </c>
      <c r="C260" s="44">
        <v>12456</v>
      </c>
      <c r="D260" s="14">
        <v>9579.5</v>
      </c>
      <c r="E260" s="14">
        <v>0</v>
      </c>
      <c r="F260" s="14">
        <v>0</v>
      </c>
      <c r="G260" s="14">
        <v>0</v>
      </c>
      <c r="H260" s="14">
        <v>0</v>
      </c>
      <c r="I260" s="14">
        <v>830.4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1016</v>
      </c>
      <c r="Q260" s="14">
        <v>0</v>
      </c>
      <c r="R260" s="14">
        <v>0</v>
      </c>
      <c r="S260" s="14">
        <v>684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14986.4</v>
      </c>
      <c r="AA260" s="14">
        <v>0</v>
      </c>
      <c r="AB260" s="14">
        <v>0</v>
      </c>
      <c r="AC260" s="14">
        <v>0</v>
      </c>
      <c r="AD260" s="14">
        <v>0</v>
      </c>
      <c r="AE260" s="14">
        <v>0</v>
      </c>
      <c r="AF260" s="14">
        <v>0</v>
      </c>
      <c r="AG260" s="14">
        <v>1835.97</v>
      </c>
      <c r="AH260" s="14">
        <v>0</v>
      </c>
      <c r="AI260" s="14">
        <v>1835.97</v>
      </c>
      <c r="AJ260" s="14">
        <v>0</v>
      </c>
      <c r="AK260" s="14">
        <v>0</v>
      </c>
      <c r="AL260" s="14">
        <v>124.56</v>
      </c>
      <c r="AM260" s="14">
        <v>0</v>
      </c>
      <c r="AN260" s="14">
        <v>0</v>
      </c>
      <c r="AO260" s="14">
        <v>0</v>
      </c>
      <c r="AP260" s="14">
        <v>1432.44</v>
      </c>
      <c r="AQ260" s="14">
        <v>2014</v>
      </c>
      <c r="AR260" s="14">
        <v>0</v>
      </c>
      <c r="AS260" s="14">
        <v>0</v>
      </c>
      <c r="AT260" s="14">
        <v>0</v>
      </c>
      <c r="AU260" s="14">
        <v>0</v>
      </c>
      <c r="AV260" s="15">
        <v>-7.0000000000000007E-2</v>
      </c>
      <c r="AW260" s="14">
        <v>0</v>
      </c>
      <c r="AX260" s="14">
        <v>0</v>
      </c>
      <c r="AY260" s="14">
        <v>0</v>
      </c>
      <c r="AZ260" s="14">
        <v>0</v>
      </c>
      <c r="BA260" s="14">
        <v>0</v>
      </c>
      <c r="BB260" s="14">
        <v>0</v>
      </c>
      <c r="BC260" s="14">
        <v>5406.9</v>
      </c>
      <c r="BD260" s="14">
        <v>9579.5</v>
      </c>
      <c r="BE260" s="14">
        <v>0</v>
      </c>
      <c r="BF260" s="14">
        <v>0</v>
      </c>
      <c r="BG260" s="14">
        <v>856.54</v>
      </c>
      <c r="BH260" s="14">
        <v>296.89999999999998</v>
      </c>
      <c r="BI260" s="14">
        <v>0</v>
      </c>
      <c r="BJ260" s="14">
        <v>1583.96</v>
      </c>
      <c r="BK260" s="14">
        <v>0</v>
      </c>
      <c r="BL260" s="14">
        <v>0</v>
      </c>
      <c r="BM260" s="14">
        <v>0</v>
      </c>
      <c r="BN260" s="14">
        <v>1880.86</v>
      </c>
      <c r="BO260" s="1"/>
    </row>
    <row r="261" spans="1:67" x14ac:dyDescent="0.25">
      <c r="A261" s="2" t="s">
        <v>487</v>
      </c>
      <c r="B261" s="1" t="s">
        <v>488</v>
      </c>
      <c r="C261" s="44">
        <v>12456</v>
      </c>
      <c r="D261" s="14">
        <v>10955.5</v>
      </c>
      <c r="E261" s="14">
        <v>0</v>
      </c>
      <c r="F261" s="14">
        <v>123.41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1016</v>
      </c>
      <c r="Q261" s="14">
        <v>0</v>
      </c>
      <c r="R261" s="14">
        <v>0</v>
      </c>
      <c r="S261" s="14">
        <v>684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14271.34</v>
      </c>
      <c r="AA261" s="14">
        <v>0</v>
      </c>
      <c r="AB261" s="14">
        <v>0</v>
      </c>
      <c r="AC261" s="14">
        <v>0</v>
      </c>
      <c r="AD261" s="14">
        <v>0</v>
      </c>
      <c r="AE261" s="14">
        <v>0</v>
      </c>
      <c r="AF261" s="14">
        <v>0</v>
      </c>
      <c r="AG261" s="14">
        <v>1758.74</v>
      </c>
      <c r="AH261" s="14">
        <v>0</v>
      </c>
      <c r="AI261" s="14">
        <v>1758.74</v>
      </c>
      <c r="AJ261" s="14">
        <v>0</v>
      </c>
      <c r="AK261" s="14">
        <v>0</v>
      </c>
      <c r="AL261" s="14">
        <v>124.56</v>
      </c>
      <c r="AM261" s="14">
        <v>0</v>
      </c>
      <c r="AN261" s="14">
        <v>0</v>
      </c>
      <c r="AO261" s="14">
        <v>0</v>
      </c>
      <c r="AP261" s="14">
        <v>1432.44</v>
      </c>
      <c r="AQ261" s="14">
        <v>0</v>
      </c>
      <c r="AR261" s="14">
        <v>0</v>
      </c>
      <c r="AS261" s="14">
        <v>0</v>
      </c>
      <c r="AT261" s="14">
        <v>0</v>
      </c>
      <c r="AU261" s="14">
        <v>0</v>
      </c>
      <c r="AV261" s="14">
        <v>0.1</v>
      </c>
      <c r="AW261" s="14">
        <v>0</v>
      </c>
      <c r="AX261" s="14">
        <v>0</v>
      </c>
      <c r="AY261" s="14">
        <v>0</v>
      </c>
      <c r="AZ261" s="14">
        <v>0</v>
      </c>
      <c r="BA261" s="14">
        <v>0</v>
      </c>
      <c r="BB261" s="14">
        <v>0</v>
      </c>
      <c r="BC261" s="14">
        <v>3315.84</v>
      </c>
      <c r="BD261" s="14">
        <v>10955.5</v>
      </c>
      <c r="BE261" s="14">
        <v>0</v>
      </c>
      <c r="BF261" s="14">
        <v>0</v>
      </c>
      <c r="BG261" s="14">
        <v>856.54</v>
      </c>
      <c r="BH261" s="14">
        <v>296.89999999999998</v>
      </c>
      <c r="BI261" s="14">
        <v>0</v>
      </c>
      <c r="BJ261" s="14">
        <v>1583.96</v>
      </c>
      <c r="BK261" s="14">
        <v>0</v>
      </c>
      <c r="BL261" s="14">
        <v>0</v>
      </c>
      <c r="BM261" s="14">
        <v>0</v>
      </c>
      <c r="BN261" s="14">
        <v>1880.86</v>
      </c>
      <c r="BO261" s="1"/>
    </row>
    <row r="262" spans="1:67" x14ac:dyDescent="0.25">
      <c r="A262" s="2" t="s">
        <v>489</v>
      </c>
      <c r="B262" s="1" t="s">
        <v>490</v>
      </c>
      <c r="C262" s="44">
        <v>13087</v>
      </c>
      <c r="D262" s="14">
        <v>11492.5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200</v>
      </c>
      <c r="M262" s="14">
        <v>0</v>
      </c>
      <c r="N262" s="14">
        <v>0</v>
      </c>
      <c r="O262" s="14">
        <v>0</v>
      </c>
      <c r="P262" s="14">
        <v>957</v>
      </c>
      <c r="Q262" s="14">
        <v>0</v>
      </c>
      <c r="R262" s="14">
        <v>0</v>
      </c>
      <c r="S262" s="14">
        <v>661</v>
      </c>
      <c r="T262" s="14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14">
        <v>14904.9</v>
      </c>
      <c r="AA262" s="14">
        <v>0</v>
      </c>
      <c r="AB262" s="14">
        <v>0</v>
      </c>
      <c r="AC262" s="14">
        <v>0</v>
      </c>
      <c r="AD262" s="14">
        <v>0</v>
      </c>
      <c r="AE262" s="14">
        <v>0</v>
      </c>
      <c r="AF262" s="14">
        <v>0</v>
      </c>
      <c r="AG262" s="14">
        <v>1907.26</v>
      </c>
      <c r="AH262" s="14">
        <v>0</v>
      </c>
      <c r="AI262" s="14">
        <v>1907.26</v>
      </c>
      <c r="AJ262" s="14">
        <v>0</v>
      </c>
      <c r="AK262" s="14">
        <v>0</v>
      </c>
      <c r="AL262" s="14">
        <v>0</v>
      </c>
      <c r="AM262" s="14">
        <v>0</v>
      </c>
      <c r="AN262" s="14">
        <v>0</v>
      </c>
      <c r="AO262" s="14">
        <v>0</v>
      </c>
      <c r="AP262" s="14">
        <v>1505</v>
      </c>
      <c r="AQ262" s="14">
        <v>0</v>
      </c>
      <c r="AR262" s="14">
        <v>0</v>
      </c>
      <c r="AS262" s="14">
        <v>0</v>
      </c>
      <c r="AT262" s="14">
        <v>0</v>
      </c>
      <c r="AU262" s="14">
        <v>0</v>
      </c>
      <c r="AV262" s="14">
        <v>0.14000000000000001</v>
      </c>
      <c r="AW262" s="14">
        <v>0</v>
      </c>
      <c r="AX262" s="14">
        <v>0</v>
      </c>
      <c r="AY262" s="14">
        <v>0</v>
      </c>
      <c r="AZ262" s="14">
        <v>0</v>
      </c>
      <c r="BA262" s="14">
        <v>0</v>
      </c>
      <c r="BB262" s="14">
        <v>0</v>
      </c>
      <c r="BC262" s="14">
        <v>3412.4</v>
      </c>
      <c r="BD262" s="14">
        <v>11492.5</v>
      </c>
      <c r="BE262" s="14">
        <v>0</v>
      </c>
      <c r="BF262" s="14">
        <v>0</v>
      </c>
      <c r="BG262" s="14">
        <v>877.94</v>
      </c>
      <c r="BH262" s="14">
        <v>311.94</v>
      </c>
      <c r="BI262" s="14">
        <v>0</v>
      </c>
      <c r="BJ262" s="14">
        <v>1642.18</v>
      </c>
      <c r="BK262" s="14">
        <v>0</v>
      </c>
      <c r="BL262" s="14">
        <v>0</v>
      </c>
      <c r="BM262" s="14">
        <v>0</v>
      </c>
      <c r="BN262" s="14">
        <v>1954.12</v>
      </c>
      <c r="BO262" s="1"/>
    </row>
    <row r="263" spans="1:67" x14ac:dyDescent="0.25">
      <c r="A263" s="2" t="s">
        <v>491</v>
      </c>
      <c r="B263" s="1" t="s">
        <v>492</v>
      </c>
      <c r="C263" s="44">
        <v>12456</v>
      </c>
      <c r="D263" s="14">
        <v>10845.5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1016</v>
      </c>
      <c r="Q263" s="14">
        <v>0</v>
      </c>
      <c r="R263" s="14">
        <v>0</v>
      </c>
      <c r="S263" s="14">
        <v>684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14148.5</v>
      </c>
      <c r="AA263" s="14">
        <v>0</v>
      </c>
      <c r="AB263" s="14">
        <v>0</v>
      </c>
      <c r="AC263" s="14">
        <v>0</v>
      </c>
      <c r="AD263" s="14">
        <v>0</v>
      </c>
      <c r="AE263" s="14">
        <v>0</v>
      </c>
      <c r="AF263" s="14">
        <v>0</v>
      </c>
      <c r="AG263" s="14">
        <v>1745.68</v>
      </c>
      <c r="AH263" s="14">
        <v>0</v>
      </c>
      <c r="AI263" s="14">
        <v>1745.68</v>
      </c>
      <c r="AJ263" s="14">
        <v>0</v>
      </c>
      <c r="AK263" s="14">
        <v>0</v>
      </c>
      <c r="AL263" s="14">
        <v>124.56</v>
      </c>
      <c r="AM263" s="14">
        <v>0</v>
      </c>
      <c r="AN263" s="14">
        <v>0</v>
      </c>
      <c r="AO263" s="14">
        <v>0</v>
      </c>
      <c r="AP263" s="14">
        <v>1432.44</v>
      </c>
      <c r="AQ263" s="14">
        <v>0</v>
      </c>
      <c r="AR263" s="14">
        <v>0</v>
      </c>
      <c r="AS263" s="14">
        <v>0</v>
      </c>
      <c r="AT263" s="14">
        <v>0</v>
      </c>
      <c r="AU263" s="14">
        <v>0</v>
      </c>
      <c r="AV263" s="14">
        <v>0.32</v>
      </c>
      <c r="AW263" s="14">
        <v>0</v>
      </c>
      <c r="AX263" s="14">
        <v>0</v>
      </c>
      <c r="AY263" s="14">
        <v>0</v>
      </c>
      <c r="AZ263" s="14">
        <v>0</v>
      </c>
      <c r="BA263" s="14">
        <v>0</v>
      </c>
      <c r="BB263" s="14">
        <v>0</v>
      </c>
      <c r="BC263" s="14">
        <v>3303</v>
      </c>
      <c r="BD263" s="14">
        <v>10845.5</v>
      </c>
      <c r="BE263" s="14">
        <v>0</v>
      </c>
      <c r="BF263" s="14">
        <v>0</v>
      </c>
      <c r="BG263" s="14">
        <v>856.54</v>
      </c>
      <c r="BH263" s="14">
        <v>296.89999999999998</v>
      </c>
      <c r="BI263" s="14">
        <v>0</v>
      </c>
      <c r="BJ263" s="14">
        <v>1583.96</v>
      </c>
      <c r="BK263" s="14">
        <v>0</v>
      </c>
      <c r="BL263" s="14">
        <v>0</v>
      </c>
      <c r="BM263" s="14">
        <v>0</v>
      </c>
      <c r="BN263" s="14">
        <v>1880.86</v>
      </c>
      <c r="BO263" s="1"/>
    </row>
    <row r="264" spans="1:67" x14ac:dyDescent="0.25">
      <c r="A264" s="2" t="s">
        <v>493</v>
      </c>
      <c r="B264" s="1" t="s">
        <v>494</v>
      </c>
      <c r="C264" s="44">
        <v>12456</v>
      </c>
      <c r="D264" s="14">
        <v>4485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1016</v>
      </c>
      <c r="Q264" s="14">
        <v>0</v>
      </c>
      <c r="R264" s="14">
        <v>0</v>
      </c>
      <c r="S264" s="14">
        <v>684</v>
      </c>
      <c r="T264" s="14">
        <v>0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14">
        <v>14149.08</v>
      </c>
      <c r="AA264" s="14">
        <v>0</v>
      </c>
      <c r="AB264" s="14">
        <v>0</v>
      </c>
      <c r="AC264" s="14">
        <v>0</v>
      </c>
      <c r="AD264" s="14">
        <v>0</v>
      </c>
      <c r="AE264" s="14">
        <v>0</v>
      </c>
      <c r="AF264" s="14">
        <v>0</v>
      </c>
      <c r="AG264" s="14">
        <v>1745.8</v>
      </c>
      <c r="AH264" s="14">
        <v>0</v>
      </c>
      <c r="AI264" s="14">
        <v>1745.8</v>
      </c>
      <c r="AJ264" s="14">
        <v>0</v>
      </c>
      <c r="AK264" s="14">
        <v>0</v>
      </c>
      <c r="AL264" s="14">
        <v>124.56</v>
      </c>
      <c r="AM264" s="14">
        <v>0</v>
      </c>
      <c r="AN264" s="14">
        <v>0</v>
      </c>
      <c r="AO264" s="14">
        <v>0</v>
      </c>
      <c r="AP264" s="14">
        <v>1432.44</v>
      </c>
      <c r="AQ264" s="14">
        <v>4152</v>
      </c>
      <c r="AR264" s="14">
        <v>0</v>
      </c>
      <c r="AS264" s="14">
        <v>0</v>
      </c>
      <c r="AT264" s="14">
        <v>0</v>
      </c>
      <c r="AU264" s="14">
        <v>0</v>
      </c>
      <c r="AV264" s="14">
        <v>0</v>
      </c>
      <c r="AW264" s="14">
        <v>0</v>
      </c>
      <c r="AX264" s="14">
        <v>0</v>
      </c>
      <c r="AY264" s="14">
        <v>0</v>
      </c>
      <c r="AZ264" s="14">
        <v>0</v>
      </c>
      <c r="BA264" s="14">
        <v>2209.2800000000002</v>
      </c>
      <c r="BB264" s="14">
        <v>0</v>
      </c>
      <c r="BC264" s="14">
        <v>9664.08</v>
      </c>
      <c r="BD264" s="14">
        <v>4485</v>
      </c>
      <c r="BE264" s="14">
        <v>0</v>
      </c>
      <c r="BF264" s="14">
        <v>0</v>
      </c>
      <c r="BG264" s="14">
        <v>579.32000000000005</v>
      </c>
      <c r="BH264" s="14">
        <v>71.12</v>
      </c>
      <c r="BI264" s="14">
        <v>0</v>
      </c>
      <c r="BJ264" s="14">
        <v>753.58</v>
      </c>
      <c r="BK264" s="14">
        <v>0</v>
      </c>
      <c r="BL264" s="14">
        <v>0</v>
      </c>
      <c r="BM264" s="14">
        <v>0</v>
      </c>
      <c r="BN264" s="14">
        <v>824.7</v>
      </c>
      <c r="BO264" s="1"/>
    </row>
    <row r="265" spans="1:67" x14ac:dyDescent="0.25">
      <c r="A265" s="2" t="s">
        <v>497</v>
      </c>
      <c r="B265" s="1" t="s">
        <v>498</v>
      </c>
      <c r="C265" s="44">
        <v>12456</v>
      </c>
      <c r="D265" s="14">
        <v>10851.5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1016</v>
      </c>
      <c r="Q265" s="14">
        <v>0</v>
      </c>
      <c r="R265" s="14">
        <v>0</v>
      </c>
      <c r="S265" s="14">
        <v>684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14156</v>
      </c>
      <c r="AA265" s="14">
        <v>0</v>
      </c>
      <c r="AB265" s="14">
        <v>0</v>
      </c>
      <c r="AC265" s="14">
        <v>0</v>
      </c>
      <c r="AD265" s="14">
        <v>0</v>
      </c>
      <c r="AE265" s="14">
        <v>0</v>
      </c>
      <c r="AF265" s="14">
        <v>0</v>
      </c>
      <c r="AG265" s="14">
        <v>1747.28</v>
      </c>
      <c r="AH265" s="14">
        <v>0</v>
      </c>
      <c r="AI265" s="14">
        <v>1747.28</v>
      </c>
      <c r="AJ265" s="14">
        <v>0</v>
      </c>
      <c r="AK265" s="14">
        <v>0</v>
      </c>
      <c r="AL265" s="14">
        <v>124.56</v>
      </c>
      <c r="AM265" s="14">
        <v>0</v>
      </c>
      <c r="AN265" s="14">
        <v>0</v>
      </c>
      <c r="AO265" s="14">
        <v>0</v>
      </c>
      <c r="AP265" s="14">
        <v>1432.44</v>
      </c>
      <c r="AQ265" s="14">
        <v>0</v>
      </c>
      <c r="AR265" s="14">
        <v>0</v>
      </c>
      <c r="AS265" s="14">
        <v>0</v>
      </c>
      <c r="AT265" s="14">
        <v>0</v>
      </c>
      <c r="AU265" s="14">
        <v>0</v>
      </c>
      <c r="AV265" s="14">
        <v>0.22</v>
      </c>
      <c r="AW265" s="14">
        <v>0</v>
      </c>
      <c r="AX265" s="14">
        <v>0</v>
      </c>
      <c r="AY265" s="14">
        <v>0</v>
      </c>
      <c r="AZ265" s="14">
        <v>0</v>
      </c>
      <c r="BA265" s="14">
        <v>0</v>
      </c>
      <c r="BB265" s="14">
        <v>0</v>
      </c>
      <c r="BC265" s="14">
        <v>3304.5</v>
      </c>
      <c r="BD265" s="14">
        <v>10851.5</v>
      </c>
      <c r="BE265" s="14">
        <v>0</v>
      </c>
      <c r="BF265" s="14">
        <v>0</v>
      </c>
      <c r="BG265" s="14">
        <v>856.54</v>
      </c>
      <c r="BH265" s="14">
        <v>296.89999999999998</v>
      </c>
      <c r="BI265" s="14">
        <v>0</v>
      </c>
      <c r="BJ265" s="14">
        <v>1583.96</v>
      </c>
      <c r="BK265" s="14">
        <v>0</v>
      </c>
      <c r="BL265" s="14">
        <v>0</v>
      </c>
      <c r="BM265" s="14">
        <v>0</v>
      </c>
      <c r="BN265" s="14">
        <v>1880.86</v>
      </c>
      <c r="BO265" s="1"/>
    </row>
    <row r="266" spans="1:67" x14ac:dyDescent="0.25">
      <c r="A266" s="2" t="s">
        <v>499</v>
      </c>
      <c r="B266" s="1" t="s">
        <v>500</v>
      </c>
      <c r="C266" s="44">
        <v>12456</v>
      </c>
      <c r="D266" s="14">
        <v>8722.5</v>
      </c>
      <c r="E266" s="14">
        <v>0</v>
      </c>
      <c r="F266" s="14">
        <v>370.22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1016</v>
      </c>
      <c r="Q266" s="14">
        <v>0</v>
      </c>
      <c r="R266" s="14">
        <v>2076</v>
      </c>
      <c r="S266" s="14">
        <v>570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14394.92</v>
      </c>
      <c r="AA266" s="14">
        <v>0</v>
      </c>
      <c r="AB266" s="14">
        <v>0</v>
      </c>
      <c r="AC266" s="14">
        <v>0</v>
      </c>
      <c r="AD266" s="14">
        <v>0</v>
      </c>
      <c r="AE266" s="14">
        <v>0</v>
      </c>
      <c r="AF266" s="14">
        <v>0</v>
      </c>
      <c r="AG266" s="14">
        <v>1347.4</v>
      </c>
      <c r="AH266" s="14">
        <v>0</v>
      </c>
      <c r="AI266" s="14">
        <v>1347.4</v>
      </c>
      <c r="AJ266" s="14">
        <v>0</v>
      </c>
      <c r="AK266" s="14">
        <v>0</v>
      </c>
      <c r="AL266" s="14">
        <v>124.56</v>
      </c>
      <c r="AM266" s="14">
        <v>0</v>
      </c>
      <c r="AN266" s="14">
        <v>0</v>
      </c>
      <c r="AO266" s="14">
        <v>0</v>
      </c>
      <c r="AP266" s="14">
        <v>1432.44</v>
      </c>
      <c r="AQ266" s="14">
        <v>2768</v>
      </c>
      <c r="AR266" s="14">
        <v>0</v>
      </c>
      <c r="AS266" s="14">
        <v>0</v>
      </c>
      <c r="AT266" s="14">
        <v>0</v>
      </c>
      <c r="AU266" s="14">
        <v>0</v>
      </c>
      <c r="AV266" s="14">
        <v>0.02</v>
      </c>
      <c r="AW266" s="14">
        <v>0</v>
      </c>
      <c r="AX266" s="14">
        <v>0</v>
      </c>
      <c r="AY266" s="14">
        <v>0</v>
      </c>
      <c r="AZ266" s="14">
        <v>0</v>
      </c>
      <c r="BA266" s="14">
        <v>0</v>
      </c>
      <c r="BB266" s="14">
        <v>0</v>
      </c>
      <c r="BC266" s="14">
        <v>5672.42</v>
      </c>
      <c r="BD266" s="14">
        <v>8722.5</v>
      </c>
      <c r="BE266" s="14">
        <v>0</v>
      </c>
      <c r="BF266" s="14">
        <v>0</v>
      </c>
      <c r="BG266" s="14">
        <v>713.78</v>
      </c>
      <c r="BH266" s="14">
        <v>296.89999999999998</v>
      </c>
      <c r="BI266" s="14">
        <v>0</v>
      </c>
      <c r="BJ266" s="14">
        <v>1319.96</v>
      </c>
      <c r="BK266" s="14">
        <v>0</v>
      </c>
      <c r="BL266" s="14">
        <v>0</v>
      </c>
      <c r="BM266" s="14">
        <v>0</v>
      </c>
      <c r="BN266" s="14">
        <v>1616.86</v>
      </c>
      <c r="BO266" s="1"/>
    </row>
    <row r="267" spans="1:67" x14ac:dyDescent="0.25">
      <c r="A267" s="2" t="s">
        <v>501</v>
      </c>
      <c r="B267" s="1" t="s">
        <v>502</v>
      </c>
      <c r="C267" s="44">
        <v>13405</v>
      </c>
      <c r="D267" s="14">
        <v>10803.5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1046</v>
      </c>
      <c r="Q267" s="14">
        <v>0</v>
      </c>
      <c r="R267" s="14">
        <v>0</v>
      </c>
      <c r="S267" s="14">
        <v>666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15103.87</v>
      </c>
      <c r="AA267" s="14">
        <v>0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1949.75</v>
      </c>
      <c r="AH267" s="14">
        <v>0</v>
      </c>
      <c r="AI267" s="14">
        <v>1949.75</v>
      </c>
      <c r="AJ267" s="14">
        <v>0</v>
      </c>
      <c r="AK267" s="14">
        <v>0</v>
      </c>
      <c r="AL267" s="14">
        <v>0</v>
      </c>
      <c r="AM267" s="14">
        <v>0</v>
      </c>
      <c r="AN267" s="14">
        <v>0</v>
      </c>
      <c r="AO267" s="14">
        <v>0</v>
      </c>
      <c r="AP267" s="14">
        <v>1541.58</v>
      </c>
      <c r="AQ267" s="14">
        <v>808.76</v>
      </c>
      <c r="AR267" s="14">
        <v>0</v>
      </c>
      <c r="AS267" s="14">
        <v>0</v>
      </c>
      <c r="AT267" s="14">
        <v>0</v>
      </c>
      <c r="AU267" s="14">
        <v>0</v>
      </c>
      <c r="AV267" s="14">
        <v>0.28000000000000003</v>
      </c>
      <c r="AW267" s="14">
        <v>0</v>
      </c>
      <c r="AX267" s="14">
        <v>0</v>
      </c>
      <c r="AY267" s="14">
        <v>0</v>
      </c>
      <c r="AZ267" s="14">
        <v>0</v>
      </c>
      <c r="BA267" s="14">
        <v>0</v>
      </c>
      <c r="BB267" s="14">
        <v>0</v>
      </c>
      <c r="BC267" s="14">
        <v>4300.37</v>
      </c>
      <c r="BD267" s="14">
        <v>10803.5</v>
      </c>
      <c r="BE267" s="14">
        <v>0</v>
      </c>
      <c r="BF267" s="14">
        <v>0</v>
      </c>
      <c r="BG267" s="14">
        <v>888.78</v>
      </c>
      <c r="BH267" s="14">
        <v>319.52</v>
      </c>
      <c r="BI267" s="14">
        <v>0</v>
      </c>
      <c r="BJ267" s="14">
        <v>1671.62</v>
      </c>
      <c r="BK267" s="14">
        <v>0</v>
      </c>
      <c r="BL267" s="14">
        <v>0</v>
      </c>
      <c r="BM267" s="14">
        <v>0</v>
      </c>
      <c r="BN267" s="14">
        <v>1991.14</v>
      </c>
      <c r="BO267" s="1"/>
    </row>
    <row r="268" spans="1:67" x14ac:dyDescent="0.25">
      <c r="A268" s="2" t="s">
        <v>503</v>
      </c>
      <c r="B268" s="1" t="s">
        <v>504</v>
      </c>
      <c r="C268" s="44">
        <v>12456</v>
      </c>
      <c r="D268" s="14">
        <v>10851.5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1016</v>
      </c>
      <c r="Q268" s="14">
        <v>0</v>
      </c>
      <c r="R268" s="14">
        <v>0</v>
      </c>
      <c r="S268" s="14">
        <v>684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14156</v>
      </c>
      <c r="AA268" s="14">
        <v>0</v>
      </c>
      <c r="AB268" s="14">
        <v>0</v>
      </c>
      <c r="AC268" s="14">
        <v>0</v>
      </c>
      <c r="AD268" s="14">
        <v>0</v>
      </c>
      <c r="AE268" s="14">
        <v>0</v>
      </c>
      <c r="AF268" s="14">
        <v>0</v>
      </c>
      <c r="AG268" s="14">
        <v>1747.28</v>
      </c>
      <c r="AH268" s="14">
        <v>0</v>
      </c>
      <c r="AI268" s="14">
        <v>1747.28</v>
      </c>
      <c r="AJ268" s="14">
        <v>0</v>
      </c>
      <c r="AK268" s="14">
        <v>0</v>
      </c>
      <c r="AL268" s="14">
        <v>124.56</v>
      </c>
      <c r="AM268" s="14">
        <v>0</v>
      </c>
      <c r="AN268" s="14">
        <v>0</v>
      </c>
      <c r="AO268" s="14">
        <v>0</v>
      </c>
      <c r="AP268" s="14">
        <v>1432.44</v>
      </c>
      <c r="AQ268" s="14">
        <v>0</v>
      </c>
      <c r="AR268" s="14">
        <v>0</v>
      </c>
      <c r="AS268" s="14">
        <v>0</v>
      </c>
      <c r="AT268" s="14">
        <v>0</v>
      </c>
      <c r="AU268" s="14">
        <v>0</v>
      </c>
      <c r="AV268" s="14">
        <v>0.22</v>
      </c>
      <c r="AW268" s="14">
        <v>0</v>
      </c>
      <c r="AX268" s="14">
        <v>0</v>
      </c>
      <c r="AY268" s="14">
        <v>0</v>
      </c>
      <c r="AZ268" s="14">
        <v>0</v>
      </c>
      <c r="BA268" s="14">
        <v>0</v>
      </c>
      <c r="BB268" s="14">
        <v>0</v>
      </c>
      <c r="BC268" s="14">
        <v>3304.5</v>
      </c>
      <c r="BD268" s="14">
        <v>10851.5</v>
      </c>
      <c r="BE268" s="14">
        <v>0</v>
      </c>
      <c r="BF268" s="14">
        <v>0</v>
      </c>
      <c r="BG268" s="14">
        <v>856.54</v>
      </c>
      <c r="BH268" s="14">
        <v>296.89999999999998</v>
      </c>
      <c r="BI268" s="14">
        <v>0</v>
      </c>
      <c r="BJ268" s="14">
        <v>1583.96</v>
      </c>
      <c r="BK268" s="14">
        <v>0</v>
      </c>
      <c r="BL268" s="14">
        <v>0</v>
      </c>
      <c r="BM268" s="14">
        <v>0</v>
      </c>
      <c r="BN268" s="14">
        <v>1880.86</v>
      </c>
      <c r="BO268" s="1"/>
    </row>
    <row r="269" spans="1:67" x14ac:dyDescent="0.25">
      <c r="A269" s="2" t="s">
        <v>505</v>
      </c>
      <c r="B269" s="1" t="s">
        <v>506</v>
      </c>
      <c r="C269" s="44">
        <v>12456</v>
      </c>
      <c r="D269" s="14">
        <v>10852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1016</v>
      </c>
      <c r="Q269" s="14">
        <v>0</v>
      </c>
      <c r="R269" s="14">
        <v>0</v>
      </c>
      <c r="S269" s="14">
        <v>684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14156</v>
      </c>
      <c r="AA269" s="14">
        <v>0</v>
      </c>
      <c r="AB269" s="14">
        <v>0</v>
      </c>
      <c r="AC269" s="14">
        <v>0</v>
      </c>
      <c r="AD269" s="14">
        <v>0</v>
      </c>
      <c r="AE269" s="14">
        <v>0</v>
      </c>
      <c r="AF269" s="14">
        <v>0</v>
      </c>
      <c r="AG269" s="14">
        <v>1747.28</v>
      </c>
      <c r="AH269" s="14">
        <v>0</v>
      </c>
      <c r="AI269" s="14">
        <v>1747.28</v>
      </c>
      <c r="AJ269" s="14">
        <v>0</v>
      </c>
      <c r="AK269" s="14">
        <v>0</v>
      </c>
      <c r="AL269" s="14">
        <v>124.56</v>
      </c>
      <c r="AM269" s="14">
        <v>0</v>
      </c>
      <c r="AN269" s="14">
        <v>0</v>
      </c>
      <c r="AO269" s="14">
        <v>0</v>
      </c>
      <c r="AP269" s="14">
        <v>1432.44</v>
      </c>
      <c r="AQ269" s="14">
        <v>0</v>
      </c>
      <c r="AR269" s="14">
        <v>0</v>
      </c>
      <c r="AS269" s="14">
        <v>0</v>
      </c>
      <c r="AT269" s="14">
        <v>0</v>
      </c>
      <c r="AU269" s="14">
        <v>0</v>
      </c>
      <c r="AV269" s="15">
        <v>-0.28000000000000003</v>
      </c>
      <c r="AW269" s="14">
        <v>0</v>
      </c>
      <c r="AX269" s="14">
        <v>0</v>
      </c>
      <c r="AY269" s="14">
        <v>0</v>
      </c>
      <c r="AZ269" s="14">
        <v>0</v>
      </c>
      <c r="BA269" s="14">
        <v>0</v>
      </c>
      <c r="BB269" s="14">
        <v>0</v>
      </c>
      <c r="BC269" s="14">
        <v>3304</v>
      </c>
      <c r="BD269" s="14">
        <v>10852</v>
      </c>
      <c r="BE269" s="14">
        <v>0</v>
      </c>
      <c r="BF269" s="14">
        <v>0</v>
      </c>
      <c r="BG269" s="14">
        <v>856.54</v>
      </c>
      <c r="BH269" s="14">
        <v>296.89999999999998</v>
      </c>
      <c r="BI269" s="14">
        <v>0</v>
      </c>
      <c r="BJ269" s="14">
        <v>1583.96</v>
      </c>
      <c r="BK269" s="14">
        <v>0</v>
      </c>
      <c r="BL269" s="14">
        <v>0</v>
      </c>
      <c r="BM269" s="14">
        <v>0</v>
      </c>
      <c r="BN269" s="14">
        <v>1880.86</v>
      </c>
      <c r="BO269" s="1"/>
    </row>
    <row r="270" spans="1:67" x14ac:dyDescent="0.25">
      <c r="A270" s="2" t="s">
        <v>507</v>
      </c>
      <c r="B270" s="1" t="s">
        <v>508</v>
      </c>
      <c r="C270" s="44">
        <v>12456</v>
      </c>
      <c r="D270" s="14">
        <v>8882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1016</v>
      </c>
      <c r="Q270" s="14">
        <v>0</v>
      </c>
      <c r="R270" s="14">
        <v>0</v>
      </c>
      <c r="S270" s="14">
        <v>661.2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13708.77</v>
      </c>
      <c r="AA270" s="14">
        <v>0</v>
      </c>
      <c r="AB270" s="14">
        <v>0</v>
      </c>
      <c r="AC270" s="14">
        <v>0</v>
      </c>
      <c r="AD270" s="14">
        <v>0</v>
      </c>
      <c r="AE270" s="14">
        <v>0</v>
      </c>
      <c r="AF270" s="14">
        <v>0</v>
      </c>
      <c r="AG270" s="14">
        <v>1651.76</v>
      </c>
      <c r="AH270" s="14">
        <v>0</v>
      </c>
      <c r="AI270" s="14">
        <v>1651.76</v>
      </c>
      <c r="AJ270" s="14">
        <v>0</v>
      </c>
      <c r="AK270" s="14">
        <v>0</v>
      </c>
      <c r="AL270" s="14">
        <v>124.56</v>
      </c>
      <c r="AM270" s="14">
        <v>0</v>
      </c>
      <c r="AN270" s="14">
        <v>0</v>
      </c>
      <c r="AO270" s="14">
        <v>0</v>
      </c>
      <c r="AP270" s="14">
        <v>1432.44</v>
      </c>
      <c r="AQ270" s="14">
        <v>0</v>
      </c>
      <c r="AR270" s="14">
        <v>0</v>
      </c>
      <c r="AS270" s="14">
        <v>0</v>
      </c>
      <c r="AT270" s="14">
        <v>0</v>
      </c>
      <c r="AU270" s="14">
        <v>0</v>
      </c>
      <c r="AV270" s="14">
        <v>0.25</v>
      </c>
      <c r="AW270" s="14">
        <v>0</v>
      </c>
      <c r="AX270" s="14">
        <v>0</v>
      </c>
      <c r="AY270" s="14">
        <v>0</v>
      </c>
      <c r="AZ270" s="14">
        <v>0</v>
      </c>
      <c r="BA270" s="14">
        <v>1617.76</v>
      </c>
      <c r="BB270" s="14">
        <v>0</v>
      </c>
      <c r="BC270" s="14">
        <v>4826.7700000000004</v>
      </c>
      <c r="BD270" s="14">
        <v>8882</v>
      </c>
      <c r="BE270" s="14">
        <v>0</v>
      </c>
      <c r="BF270" s="14">
        <v>0</v>
      </c>
      <c r="BG270" s="14">
        <v>856.54</v>
      </c>
      <c r="BH270" s="14">
        <v>287.01</v>
      </c>
      <c r="BI270" s="14">
        <v>0</v>
      </c>
      <c r="BJ270" s="14">
        <v>1559.71</v>
      </c>
      <c r="BK270" s="14">
        <v>0</v>
      </c>
      <c r="BL270" s="14">
        <v>0</v>
      </c>
      <c r="BM270" s="14">
        <v>0</v>
      </c>
      <c r="BN270" s="14">
        <v>1846.72</v>
      </c>
      <c r="BO270" s="1"/>
    </row>
    <row r="271" spans="1:67" x14ac:dyDescent="0.25">
      <c r="A271" s="2" t="s">
        <v>509</v>
      </c>
      <c r="B271" s="1" t="s">
        <v>510</v>
      </c>
      <c r="C271" s="44">
        <v>14133</v>
      </c>
      <c r="D271" s="14">
        <v>3968.5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200</v>
      </c>
      <c r="M271" s="14">
        <v>0</v>
      </c>
      <c r="N271" s="14">
        <v>0</v>
      </c>
      <c r="O271" s="14">
        <v>0</v>
      </c>
      <c r="P271" s="14">
        <v>1093</v>
      </c>
      <c r="Q271" s="14">
        <v>0</v>
      </c>
      <c r="R271" s="14">
        <v>0</v>
      </c>
      <c r="S271" s="14">
        <v>679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16105</v>
      </c>
      <c r="AA271" s="14">
        <v>0</v>
      </c>
      <c r="AB271" s="14">
        <v>0</v>
      </c>
      <c r="AC271" s="14">
        <v>0</v>
      </c>
      <c r="AD271" s="14">
        <v>0</v>
      </c>
      <c r="AE271" s="14">
        <v>0</v>
      </c>
      <c r="AF271" s="14">
        <v>0</v>
      </c>
      <c r="AG271" s="14">
        <v>2163.6</v>
      </c>
      <c r="AH271" s="14">
        <v>0</v>
      </c>
      <c r="AI271" s="14">
        <v>2163.6</v>
      </c>
      <c r="AJ271" s="14">
        <v>0</v>
      </c>
      <c r="AK271" s="14">
        <v>0</v>
      </c>
      <c r="AL271" s="14">
        <v>0</v>
      </c>
      <c r="AM271" s="14">
        <v>0</v>
      </c>
      <c r="AN271" s="14">
        <v>0</v>
      </c>
      <c r="AO271" s="14">
        <v>0</v>
      </c>
      <c r="AP271" s="14">
        <v>1439</v>
      </c>
      <c r="AQ271" s="14">
        <v>8534</v>
      </c>
      <c r="AR271" s="14">
        <v>0</v>
      </c>
      <c r="AS271" s="14">
        <v>0</v>
      </c>
      <c r="AT271" s="14">
        <v>0</v>
      </c>
      <c r="AU271" s="14">
        <v>0</v>
      </c>
      <c r="AV271" s="15">
        <v>-0.1</v>
      </c>
      <c r="AW271" s="14">
        <v>0</v>
      </c>
      <c r="AX271" s="14">
        <v>0</v>
      </c>
      <c r="AY271" s="14">
        <v>0</v>
      </c>
      <c r="AZ271" s="14">
        <v>0</v>
      </c>
      <c r="BA271" s="14">
        <v>0</v>
      </c>
      <c r="BB271" s="14">
        <v>0</v>
      </c>
      <c r="BC271" s="14">
        <v>12136.5</v>
      </c>
      <c r="BD271" s="14">
        <v>3968.5</v>
      </c>
      <c r="BE271" s="14">
        <v>0</v>
      </c>
      <c r="BF271" s="14">
        <v>0</v>
      </c>
      <c r="BG271" s="14">
        <v>913.48</v>
      </c>
      <c r="BH271" s="14">
        <v>336.88</v>
      </c>
      <c r="BI271" s="14">
        <v>0</v>
      </c>
      <c r="BJ271" s="14">
        <v>1738.82</v>
      </c>
      <c r="BK271" s="14">
        <v>0</v>
      </c>
      <c r="BL271" s="14">
        <v>0</v>
      </c>
      <c r="BM271" s="14">
        <v>0</v>
      </c>
      <c r="BN271" s="14">
        <v>2075.6999999999998</v>
      </c>
      <c r="BO271" s="1"/>
    </row>
    <row r="272" spans="1:67" x14ac:dyDescent="0.25">
      <c r="A272" s="17" t="s">
        <v>101</v>
      </c>
      <c r="B272" s="7"/>
      <c r="C272" s="7" t="s">
        <v>102</v>
      </c>
      <c r="D272" s="7" t="s">
        <v>102</v>
      </c>
      <c r="E272" s="7" t="s">
        <v>102</v>
      </c>
      <c r="F272" s="7" t="s">
        <v>102</v>
      </c>
      <c r="G272" s="7" t="s">
        <v>102</v>
      </c>
      <c r="H272" s="7" t="s">
        <v>102</v>
      </c>
      <c r="I272" s="7" t="s">
        <v>102</v>
      </c>
      <c r="J272" s="7" t="s">
        <v>102</v>
      </c>
      <c r="K272" s="7" t="s">
        <v>102</v>
      </c>
      <c r="L272" s="7" t="s">
        <v>102</v>
      </c>
      <c r="M272" s="7" t="s">
        <v>102</v>
      </c>
      <c r="N272" s="7" t="s">
        <v>102</v>
      </c>
      <c r="O272" s="7" t="s">
        <v>102</v>
      </c>
      <c r="P272" s="7" t="s">
        <v>102</v>
      </c>
      <c r="Q272" s="7" t="s">
        <v>102</v>
      </c>
      <c r="R272" s="7" t="s">
        <v>102</v>
      </c>
      <c r="S272" s="7" t="s">
        <v>102</v>
      </c>
      <c r="T272" s="7" t="s">
        <v>102</v>
      </c>
      <c r="U272" s="7" t="s">
        <v>102</v>
      </c>
      <c r="V272" s="7" t="s">
        <v>102</v>
      </c>
      <c r="W272" s="7" t="s">
        <v>102</v>
      </c>
      <c r="X272" s="7" t="s">
        <v>102</v>
      </c>
      <c r="Y272" s="7" t="s">
        <v>102</v>
      </c>
      <c r="Z272" s="7" t="s">
        <v>102</v>
      </c>
      <c r="AA272" s="7" t="s">
        <v>102</v>
      </c>
      <c r="AB272" s="7" t="s">
        <v>102</v>
      </c>
      <c r="AC272" s="7" t="s">
        <v>102</v>
      </c>
      <c r="AD272" s="7" t="s">
        <v>102</v>
      </c>
      <c r="AE272" s="7" t="s">
        <v>102</v>
      </c>
      <c r="AF272" s="7" t="s">
        <v>102</v>
      </c>
      <c r="AG272" s="7" t="s">
        <v>102</v>
      </c>
      <c r="AH272" s="7" t="s">
        <v>102</v>
      </c>
      <c r="AI272" s="7" t="s">
        <v>102</v>
      </c>
      <c r="AJ272" s="7" t="s">
        <v>102</v>
      </c>
      <c r="AK272" s="7" t="s">
        <v>102</v>
      </c>
      <c r="AL272" s="7" t="s">
        <v>102</v>
      </c>
      <c r="AM272" s="7" t="s">
        <v>102</v>
      </c>
      <c r="AN272" s="7" t="s">
        <v>102</v>
      </c>
      <c r="AO272" s="7" t="s">
        <v>102</v>
      </c>
      <c r="AP272" s="7" t="s">
        <v>102</v>
      </c>
      <c r="AQ272" s="7" t="s">
        <v>102</v>
      </c>
      <c r="AR272" s="7" t="s">
        <v>102</v>
      </c>
      <c r="AS272" s="7" t="s">
        <v>102</v>
      </c>
      <c r="AT272" s="7" t="s">
        <v>102</v>
      </c>
      <c r="AU272" s="7" t="s">
        <v>102</v>
      </c>
      <c r="AV272" s="7" t="s">
        <v>102</v>
      </c>
      <c r="AW272" s="7" t="s">
        <v>102</v>
      </c>
      <c r="AX272" s="7" t="s">
        <v>102</v>
      </c>
      <c r="AY272" s="7" t="s">
        <v>102</v>
      </c>
      <c r="AZ272" s="7" t="s">
        <v>102</v>
      </c>
      <c r="BA272" s="7" t="s">
        <v>102</v>
      </c>
      <c r="BB272" s="7" t="s">
        <v>102</v>
      </c>
      <c r="BC272" s="7" t="s">
        <v>102</v>
      </c>
      <c r="BD272" s="7" t="s">
        <v>102</v>
      </c>
      <c r="BE272" s="7" t="s">
        <v>102</v>
      </c>
      <c r="BF272" s="7" t="s">
        <v>102</v>
      </c>
      <c r="BG272" s="7" t="s">
        <v>102</v>
      </c>
      <c r="BH272" s="7" t="s">
        <v>102</v>
      </c>
      <c r="BI272" s="7" t="s">
        <v>102</v>
      </c>
      <c r="BJ272" s="7" t="s">
        <v>102</v>
      </c>
      <c r="BK272" s="7" t="s">
        <v>102</v>
      </c>
      <c r="BL272" s="7" t="s">
        <v>102</v>
      </c>
      <c r="BM272" s="7" t="s">
        <v>102</v>
      </c>
      <c r="BN272" s="7" t="s">
        <v>102</v>
      </c>
      <c r="BO272" s="7"/>
    </row>
    <row r="273" spans="1:67" x14ac:dyDescent="0.25">
      <c r="A273" s="2"/>
      <c r="B273" s="1"/>
      <c r="C273" s="19">
        <f>SUM(C243:C272)</f>
        <v>350169</v>
      </c>
      <c r="D273" s="19">
        <v>253841</v>
      </c>
      <c r="E273" s="19">
        <v>0</v>
      </c>
      <c r="F273" s="19">
        <v>6665.12</v>
      </c>
      <c r="G273" s="19">
        <v>0</v>
      </c>
      <c r="H273" s="19">
        <v>0</v>
      </c>
      <c r="I273" s="19">
        <v>830.4</v>
      </c>
      <c r="J273" s="19">
        <v>500</v>
      </c>
      <c r="K273" s="19">
        <v>0</v>
      </c>
      <c r="L273" s="19">
        <v>1400</v>
      </c>
      <c r="M273" s="19">
        <v>415.2</v>
      </c>
      <c r="N273" s="19">
        <v>0</v>
      </c>
      <c r="O273" s="19">
        <v>0</v>
      </c>
      <c r="P273" s="19">
        <v>28164</v>
      </c>
      <c r="Q273" s="19">
        <v>0</v>
      </c>
      <c r="R273" s="19">
        <v>3419.88</v>
      </c>
      <c r="S273" s="19">
        <v>18491.57</v>
      </c>
      <c r="T273" s="19">
        <v>3389.16</v>
      </c>
      <c r="U273" s="19">
        <v>0</v>
      </c>
      <c r="V273" s="19">
        <v>0</v>
      </c>
      <c r="W273" s="19">
        <v>0</v>
      </c>
      <c r="X273" s="19">
        <v>0</v>
      </c>
      <c r="Y273" s="19">
        <v>0</v>
      </c>
      <c r="Z273" s="19">
        <v>411842.62</v>
      </c>
      <c r="AA273" s="19">
        <v>0</v>
      </c>
      <c r="AB273" s="19">
        <v>0</v>
      </c>
      <c r="AC273" s="19">
        <v>0</v>
      </c>
      <c r="AD273" s="19">
        <v>0</v>
      </c>
      <c r="AE273" s="19">
        <v>0</v>
      </c>
      <c r="AF273" s="19">
        <v>0</v>
      </c>
      <c r="AG273" s="19">
        <v>49537.67</v>
      </c>
      <c r="AH273" s="19">
        <v>0</v>
      </c>
      <c r="AI273" s="19">
        <v>49537.67</v>
      </c>
      <c r="AJ273" s="19">
        <v>0</v>
      </c>
      <c r="AK273" s="19">
        <v>0</v>
      </c>
      <c r="AL273" s="19">
        <v>3018.96</v>
      </c>
      <c r="AM273" s="19">
        <v>0</v>
      </c>
      <c r="AN273" s="19">
        <v>469.92</v>
      </c>
      <c r="AO273" s="19">
        <v>0</v>
      </c>
      <c r="AP273" s="19">
        <v>40359.360000000001</v>
      </c>
      <c r="AQ273" s="19">
        <v>50574.71</v>
      </c>
      <c r="AR273" s="19">
        <v>5862.26</v>
      </c>
      <c r="AS273" s="19">
        <v>0</v>
      </c>
      <c r="AT273" s="19">
        <v>0</v>
      </c>
      <c r="AU273" s="19">
        <v>0</v>
      </c>
      <c r="AV273" s="19">
        <v>1.98</v>
      </c>
      <c r="AW273" s="19">
        <v>0</v>
      </c>
      <c r="AX273" s="19">
        <v>0</v>
      </c>
      <c r="AY273" s="19">
        <v>0</v>
      </c>
      <c r="AZ273" s="19">
        <v>0</v>
      </c>
      <c r="BA273" s="19">
        <v>8176.76</v>
      </c>
      <c r="BB273" s="19">
        <v>0</v>
      </c>
      <c r="BC273" s="19">
        <v>158001.62</v>
      </c>
      <c r="BD273" s="19">
        <v>253841</v>
      </c>
      <c r="BE273" s="19">
        <v>0</v>
      </c>
      <c r="BF273" s="19">
        <v>0</v>
      </c>
      <c r="BG273" s="19">
        <v>24022.19</v>
      </c>
      <c r="BH273" s="19">
        <v>8168.17</v>
      </c>
      <c r="BI273" s="19">
        <v>0</v>
      </c>
      <c r="BJ273" s="19">
        <v>43834.84</v>
      </c>
      <c r="BK273" s="19">
        <v>0</v>
      </c>
      <c r="BL273" s="19">
        <v>0</v>
      </c>
      <c r="BM273" s="19">
        <v>0</v>
      </c>
      <c r="BN273" s="19">
        <v>52003.01</v>
      </c>
      <c r="BO273" s="1"/>
    </row>
    <row r="274" spans="1:67" x14ac:dyDescent="0.25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</row>
    <row r="275" spans="1:67" x14ac:dyDescent="0.25">
      <c r="A275" s="16"/>
      <c r="B275" s="7"/>
      <c r="C275" s="7" t="s">
        <v>511</v>
      </c>
      <c r="D275" s="7" t="s">
        <v>511</v>
      </c>
      <c r="E275" s="7" t="s">
        <v>511</v>
      </c>
      <c r="F275" s="7" t="s">
        <v>511</v>
      </c>
      <c r="G275" s="7" t="s">
        <v>511</v>
      </c>
      <c r="H275" s="7" t="s">
        <v>511</v>
      </c>
      <c r="I275" s="7" t="s">
        <v>511</v>
      </c>
      <c r="J275" s="7" t="s">
        <v>511</v>
      </c>
      <c r="K275" s="7" t="s">
        <v>511</v>
      </c>
      <c r="L275" s="7" t="s">
        <v>511</v>
      </c>
      <c r="M275" s="7" t="s">
        <v>511</v>
      </c>
      <c r="N275" s="7" t="s">
        <v>511</v>
      </c>
      <c r="O275" s="7" t="s">
        <v>511</v>
      </c>
      <c r="P275" s="7" t="s">
        <v>511</v>
      </c>
      <c r="Q275" s="7" t="s">
        <v>511</v>
      </c>
      <c r="R275" s="7" t="s">
        <v>511</v>
      </c>
      <c r="S275" s="7" t="s">
        <v>511</v>
      </c>
      <c r="T275" s="7" t="s">
        <v>511</v>
      </c>
      <c r="U275" s="7" t="s">
        <v>511</v>
      </c>
      <c r="V275" s="7" t="s">
        <v>511</v>
      </c>
      <c r="W275" s="7" t="s">
        <v>511</v>
      </c>
      <c r="X275" s="7" t="s">
        <v>511</v>
      </c>
      <c r="Y275" s="7" t="s">
        <v>511</v>
      </c>
      <c r="Z275" s="7" t="s">
        <v>511</v>
      </c>
      <c r="AA275" s="7" t="s">
        <v>511</v>
      </c>
      <c r="AB275" s="7" t="s">
        <v>511</v>
      </c>
      <c r="AC275" s="7" t="s">
        <v>511</v>
      </c>
      <c r="AD275" s="7" t="s">
        <v>511</v>
      </c>
      <c r="AE275" s="7" t="s">
        <v>511</v>
      </c>
      <c r="AF275" s="7" t="s">
        <v>511</v>
      </c>
      <c r="AG275" s="7" t="s">
        <v>511</v>
      </c>
      <c r="AH275" s="7" t="s">
        <v>511</v>
      </c>
      <c r="AI275" s="7" t="s">
        <v>511</v>
      </c>
      <c r="AJ275" s="7" t="s">
        <v>511</v>
      </c>
      <c r="AK275" s="7" t="s">
        <v>511</v>
      </c>
      <c r="AL275" s="7" t="s">
        <v>511</v>
      </c>
      <c r="AM275" s="7" t="s">
        <v>511</v>
      </c>
      <c r="AN275" s="7" t="s">
        <v>511</v>
      </c>
      <c r="AO275" s="7" t="s">
        <v>511</v>
      </c>
      <c r="AP275" s="7" t="s">
        <v>511</v>
      </c>
      <c r="AQ275" s="7" t="s">
        <v>511</v>
      </c>
      <c r="AR275" s="7" t="s">
        <v>511</v>
      </c>
      <c r="AS275" s="7" t="s">
        <v>511</v>
      </c>
      <c r="AT275" s="7" t="s">
        <v>511</v>
      </c>
      <c r="AU275" s="7" t="s">
        <v>511</v>
      </c>
      <c r="AV275" s="7" t="s">
        <v>511</v>
      </c>
      <c r="AW275" s="7" t="s">
        <v>511</v>
      </c>
      <c r="AX275" s="7" t="s">
        <v>511</v>
      </c>
      <c r="AY275" s="7" t="s">
        <v>511</v>
      </c>
      <c r="AZ275" s="7" t="s">
        <v>511</v>
      </c>
      <c r="BA275" s="7" t="s">
        <v>511</v>
      </c>
      <c r="BB275" s="7" t="s">
        <v>511</v>
      </c>
      <c r="BC275" s="7" t="s">
        <v>511</v>
      </c>
      <c r="BD275" s="7" t="s">
        <v>511</v>
      </c>
      <c r="BE275" s="7" t="s">
        <v>511</v>
      </c>
      <c r="BF275" s="7" t="s">
        <v>511</v>
      </c>
      <c r="BG275" s="7" t="s">
        <v>511</v>
      </c>
      <c r="BH275" s="7" t="s">
        <v>511</v>
      </c>
      <c r="BI275" s="7" t="s">
        <v>511</v>
      </c>
      <c r="BJ275" s="7" t="s">
        <v>511</v>
      </c>
      <c r="BK275" s="7" t="s">
        <v>511</v>
      </c>
      <c r="BL275" s="7" t="s">
        <v>511</v>
      </c>
      <c r="BM275" s="7" t="s">
        <v>511</v>
      </c>
      <c r="BN275" s="7" t="s">
        <v>511</v>
      </c>
      <c r="BO275" s="7"/>
    </row>
    <row r="276" spans="1:67" x14ac:dyDescent="0.25">
      <c r="A276" s="17" t="s">
        <v>512</v>
      </c>
      <c r="B276" s="1" t="s">
        <v>513</v>
      </c>
      <c r="C276" s="19">
        <f>C24+C34+C61+C73+C83+C97+C126+C151+C161+C169+C217+C240+C273</f>
        <v>2422961.4500000002</v>
      </c>
      <c r="D276" s="19">
        <v>1632333</v>
      </c>
      <c r="E276" s="19">
        <v>0</v>
      </c>
      <c r="F276" s="19">
        <v>9571.52</v>
      </c>
      <c r="G276" s="19">
        <v>0</v>
      </c>
      <c r="H276" s="19">
        <v>0</v>
      </c>
      <c r="I276" s="19">
        <v>4667.13</v>
      </c>
      <c r="J276" s="19">
        <v>1000</v>
      </c>
      <c r="K276" s="19">
        <v>0</v>
      </c>
      <c r="L276" s="19">
        <v>33600</v>
      </c>
      <c r="M276" s="19">
        <v>1943.54</v>
      </c>
      <c r="N276" s="19">
        <v>0</v>
      </c>
      <c r="O276" s="19">
        <v>73929.600000000006</v>
      </c>
      <c r="P276" s="19">
        <v>181646.5</v>
      </c>
      <c r="Q276" s="19">
        <v>0</v>
      </c>
      <c r="R276" s="19">
        <v>25080.21</v>
      </c>
      <c r="S276" s="19">
        <v>114974.72</v>
      </c>
      <c r="T276" s="19">
        <v>42725.68</v>
      </c>
      <c r="U276" s="19">
        <v>0</v>
      </c>
      <c r="V276" s="19">
        <v>0</v>
      </c>
      <c r="W276" s="19">
        <v>0</v>
      </c>
      <c r="X276" s="19">
        <v>0</v>
      </c>
      <c r="Y276" s="19">
        <v>0</v>
      </c>
      <c r="Z276" s="19">
        <v>2850573.24</v>
      </c>
      <c r="AA276" s="19">
        <v>0</v>
      </c>
      <c r="AB276" s="19">
        <v>0</v>
      </c>
      <c r="AC276" s="19">
        <v>7.16</v>
      </c>
      <c r="AD276" s="19">
        <v>0</v>
      </c>
      <c r="AE276" s="20">
        <v>-401.66</v>
      </c>
      <c r="AF276" s="20">
        <v>-366</v>
      </c>
      <c r="AG276" s="19">
        <v>325242.84000000003</v>
      </c>
      <c r="AH276" s="19">
        <v>0</v>
      </c>
      <c r="AI276" s="19">
        <v>326217.89</v>
      </c>
      <c r="AJ276" s="19">
        <v>0</v>
      </c>
      <c r="AK276" s="19">
        <v>0</v>
      </c>
      <c r="AL276" s="19">
        <v>16282.06</v>
      </c>
      <c r="AM276" s="20">
        <v>-407.54</v>
      </c>
      <c r="AN276" s="19">
        <v>32790.36</v>
      </c>
      <c r="AO276" s="19">
        <v>0</v>
      </c>
      <c r="AP276" s="19">
        <v>276310.84000000003</v>
      </c>
      <c r="AQ276" s="19">
        <v>363182.45</v>
      </c>
      <c r="AR276" s="19">
        <v>136799.54</v>
      </c>
      <c r="AS276" s="19">
        <v>3336.9</v>
      </c>
      <c r="AT276" s="19">
        <v>2620.1999999999998</v>
      </c>
      <c r="AU276" s="19">
        <v>16946.86</v>
      </c>
      <c r="AV276" s="19">
        <v>0.05</v>
      </c>
      <c r="AW276" s="19">
        <v>0</v>
      </c>
      <c r="AX276" s="19">
        <v>0</v>
      </c>
      <c r="AY276" s="19">
        <v>4872.58</v>
      </c>
      <c r="AZ276" s="19">
        <v>0</v>
      </c>
      <c r="BA276" s="19">
        <v>39654.050000000003</v>
      </c>
      <c r="BB276" s="19">
        <v>0</v>
      </c>
      <c r="BC276" s="19">
        <v>1218240.24</v>
      </c>
      <c r="BD276" s="19">
        <v>1632333</v>
      </c>
      <c r="BE276" s="19">
        <v>0</v>
      </c>
      <c r="BF276" s="19">
        <v>0</v>
      </c>
      <c r="BG276" s="19">
        <v>169670.45</v>
      </c>
      <c r="BH276" s="19">
        <v>56508.33</v>
      </c>
      <c r="BI276" s="19">
        <v>0</v>
      </c>
      <c r="BJ276" s="19">
        <v>306701.36</v>
      </c>
      <c r="BK276" s="19">
        <v>0</v>
      </c>
      <c r="BL276" s="19">
        <v>0</v>
      </c>
      <c r="BM276" s="19">
        <v>0</v>
      </c>
      <c r="BN276" s="19">
        <v>363209.69</v>
      </c>
      <c r="BO276" s="1"/>
    </row>
    <row r="277" spans="1:67" x14ac:dyDescent="0.25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</row>
    <row r="278" spans="1:67" x14ac:dyDescent="0.25">
      <c r="A278" s="2"/>
      <c r="B278" s="1"/>
      <c r="C278" s="1" t="s">
        <v>513</v>
      </c>
      <c r="D278" s="1" t="s">
        <v>513</v>
      </c>
      <c r="E278" s="1" t="s">
        <v>513</v>
      </c>
      <c r="F278" s="1" t="s">
        <v>513</v>
      </c>
      <c r="G278" s="1" t="s">
        <v>513</v>
      </c>
      <c r="H278" s="1" t="s">
        <v>513</v>
      </c>
      <c r="I278" s="1" t="s">
        <v>513</v>
      </c>
      <c r="J278" s="1" t="s">
        <v>513</v>
      </c>
      <c r="K278" s="1" t="s">
        <v>513</v>
      </c>
      <c r="L278" s="1" t="s">
        <v>513</v>
      </c>
      <c r="M278" s="1" t="s">
        <v>513</v>
      </c>
      <c r="N278" s="1" t="s">
        <v>513</v>
      </c>
      <c r="O278" s="1" t="s">
        <v>513</v>
      </c>
      <c r="P278" s="1" t="s">
        <v>513</v>
      </c>
      <c r="Q278" s="1" t="s">
        <v>513</v>
      </c>
      <c r="R278" s="1" t="s">
        <v>513</v>
      </c>
      <c r="S278" s="1" t="s">
        <v>513</v>
      </c>
      <c r="T278" s="1" t="s">
        <v>513</v>
      </c>
      <c r="U278" s="1" t="s">
        <v>513</v>
      </c>
      <c r="V278" s="1" t="s">
        <v>513</v>
      </c>
      <c r="W278" s="1" t="s">
        <v>513</v>
      </c>
      <c r="X278" s="1" t="s">
        <v>513</v>
      </c>
      <c r="Y278" s="1" t="s">
        <v>513</v>
      </c>
      <c r="Z278" s="1" t="s">
        <v>513</v>
      </c>
      <c r="AA278" s="1" t="s">
        <v>513</v>
      </c>
      <c r="AB278" s="1" t="s">
        <v>513</v>
      </c>
      <c r="AC278" s="1" t="s">
        <v>513</v>
      </c>
      <c r="AD278" s="1" t="s">
        <v>513</v>
      </c>
      <c r="AE278" s="1" t="s">
        <v>513</v>
      </c>
      <c r="AF278" s="1" t="s">
        <v>513</v>
      </c>
      <c r="AG278" s="1" t="s">
        <v>513</v>
      </c>
      <c r="AH278" s="1" t="s">
        <v>513</v>
      </c>
      <c r="AI278" s="1" t="s">
        <v>513</v>
      </c>
      <c r="AJ278" s="1" t="s">
        <v>513</v>
      </c>
      <c r="AK278" s="1" t="s">
        <v>513</v>
      </c>
      <c r="AL278" s="1" t="s">
        <v>513</v>
      </c>
      <c r="AM278" s="1" t="s">
        <v>513</v>
      </c>
      <c r="AN278" s="1" t="s">
        <v>513</v>
      </c>
      <c r="AO278" s="1" t="s">
        <v>513</v>
      </c>
      <c r="AP278" s="1" t="s">
        <v>513</v>
      </c>
      <c r="AQ278" s="1" t="s">
        <v>513</v>
      </c>
      <c r="AR278" s="1" t="s">
        <v>513</v>
      </c>
      <c r="AS278" s="1" t="s">
        <v>513</v>
      </c>
      <c r="AT278" s="1" t="s">
        <v>513</v>
      </c>
      <c r="AU278" s="1" t="s">
        <v>513</v>
      </c>
      <c r="AV278" s="1" t="s">
        <v>513</v>
      </c>
      <c r="AW278" s="1" t="s">
        <v>513</v>
      </c>
      <c r="AX278" s="1" t="s">
        <v>513</v>
      </c>
      <c r="AY278" s="1" t="s">
        <v>513</v>
      </c>
      <c r="AZ278" s="1" t="s">
        <v>513</v>
      </c>
      <c r="BA278" s="1" t="s">
        <v>513</v>
      </c>
      <c r="BB278" s="1" t="s">
        <v>513</v>
      </c>
      <c r="BC278" s="1" t="s">
        <v>513</v>
      </c>
      <c r="BD278" s="1" t="s">
        <v>513</v>
      </c>
      <c r="BE278" s="1" t="s">
        <v>513</v>
      </c>
      <c r="BF278" s="1" t="s">
        <v>513</v>
      </c>
      <c r="BG278" s="1" t="s">
        <v>513</v>
      </c>
      <c r="BH278" s="1" t="s">
        <v>513</v>
      </c>
      <c r="BI278" s="1" t="s">
        <v>513</v>
      </c>
      <c r="BJ278" s="1" t="s">
        <v>513</v>
      </c>
      <c r="BK278" s="1" t="s">
        <v>513</v>
      </c>
      <c r="BL278" s="1" t="s">
        <v>513</v>
      </c>
      <c r="BM278" s="1" t="s">
        <v>513</v>
      </c>
      <c r="BN278" s="1"/>
      <c r="BO278" s="1"/>
    </row>
    <row r="279" spans="1:67" x14ac:dyDescent="0.25">
      <c r="A279" s="2" t="s">
        <v>513</v>
      </c>
      <c r="B279" s="1" t="s">
        <v>513</v>
      </c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"/>
    </row>
  </sheetData>
  <mergeCells count="4">
    <mergeCell ref="B1:G1"/>
    <mergeCell ref="B2:G2"/>
    <mergeCell ref="B3:G3"/>
    <mergeCell ref="B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75"/>
  <sheetViews>
    <sheetView workbookViewId="0">
      <selection sqref="A1:BQ275"/>
    </sheetView>
  </sheetViews>
  <sheetFormatPr baseColWidth="10" defaultRowHeight="15" x14ac:dyDescent="0.25"/>
  <cols>
    <col min="2" max="2" width="32.5703125" bestFit="1" customWidth="1"/>
  </cols>
  <sheetData>
    <row r="1" spans="1:69" x14ac:dyDescent="0.25">
      <c r="A1" s="3" t="s">
        <v>0</v>
      </c>
      <c r="B1" s="62" t="s">
        <v>513</v>
      </c>
      <c r="C1" s="63"/>
      <c r="D1" s="63"/>
      <c r="E1" s="63"/>
      <c r="F1" s="6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18" x14ac:dyDescent="0.25">
      <c r="A2" s="4" t="s">
        <v>1</v>
      </c>
      <c r="B2" s="64" t="s">
        <v>2</v>
      </c>
      <c r="C2" s="65"/>
      <c r="D2" s="65"/>
      <c r="E2" s="65"/>
      <c r="F2" s="6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15.75" x14ac:dyDescent="0.25">
      <c r="A3" s="2"/>
      <c r="B3" s="66" t="s">
        <v>3</v>
      </c>
      <c r="C3" s="63"/>
      <c r="D3" s="63"/>
      <c r="E3" s="63"/>
      <c r="F3" s="63"/>
      <c r="G3" s="7" t="s">
        <v>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x14ac:dyDescent="0.25">
      <c r="A4" s="2"/>
      <c r="B4" s="67" t="s">
        <v>558</v>
      </c>
      <c r="C4" s="63"/>
      <c r="D4" s="63"/>
      <c r="E4" s="63"/>
      <c r="F4" s="63"/>
      <c r="G4" s="7" t="s">
        <v>559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x14ac:dyDescent="0.25">
      <c r="A5" s="2"/>
      <c r="B5" s="6" t="s">
        <v>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x14ac:dyDescent="0.25">
      <c r="A6" s="2"/>
      <c r="B6" s="6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1:69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69" ht="46.5" thickBot="1" x14ac:dyDescent="0.3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9" t="s">
        <v>19</v>
      </c>
      <c r="K8" s="9" t="s">
        <v>20</v>
      </c>
      <c r="L8" s="9" t="s">
        <v>22</v>
      </c>
      <c r="M8" s="9" t="s">
        <v>23</v>
      </c>
      <c r="N8" s="9" t="s">
        <v>24</v>
      </c>
      <c r="O8" s="9" t="s">
        <v>25</v>
      </c>
      <c r="P8" s="9" t="s">
        <v>26</v>
      </c>
      <c r="Q8" s="9" t="s">
        <v>543</v>
      </c>
      <c r="R8" s="9" t="s">
        <v>27</v>
      </c>
      <c r="S8" s="9" t="s">
        <v>28</v>
      </c>
      <c r="T8" s="9" t="s">
        <v>29</v>
      </c>
      <c r="U8" s="9" t="s">
        <v>30</v>
      </c>
      <c r="V8" s="9" t="s">
        <v>31</v>
      </c>
      <c r="W8" s="9" t="s">
        <v>32</v>
      </c>
      <c r="X8" s="9" t="s">
        <v>33</v>
      </c>
      <c r="Y8" s="9" t="s">
        <v>34</v>
      </c>
      <c r="Z8" s="9" t="s">
        <v>35</v>
      </c>
      <c r="AA8" s="10" t="s">
        <v>36</v>
      </c>
      <c r="AB8" s="10" t="s">
        <v>37</v>
      </c>
      <c r="AC8" s="9" t="s">
        <v>38</v>
      </c>
      <c r="AD8" s="9" t="s">
        <v>39</v>
      </c>
      <c r="AE8" s="9" t="s">
        <v>40</v>
      </c>
      <c r="AF8" s="9" t="s">
        <v>41</v>
      </c>
      <c r="AG8" s="9" t="s">
        <v>42</v>
      </c>
      <c r="AH8" s="9" t="s">
        <v>44</v>
      </c>
      <c r="AI8" s="9" t="s">
        <v>45</v>
      </c>
      <c r="AJ8" s="9" t="s">
        <v>46</v>
      </c>
      <c r="AK8" s="9" t="s">
        <v>47</v>
      </c>
      <c r="AL8" s="9" t="s">
        <v>49</v>
      </c>
      <c r="AM8" s="9" t="s">
        <v>50</v>
      </c>
      <c r="AN8" s="9" t="s">
        <v>51</v>
      </c>
      <c r="AO8" s="9" t="s">
        <v>53</v>
      </c>
      <c r="AP8" s="9" t="s">
        <v>54</v>
      </c>
      <c r="AQ8" s="9" t="s">
        <v>56</v>
      </c>
      <c r="AR8" s="9" t="s">
        <v>57</v>
      </c>
      <c r="AS8" s="9" t="s">
        <v>58</v>
      </c>
      <c r="AT8" s="9" t="s">
        <v>59</v>
      </c>
      <c r="AU8" s="9" t="s">
        <v>60</v>
      </c>
      <c r="AV8" s="9" t="s">
        <v>61</v>
      </c>
      <c r="AW8" s="9" t="s">
        <v>62</v>
      </c>
      <c r="AX8" s="9" t="s">
        <v>63</v>
      </c>
      <c r="AY8" s="9" t="s">
        <v>64</v>
      </c>
      <c r="AZ8" s="9" t="s">
        <v>65</v>
      </c>
      <c r="BA8" s="9" t="s">
        <v>66</v>
      </c>
      <c r="BB8" s="9" t="s">
        <v>67</v>
      </c>
      <c r="BC8" s="9" t="s">
        <v>534</v>
      </c>
      <c r="BD8" s="10" t="s">
        <v>68</v>
      </c>
      <c r="BE8" s="10" t="s">
        <v>69</v>
      </c>
      <c r="BF8" s="11" t="s">
        <v>70</v>
      </c>
      <c r="BG8" s="9" t="s">
        <v>71</v>
      </c>
      <c r="BH8" s="9" t="s">
        <v>72</v>
      </c>
      <c r="BI8" s="9" t="s">
        <v>73</v>
      </c>
      <c r="BJ8" s="9" t="s">
        <v>74</v>
      </c>
      <c r="BK8" s="9" t="s">
        <v>75</v>
      </c>
      <c r="BL8" s="9" t="s">
        <v>76</v>
      </c>
      <c r="BM8" s="9" t="s">
        <v>77</v>
      </c>
      <c r="BN8" s="9" t="s">
        <v>78</v>
      </c>
      <c r="BO8" s="10" t="s">
        <v>79</v>
      </c>
      <c r="BP8" s="10" t="s">
        <v>80</v>
      </c>
      <c r="BQ8" s="5"/>
    </row>
    <row r="9" spans="1:69" ht="15.75" thickTop="1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x14ac:dyDescent="0.25">
      <c r="A11" s="13" t="s">
        <v>81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x14ac:dyDescent="0.2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x14ac:dyDescent="0.25">
      <c r="A13" s="12" t="s">
        <v>82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x14ac:dyDescent="0.25">
      <c r="A14" s="2" t="s">
        <v>83</v>
      </c>
      <c r="B14" s="1" t="s">
        <v>84</v>
      </c>
      <c r="C14" s="28">
        <v>9815.25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200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719</v>
      </c>
      <c r="S14" s="14">
        <v>0</v>
      </c>
      <c r="T14" s="14">
        <v>0</v>
      </c>
      <c r="U14" s="14">
        <v>497</v>
      </c>
      <c r="V14" s="14">
        <v>410.72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11969.3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1247.21</v>
      </c>
      <c r="AJ14" s="14">
        <v>0</v>
      </c>
      <c r="AK14" s="14">
        <v>1247.21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1128.76</v>
      </c>
      <c r="AR14" s="14">
        <v>1867.14</v>
      </c>
      <c r="AS14" s="14">
        <v>0</v>
      </c>
      <c r="AT14" s="14">
        <v>0</v>
      </c>
      <c r="AU14" s="14">
        <v>0</v>
      </c>
      <c r="AV14" s="14">
        <v>0</v>
      </c>
      <c r="AW14" s="15">
        <v>-0.31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4242.8</v>
      </c>
      <c r="BF14" s="14">
        <v>7726.5</v>
      </c>
      <c r="BG14" s="14">
        <v>0</v>
      </c>
      <c r="BH14" s="14">
        <v>0</v>
      </c>
      <c r="BI14" s="14">
        <v>792.39</v>
      </c>
      <c r="BJ14" s="14">
        <v>241.76</v>
      </c>
      <c r="BK14" s="14">
        <v>0</v>
      </c>
      <c r="BL14" s="14">
        <v>1384.69</v>
      </c>
      <c r="BM14" s="14">
        <v>0</v>
      </c>
      <c r="BN14" s="14">
        <v>0</v>
      </c>
      <c r="BO14" s="14">
        <v>0</v>
      </c>
      <c r="BP14" s="14">
        <v>1626.45</v>
      </c>
      <c r="BQ14" s="1"/>
    </row>
    <row r="15" spans="1:69" x14ac:dyDescent="0.25">
      <c r="A15" s="2" t="s">
        <v>85</v>
      </c>
      <c r="B15" s="1" t="s">
        <v>86</v>
      </c>
      <c r="C15" s="24">
        <v>34487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1680</v>
      </c>
      <c r="S15" s="14">
        <v>0</v>
      </c>
      <c r="T15" s="14">
        <v>0</v>
      </c>
      <c r="U15" s="14">
        <v>1191</v>
      </c>
      <c r="V15" s="14">
        <v>205.36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38713.03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7252.8</v>
      </c>
      <c r="AJ15" s="14">
        <v>0</v>
      </c>
      <c r="AK15" s="14">
        <v>7252.8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3966</v>
      </c>
      <c r="AR15" s="14">
        <v>11302</v>
      </c>
      <c r="AS15" s="14">
        <v>0</v>
      </c>
      <c r="AT15" s="14">
        <v>0</v>
      </c>
      <c r="AU15" s="14">
        <v>0</v>
      </c>
      <c r="AV15" s="14">
        <v>0</v>
      </c>
      <c r="AW15" s="14">
        <v>0.23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22521.03</v>
      </c>
      <c r="BF15" s="14">
        <v>16192</v>
      </c>
      <c r="BG15" s="14">
        <v>0</v>
      </c>
      <c r="BH15" s="14">
        <v>0</v>
      </c>
      <c r="BI15" s="14">
        <v>1658.34</v>
      </c>
      <c r="BJ15" s="14">
        <v>849.43</v>
      </c>
      <c r="BK15" s="14">
        <v>0</v>
      </c>
      <c r="BL15" s="14">
        <v>3739.45</v>
      </c>
      <c r="BM15" s="14">
        <v>0</v>
      </c>
      <c r="BN15" s="14">
        <v>0</v>
      </c>
      <c r="BO15" s="14">
        <v>0</v>
      </c>
      <c r="BP15" s="14">
        <v>4588.88</v>
      </c>
      <c r="BQ15" s="1"/>
    </row>
    <row r="16" spans="1:69" x14ac:dyDescent="0.25">
      <c r="A16" s="2" t="s">
        <v>87</v>
      </c>
      <c r="B16" s="1" t="s">
        <v>88</v>
      </c>
      <c r="C16" s="24">
        <v>10599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820</v>
      </c>
      <c r="S16" s="14">
        <v>0</v>
      </c>
      <c r="T16" s="14">
        <v>0</v>
      </c>
      <c r="U16" s="14">
        <v>510</v>
      </c>
      <c r="V16" s="14">
        <v>205.36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12475.88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1345.86</v>
      </c>
      <c r="AJ16" s="14">
        <v>0</v>
      </c>
      <c r="AK16" s="14">
        <v>1345.86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1218.8800000000001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0.14000000000000001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2564.88</v>
      </c>
      <c r="BF16" s="14">
        <v>9911</v>
      </c>
      <c r="BG16" s="14">
        <v>0</v>
      </c>
      <c r="BH16" s="14">
        <v>0</v>
      </c>
      <c r="BI16" s="14">
        <v>819.9</v>
      </c>
      <c r="BJ16" s="14">
        <v>261.06</v>
      </c>
      <c r="BK16" s="14">
        <v>0</v>
      </c>
      <c r="BL16" s="14">
        <v>1459.49</v>
      </c>
      <c r="BM16" s="14">
        <v>0</v>
      </c>
      <c r="BN16" s="14">
        <v>0</v>
      </c>
      <c r="BO16" s="14">
        <v>0</v>
      </c>
      <c r="BP16" s="14">
        <v>1720.55</v>
      </c>
      <c r="BQ16" s="1"/>
    </row>
    <row r="17" spans="1:69" x14ac:dyDescent="0.25">
      <c r="A17" s="2" t="s">
        <v>89</v>
      </c>
      <c r="B17" s="1" t="s">
        <v>90</v>
      </c>
      <c r="C17" s="28">
        <v>10662.75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825</v>
      </c>
      <c r="S17" s="14">
        <v>0</v>
      </c>
      <c r="T17" s="14">
        <v>0</v>
      </c>
      <c r="U17" s="14">
        <v>517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12348.48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1318.65</v>
      </c>
      <c r="AJ17" s="14">
        <v>0</v>
      </c>
      <c r="AK17" s="14">
        <v>1318.65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1226.2</v>
      </c>
      <c r="AR17" s="14">
        <v>674</v>
      </c>
      <c r="AS17" s="14">
        <v>0</v>
      </c>
      <c r="AT17" s="14">
        <v>0</v>
      </c>
      <c r="AU17" s="14">
        <v>0</v>
      </c>
      <c r="AV17" s="14">
        <v>0</v>
      </c>
      <c r="AW17" s="14">
        <v>0.13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3218.98</v>
      </c>
      <c r="BF17" s="14">
        <v>9129.5</v>
      </c>
      <c r="BG17" s="14">
        <v>0</v>
      </c>
      <c r="BH17" s="14">
        <v>0</v>
      </c>
      <c r="BI17" s="14">
        <v>822.13</v>
      </c>
      <c r="BJ17" s="14">
        <v>262.63</v>
      </c>
      <c r="BK17" s="14">
        <v>0</v>
      </c>
      <c r="BL17" s="14">
        <v>1465.57</v>
      </c>
      <c r="BM17" s="14">
        <v>0</v>
      </c>
      <c r="BN17" s="14">
        <v>0</v>
      </c>
      <c r="BO17" s="14">
        <v>0</v>
      </c>
      <c r="BP17" s="14">
        <v>1728.2</v>
      </c>
      <c r="BQ17" s="1"/>
    </row>
    <row r="18" spans="1:69" x14ac:dyDescent="0.25">
      <c r="A18" s="2" t="s">
        <v>91</v>
      </c>
      <c r="B18" s="1" t="s">
        <v>92</v>
      </c>
      <c r="C18" s="24">
        <v>10599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820</v>
      </c>
      <c r="S18" s="14">
        <v>0</v>
      </c>
      <c r="T18" s="14">
        <v>0</v>
      </c>
      <c r="U18" s="14">
        <v>510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12193.97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1287.48</v>
      </c>
      <c r="AJ18" s="14">
        <v>0</v>
      </c>
      <c r="AK18" s="14">
        <v>1287.48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1218.8800000000001</v>
      </c>
      <c r="AR18" s="14">
        <v>4155.58</v>
      </c>
      <c r="AS18" s="14">
        <v>0</v>
      </c>
      <c r="AT18" s="14">
        <v>0</v>
      </c>
      <c r="AU18" s="14">
        <v>0</v>
      </c>
      <c r="AV18" s="14">
        <v>0</v>
      </c>
      <c r="AW18" s="14">
        <v>0.03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6661.97</v>
      </c>
      <c r="BF18" s="14">
        <v>5532</v>
      </c>
      <c r="BG18" s="14">
        <v>0</v>
      </c>
      <c r="BH18" s="14">
        <v>0</v>
      </c>
      <c r="BI18" s="14">
        <v>819.9</v>
      </c>
      <c r="BJ18" s="14">
        <v>261.06</v>
      </c>
      <c r="BK18" s="14">
        <v>0</v>
      </c>
      <c r="BL18" s="14">
        <v>1459.49</v>
      </c>
      <c r="BM18" s="14">
        <v>0</v>
      </c>
      <c r="BN18" s="14">
        <v>0</v>
      </c>
      <c r="BO18" s="14">
        <v>0</v>
      </c>
      <c r="BP18" s="14">
        <v>1720.55</v>
      </c>
      <c r="BQ18" s="1"/>
    </row>
    <row r="19" spans="1:69" x14ac:dyDescent="0.25">
      <c r="A19" s="2" t="s">
        <v>93</v>
      </c>
      <c r="B19" s="1" t="s">
        <v>94</v>
      </c>
      <c r="C19" s="24">
        <v>10599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400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820</v>
      </c>
      <c r="S19" s="14">
        <v>0</v>
      </c>
      <c r="T19" s="14">
        <v>0</v>
      </c>
      <c r="U19" s="14">
        <v>510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12682.3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1389.96</v>
      </c>
      <c r="AJ19" s="14">
        <v>0</v>
      </c>
      <c r="AK19" s="14">
        <v>1389.96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1218.8800000000001</v>
      </c>
      <c r="AR19" s="14">
        <v>0</v>
      </c>
      <c r="AS19" s="14">
        <v>5760.46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8369.2999999999993</v>
      </c>
      <c r="BF19" s="14">
        <v>4313</v>
      </c>
      <c r="BG19" s="14">
        <v>0</v>
      </c>
      <c r="BH19" s="14">
        <v>0</v>
      </c>
      <c r="BI19" s="14">
        <v>819.9</v>
      </c>
      <c r="BJ19" s="14">
        <v>261.06</v>
      </c>
      <c r="BK19" s="14">
        <v>0</v>
      </c>
      <c r="BL19" s="14">
        <v>1459.49</v>
      </c>
      <c r="BM19" s="14">
        <v>0</v>
      </c>
      <c r="BN19" s="14">
        <v>0</v>
      </c>
      <c r="BO19" s="14">
        <v>0</v>
      </c>
      <c r="BP19" s="14">
        <v>1720.55</v>
      </c>
      <c r="BQ19" s="1"/>
    </row>
    <row r="20" spans="1:69" x14ac:dyDescent="0.25">
      <c r="A20" s="2" t="s">
        <v>95</v>
      </c>
      <c r="B20" s="1" t="s">
        <v>96</v>
      </c>
      <c r="C20" s="28">
        <v>10997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400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815</v>
      </c>
      <c r="S20" s="14">
        <v>0</v>
      </c>
      <c r="T20" s="14">
        <v>0</v>
      </c>
      <c r="U20" s="14">
        <v>496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13074.67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1473.77</v>
      </c>
      <c r="AJ20" s="14">
        <v>0</v>
      </c>
      <c r="AK20" s="14">
        <v>1473.77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1264.6600000000001</v>
      </c>
      <c r="AR20" s="14">
        <v>3666</v>
      </c>
      <c r="AS20" s="14">
        <v>0</v>
      </c>
      <c r="AT20" s="14">
        <v>0</v>
      </c>
      <c r="AU20" s="14">
        <v>0</v>
      </c>
      <c r="AV20" s="14">
        <v>0</v>
      </c>
      <c r="AW20" s="15">
        <v>-0.26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6404.17</v>
      </c>
      <c r="BF20" s="14">
        <v>6670.5</v>
      </c>
      <c r="BG20" s="14">
        <v>0</v>
      </c>
      <c r="BH20" s="14">
        <v>0</v>
      </c>
      <c r="BI20" s="14">
        <v>833.86</v>
      </c>
      <c r="BJ20" s="14">
        <v>270.86</v>
      </c>
      <c r="BK20" s="14">
        <v>0</v>
      </c>
      <c r="BL20" s="14">
        <v>1497.46</v>
      </c>
      <c r="BM20" s="14">
        <v>0</v>
      </c>
      <c r="BN20" s="14">
        <v>0</v>
      </c>
      <c r="BO20" s="14">
        <v>0</v>
      </c>
      <c r="BP20" s="14">
        <v>1768.32</v>
      </c>
      <c r="BQ20" s="1"/>
    </row>
    <row r="21" spans="1:69" x14ac:dyDescent="0.25">
      <c r="A21" s="2" t="s">
        <v>97</v>
      </c>
      <c r="B21" s="1" t="s">
        <v>98</v>
      </c>
      <c r="C21" s="24">
        <v>47106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1808</v>
      </c>
      <c r="S21" s="14">
        <v>0</v>
      </c>
      <c r="T21" s="14">
        <v>0</v>
      </c>
      <c r="U21" s="14">
        <v>1299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51783.199999999997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11159.71</v>
      </c>
      <c r="AJ21" s="14">
        <v>0</v>
      </c>
      <c r="AK21" s="14">
        <v>11159.71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5417.2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5">
        <v>-0.21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16576.7</v>
      </c>
      <c r="BF21" s="14">
        <v>35206.5</v>
      </c>
      <c r="BG21" s="14">
        <v>0</v>
      </c>
      <c r="BH21" s="14">
        <v>0</v>
      </c>
      <c r="BI21" s="14">
        <v>2162.64</v>
      </c>
      <c r="BJ21" s="14">
        <v>1203.3399999999999</v>
      </c>
      <c r="BK21" s="14">
        <v>0</v>
      </c>
      <c r="BL21" s="14">
        <v>5110.82</v>
      </c>
      <c r="BM21" s="14">
        <v>0</v>
      </c>
      <c r="BN21" s="14">
        <v>0</v>
      </c>
      <c r="BO21" s="14">
        <v>0</v>
      </c>
      <c r="BP21" s="14">
        <v>6314.16</v>
      </c>
      <c r="BQ21" s="1"/>
    </row>
    <row r="22" spans="1:69" x14ac:dyDescent="0.25">
      <c r="A22" s="2" t="s">
        <v>99</v>
      </c>
      <c r="B22" s="1" t="s">
        <v>100</v>
      </c>
      <c r="C22" s="24">
        <v>10662.75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200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825</v>
      </c>
      <c r="S22" s="14">
        <v>0</v>
      </c>
      <c r="T22" s="14">
        <v>0</v>
      </c>
      <c r="U22" s="14">
        <v>517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12560.33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1363.91</v>
      </c>
      <c r="AJ22" s="14">
        <v>0</v>
      </c>
      <c r="AK22" s="14">
        <v>1363.91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1226.2</v>
      </c>
      <c r="AR22" s="14">
        <v>5160</v>
      </c>
      <c r="AS22" s="14">
        <v>0</v>
      </c>
      <c r="AT22" s="14">
        <v>0</v>
      </c>
      <c r="AU22" s="14">
        <v>0</v>
      </c>
      <c r="AV22" s="14">
        <v>0</v>
      </c>
      <c r="AW22" s="14">
        <v>0.22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7750.33</v>
      </c>
      <c r="BF22" s="14">
        <v>4810</v>
      </c>
      <c r="BG22" s="14">
        <v>0</v>
      </c>
      <c r="BH22" s="14">
        <v>0</v>
      </c>
      <c r="BI22" s="14">
        <v>822.13</v>
      </c>
      <c r="BJ22" s="14">
        <v>262.63</v>
      </c>
      <c r="BK22" s="14">
        <v>0</v>
      </c>
      <c r="BL22" s="14">
        <v>1465.57</v>
      </c>
      <c r="BM22" s="14">
        <v>0</v>
      </c>
      <c r="BN22" s="14">
        <v>0</v>
      </c>
      <c r="BO22" s="14">
        <v>0</v>
      </c>
      <c r="BP22" s="14">
        <v>1728.2</v>
      </c>
      <c r="BQ22" s="1"/>
    </row>
    <row r="23" spans="1:69" x14ac:dyDescent="0.25">
      <c r="A23" s="17" t="s">
        <v>101</v>
      </c>
      <c r="B23" s="7"/>
      <c r="C23" s="7" t="s">
        <v>102</v>
      </c>
      <c r="D23" s="7" t="s">
        <v>102</v>
      </c>
      <c r="E23" s="7" t="s">
        <v>102</v>
      </c>
      <c r="F23" s="7" t="s">
        <v>102</v>
      </c>
      <c r="G23" s="7" t="s">
        <v>102</v>
      </c>
      <c r="H23" s="7" t="s">
        <v>102</v>
      </c>
      <c r="I23" s="7" t="s">
        <v>102</v>
      </c>
      <c r="J23" s="7" t="s">
        <v>102</v>
      </c>
      <c r="K23" s="7" t="s">
        <v>102</v>
      </c>
      <c r="L23" s="7" t="s">
        <v>102</v>
      </c>
      <c r="M23" s="7" t="s">
        <v>102</v>
      </c>
      <c r="N23" s="7" t="s">
        <v>102</v>
      </c>
      <c r="O23" s="7" t="s">
        <v>102</v>
      </c>
      <c r="P23" s="7" t="s">
        <v>102</v>
      </c>
      <c r="Q23" s="7" t="s">
        <v>102</v>
      </c>
      <c r="R23" s="7" t="s">
        <v>102</v>
      </c>
      <c r="S23" s="7" t="s">
        <v>102</v>
      </c>
      <c r="T23" s="7" t="s">
        <v>102</v>
      </c>
      <c r="U23" s="7" t="s">
        <v>102</v>
      </c>
      <c r="V23" s="7" t="s">
        <v>102</v>
      </c>
      <c r="W23" s="7" t="s">
        <v>102</v>
      </c>
      <c r="X23" s="7" t="s">
        <v>102</v>
      </c>
      <c r="Y23" s="7" t="s">
        <v>102</v>
      </c>
      <c r="Z23" s="7" t="s">
        <v>102</v>
      </c>
      <c r="AA23" s="7" t="s">
        <v>102</v>
      </c>
      <c r="AB23" s="7" t="s">
        <v>102</v>
      </c>
      <c r="AC23" s="7" t="s">
        <v>102</v>
      </c>
      <c r="AD23" s="7" t="s">
        <v>102</v>
      </c>
      <c r="AE23" s="7" t="s">
        <v>102</v>
      </c>
      <c r="AF23" s="7" t="s">
        <v>102</v>
      </c>
      <c r="AG23" s="7" t="s">
        <v>102</v>
      </c>
      <c r="AH23" s="7" t="s">
        <v>102</v>
      </c>
      <c r="AI23" s="7" t="s">
        <v>102</v>
      </c>
      <c r="AJ23" s="7" t="s">
        <v>102</v>
      </c>
      <c r="AK23" s="7" t="s">
        <v>102</v>
      </c>
      <c r="AL23" s="7" t="s">
        <v>102</v>
      </c>
      <c r="AM23" s="7" t="s">
        <v>102</v>
      </c>
      <c r="AN23" s="7" t="s">
        <v>102</v>
      </c>
      <c r="AO23" s="7" t="s">
        <v>102</v>
      </c>
      <c r="AP23" s="7" t="s">
        <v>102</v>
      </c>
      <c r="AQ23" s="7" t="s">
        <v>102</v>
      </c>
      <c r="AR23" s="7" t="s">
        <v>102</v>
      </c>
      <c r="AS23" s="7" t="s">
        <v>102</v>
      </c>
      <c r="AT23" s="7" t="s">
        <v>102</v>
      </c>
      <c r="AU23" s="7" t="s">
        <v>102</v>
      </c>
      <c r="AV23" s="7" t="s">
        <v>102</v>
      </c>
      <c r="AW23" s="7" t="s">
        <v>102</v>
      </c>
      <c r="AX23" s="7" t="s">
        <v>102</v>
      </c>
      <c r="AY23" s="7" t="s">
        <v>102</v>
      </c>
      <c r="AZ23" s="7" t="s">
        <v>102</v>
      </c>
      <c r="BA23" s="7" t="s">
        <v>102</v>
      </c>
      <c r="BB23" s="7" t="s">
        <v>102</v>
      </c>
      <c r="BC23" s="7" t="s">
        <v>102</v>
      </c>
      <c r="BD23" s="7" t="s">
        <v>102</v>
      </c>
      <c r="BE23" s="7" t="s">
        <v>102</v>
      </c>
      <c r="BF23" s="7" t="s">
        <v>102</v>
      </c>
      <c r="BG23" s="7" t="s">
        <v>102</v>
      </c>
      <c r="BH23" s="7" t="s">
        <v>102</v>
      </c>
      <c r="BI23" s="7" t="s">
        <v>102</v>
      </c>
      <c r="BJ23" s="7" t="s">
        <v>102</v>
      </c>
      <c r="BK23" s="7" t="s">
        <v>102</v>
      </c>
      <c r="BL23" s="7" t="s">
        <v>102</v>
      </c>
      <c r="BM23" s="7" t="s">
        <v>102</v>
      </c>
      <c r="BN23" s="7" t="s">
        <v>102</v>
      </c>
      <c r="BO23" s="7" t="s">
        <v>102</v>
      </c>
      <c r="BP23" s="7" t="s">
        <v>102</v>
      </c>
      <c r="BQ23" s="7"/>
    </row>
    <row r="24" spans="1:69" x14ac:dyDescent="0.25">
      <c r="A24" s="2"/>
      <c r="B24" s="1"/>
      <c r="C24" s="19">
        <f>SUM(C14:C23)</f>
        <v>155527.75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1200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9132</v>
      </c>
      <c r="S24" s="19">
        <v>0</v>
      </c>
      <c r="T24" s="19">
        <v>0</v>
      </c>
      <c r="U24" s="19">
        <v>6047</v>
      </c>
      <c r="V24" s="19">
        <v>821.44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177801.16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27839.35</v>
      </c>
      <c r="AJ24" s="19">
        <v>0</v>
      </c>
      <c r="AK24" s="19">
        <v>27839.35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17885.66</v>
      </c>
      <c r="AR24" s="19">
        <v>26824.720000000001</v>
      </c>
      <c r="AS24" s="19">
        <v>5760.46</v>
      </c>
      <c r="AT24" s="19">
        <v>0</v>
      </c>
      <c r="AU24" s="19">
        <v>0</v>
      </c>
      <c r="AV24" s="19">
        <v>0</v>
      </c>
      <c r="AW24" s="20">
        <v>-0.03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78310.16</v>
      </c>
      <c r="BF24" s="19">
        <v>99491</v>
      </c>
      <c r="BG24" s="19">
        <v>0</v>
      </c>
      <c r="BH24" s="19">
        <v>0</v>
      </c>
      <c r="BI24" s="19">
        <v>9551.19</v>
      </c>
      <c r="BJ24" s="19">
        <v>3873.83</v>
      </c>
      <c r="BK24" s="19">
        <v>0</v>
      </c>
      <c r="BL24" s="19">
        <v>19042.03</v>
      </c>
      <c r="BM24" s="19">
        <v>0</v>
      </c>
      <c r="BN24" s="19">
        <v>0</v>
      </c>
      <c r="BO24" s="19">
        <v>0</v>
      </c>
      <c r="BP24" s="19">
        <v>22915.86</v>
      </c>
      <c r="BQ24" s="1"/>
    </row>
    <row r="25" spans="1:69" x14ac:dyDescent="0.2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x14ac:dyDescent="0.25">
      <c r="A26" s="12" t="s">
        <v>103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x14ac:dyDescent="0.25">
      <c r="A27" s="2" t="s">
        <v>104</v>
      </c>
      <c r="B27" s="1" t="s">
        <v>105</v>
      </c>
      <c r="C27" s="24">
        <v>11756.25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783.76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846</v>
      </c>
      <c r="S27" s="14">
        <v>0</v>
      </c>
      <c r="T27" s="14">
        <v>0</v>
      </c>
      <c r="U27" s="14">
        <v>528</v>
      </c>
      <c r="V27" s="14">
        <v>616.79999999999995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14922.84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1868.53</v>
      </c>
      <c r="AJ27" s="14">
        <v>0</v>
      </c>
      <c r="AK27" s="14">
        <v>1868.53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1351.98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14">
        <v>0.33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3220.84</v>
      </c>
      <c r="BF27" s="14">
        <v>11702</v>
      </c>
      <c r="BG27" s="14">
        <v>0</v>
      </c>
      <c r="BH27" s="14">
        <v>0</v>
      </c>
      <c r="BI27" s="14">
        <v>860.52</v>
      </c>
      <c r="BJ27" s="14">
        <v>289.56</v>
      </c>
      <c r="BK27" s="14">
        <v>0</v>
      </c>
      <c r="BL27" s="14">
        <v>1569.96</v>
      </c>
      <c r="BM27" s="14">
        <v>0</v>
      </c>
      <c r="BN27" s="14">
        <v>0</v>
      </c>
      <c r="BO27" s="14">
        <v>0</v>
      </c>
      <c r="BP27" s="14">
        <v>1859.52</v>
      </c>
      <c r="BQ27" s="1"/>
    </row>
    <row r="28" spans="1:69" x14ac:dyDescent="0.25">
      <c r="A28" s="2" t="s">
        <v>106</v>
      </c>
      <c r="B28" s="1" t="s">
        <v>107</v>
      </c>
      <c r="C28" s="28">
        <v>9782.5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400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707</v>
      </c>
      <c r="S28" s="14">
        <v>0</v>
      </c>
      <c r="T28" s="14">
        <v>0</v>
      </c>
      <c r="U28" s="14">
        <v>484</v>
      </c>
      <c r="V28" s="14">
        <v>513.4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12212.88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1291.46</v>
      </c>
      <c r="AJ28" s="14">
        <v>0</v>
      </c>
      <c r="AK28" s="14">
        <v>1291.46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1124.98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5">
        <v>-0.06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2416.38</v>
      </c>
      <c r="BF28" s="14">
        <v>9796.5</v>
      </c>
      <c r="BG28" s="14">
        <v>0</v>
      </c>
      <c r="BH28" s="14">
        <v>0</v>
      </c>
      <c r="BI28" s="14">
        <v>791.25</v>
      </c>
      <c r="BJ28" s="14">
        <v>240.95</v>
      </c>
      <c r="BK28" s="14">
        <v>0</v>
      </c>
      <c r="BL28" s="14">
        <v>1381.59</v>
      </c>
      <c r="BM28" s="14">
        <v>0</v>
      </c>
      <c r="BN28" s="14">
        <v>0</v>
      </c>
      <c r="BO28" s="14">
        <v>0</v>
      </c>
      <c r="BP28" s="14">
        <v>1622.54</v>
      </c>
      <c r="BQ28" s="1"/>
    </row>
    <row r="29" spans="1:69" x14ac:dyDescent="0.25">
      <c r="A29" s="2" t="s">
        <v>108</v>
      </c>
      <c r="B29" s="1" t="s">
        <v>109</v>
      </c>
      <c r="C29" s="24">
        <v>9305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400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707</v>
      </c>
      <c r="S29" s="14">
        <v>0</v>
      </c>
      <c r="T29" s="14">
        <v>0</v>
      </c>
      <c r="U29" s="14">
        <v>484</v>
      </c>
      <c r="V29" s="14">
        <v>513.4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11719.67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1202.48</v>
      </c>
      <c r="AJ29" s="14">
        <v>0</v>
      </c>
      <c r="AK29" s="14">
        <v>1202.48</v>
      </c>
      <c r="AL29" s="14">
        <v>0</v>
      </c>
      <c r="AM29" s="14">
        <v>0</v>
      </c>
      <c r="AN29" s="14">
        <v>93.06</v>
      </c>
      <c r="AO29" s="14">
        <v>0</v>
      </c>
      <c r="AP29" s="14">
        <v>0</v>
      </c>
      <c r="AQ29" s="14">
        <v>1070.08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0.05</v>
      </c>
      <c r="AX29" s="14">
        <v>0</v>
      </c>
      <c r="AY29" s="14">
        <v>100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2465.67</v>
      </c>
      <c r="BF29" s="14">
        <v>9254</v>
      </c>
      <c r="BG29" s="14">
        <v>0</v>
      </c>
      <c r="BH29" s="14">
        <v>0</v>
      </c>
      <c r="BI29" s="14">
        <v>774.47</v>
      </c>
      <c r="BJ29" s="14">
        <v>229.19</v>
      </c>
      <c r="BK29" s="14">
        <v>0</v>
      </c>
      <c r="BL29" s="14">
        <v>1335.98</v>
      </c>
      <c r="BM29" s="14">
        <v>0</v>
      </c>
      <c r="BN29" s="14">
        <v>0</v>
      </c>
      <c r="BO29" s="14">
        <v>0</v>
      </c>
      <c r="BP29" s="14">
        <v>1565.17</v>
      </c>
      <c r="BQ29" s="1"/>
    </row>
    <row r="30" spans="1:69" x14ac:dyDescent="0.25">
      <c r="A30" s="2" t="s">
        <v>110</v>
      </c>
      <c r="B30" s="1" t="s">
        <v>111</v>
      </c>
      <c r="C30" s="24">
        <v>10599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400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820</v>
      </c>
      <c r="S30" s="14">
        <v>0</v>
      </c>
      <c r="T30" s="14">
        <v>0</v>
      </c>
      <c r="U30" s="14">
        <v>510</v>
      </c>
      <c r="V30" s="14">
        <v>308.04000000000002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12990.34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1455.75</v>
      </c>
      <c r="AJ30" s="14">
        <v>0</v>
      </c>
      <c r="AK30" s="14">
        <v>1455.75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1218.8800000000001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5">
        <v>-0.28999999999999998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2674.34</v>
      </c>
      <c r="BF30" s="14">
        <v>10316</v>
      </c>
      <c r="BG30" s="14">
        <v>0</v>
      </c>
      <c r="BH30" s="14">
        <v>0</v>
      </c>
      <c r="BI30" s="14">
        <v>819.9</v>
      </c>
      <c r="BJ30" s="14">
        <v>261.06</v>
      </c>
      <c r="BK30" s="14">
        <v>0</v>
      </c>
      <c r="BL30" s="14">
        <v>1459.49</v>
      </c>
      <c r="BM30" s="14">
        <v>0</v>
      </c>
      <c r="BN30" s="14">
        <v>0</v>
      </c>
      <c r="BO30" s="14">
        <v>0</v>
      </c>
      <c r="BP30" s="14">
        <v>1720.55</v>
      </c>
      <c r="BQ30" s="1"/>
    </row>
    <row r="31" spans="1:69" x14ac:dyDescent="0.25">
      <c r="A31" s="2" t="s">
        <v>112</v>
      </c>
      <c r="B31" s="1" t="s">
        <v>113</v>
      </c>
      <c r="C31" s="28">
        <v>10054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400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601</v>
      </c>
      <c r="S31" s="14">
        <v>0</v>
      </c>
      <c r="T31" s="14">
        <v>0</v>
      </c>
      <c r="U31" s="14">
        <v>361</v>
      </c>
      <c r="V31" s="14">
        <v>308.04000000000002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10069.49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909.83</v>
      </c>
      <c r="AJ31" s="14">
        <v>0</v>
      </c>
      <c r="AK31" s="14">
        <v>909.83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934.78</v>
      </c>
      <c r="AR31" s="14">
        <v>0</v>
      </c>
      <c r="AS31" s="14">
        <v>3742.56</v>
      </c>
      <c r="AT31" s="14">
        <v>0</v>
      </c>
      <c r="AU31" s="14">
        <v>0</v>
      </c>
      <c r="AV31" s="14">
        <v>0</v>
      </c>
      <c r="AW31" s="15">
        <v>-0.18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5586.99</v>
      </c>
      <c r="BF31" s="14">
        <v>4482.5</v>
      </c>
      <c r="BG31" s="14">
        <v>0</v>
      </c>
      <c r="BH31" s="14">
        <v>0</v>
      </c>
      <c r="BI31" s="14">
        <v>733.19</v>
      </c>
      <c r="BJ31" s="14">
        <v>200.21</v>
      </c>
      <c r="BK31" s="14">
        <v>0</v>
      </c>
      <c r="BL31" s="14">
        <v>1223.71</v>
      </c>
      <c r="BM31" s="14">
        <v>0</v>
      </c>
      <c r="BN31" s="14">
        <v>0</v>
      </c>
      <c r="BO31" s="14">
        <v>0</v>
      </c>
      <c r="BP31" s="14">
        <v>1423.92</v>
      </c>
      <c r="BQ31" s="1"/>
    </row>
    <row r="32" spans="1:69" x14ac:dyDescent="0.25">
      <c r="A32" s="2" t="s">
        <v>114</v>
      </c>
      <c r="B32" s="1" t="s">
        <v>115</v>
      </c>
      <c r="C32" s="28">
        <v>10599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820</v>
      </c>
      <c r="S32" s="14">
        <v>0</v>
      </c>
      <c r="T32" s="14">
        <v>0</v>
      </c>
      <c r="U32" s="14">
        <v>510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12222.43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1292.75</v>
      </c>
      <c r="AJ32" s="14">
        <v>0</v>
      </c>
      <c r="AK32" s="14">
        <v>1292.75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1218.8800000000001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4">
        <v>0.3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v>2511.9299999999998</v>
      </c>
      <c r="BF32" s="14">
        <v>9710.5</v>
      </c>
      <c r="BG32" s="14">
        <v>0</v>
      </c>
      <c r="BH32" s="14">
        <v>0</v>
      </c>
      <c r="BI32" s="14">
        <v>819.9</v>
      </c>
      <c r="BJ32" s="14">
        <v>261.06</v>
      </c>
      <c r="BK32" s="14">
        <v>0</v>
      </c>
      <c r="BL32" s="14">
        <v>1459.49</v>
      </c>
      <c r="BM32" s="14">
        <v>0</v>
      </c>
      <c r="BN32" s="14">
        <v>0</v>
      </c>
      <c r="BO32" s="14">
        <v>0</v>
      </c>
      <c r="BP32" s="14">
        <v>1720.55</v>
      </c>
      <c r="BQ32" s="1"/>
    </row>
    <row r="33" spans="1:69" x14ac:dyDescent="0.25">
      <c r="A33" s="17" t="s">
        <v>101</v>
      </c>
      <c r="B33" s="7"/>
      <c r="C33" s="7" t="s">
        <v>102</v>
      </c>
      <c r="D33" s="7" t="s">
        <v>102</v>
      </c>
      <c r="E33" s="7" t="s">
        <v>102</v>
      </c>
      <c r="F33" s="7" t="s">
        <v>102</v>
      </c>
      <c r="G33" s="7" t="s">
        <v>102</v>
      </c>
      <c r="H33" s="7" t="s">
        <v>102</v>
      </c>
      <c r="I33" s="7" t="s">
        <v>102</v>
      </c>
      <c r="J33" s="7" t="s">
        <v>102</v>
      </c>
      <c r="K33" s="7" t="s">
        <v>102</v>
      </c>
      <c r="L33" s="7" t="s">
        <v>102</v>
      </c>
      <c r="M33" s="7" t="s">
        <v>102</v>
      </c>
      <c r="N33" s="7" t="s">
        <v>102</v>
      </c>
      <c r="O33" s="7" t="s">
        <v>102</v>
      </c>
      <c r="P33" s="7" t="s">
        <v>102</v>
      </c>
      <c r="Q33" s="7" t="s">
        <v>102</v>
      </c>
      <c r="R33" s="7" t="s">
        <v>102</v>
      </c>
      <c r="S33" s="7" t="s">
        <v>102</v>
      </c>
      <c r="T33" s="7" t="s">
        <v>102</v>
      </c>
      <c r="U33" s="7" t="s">
        <v>102</v>
      </c>
      <c r="V33" s="7" t="s">
        <v>102</v>
      </c>
      <c r="W33" s="7" t="s">
        <v>102</v>
      </c>
      <c r="X33" s="7" t="s">
        <v>102</v>
      </c>
      <c r="Y33" s="7" t="s">
        <v>102</v>
      </c>
      <c r="Z33" s="7" t="s">
        <v>102</v>
      </c>
      <c r="AA33" s="7" t="s">
        <v>102</v>
      </c>
      <c r="AB33" s="7" t="s">
        <v>102</v>
      </c>
      <c r="AC33" s="7" t="s">
        <v>102</v>
      </c>
      <c r="AD33" s="7" t="s">
        <v>102</v>
      </c>
      <c r="AE33" s="7" t="s">
        <v>102</v>
      </c>
      <c r="AF33" s="7" t="s">
        <v>102</v>
      </c>
      <c r="AG33" s="7" t="s">
        <v>102</v>
      </c>
      <c r="AH33" s="7" t="s">
        <v>102</v>
      </c>
      <c r="AI33" s="7" t="s">
        <v>102</v>
      </c>
      <c r="AJ33" s="7" t="s">
        <v>102</v>
      </c>
      <c r="AK33" s="7" t="s">
        <v>102</v>
      </c>
      <c r="AL33" s="7" t="s">
        <v>102</v>
      </c>
      <c r="AM33" s="7" t="s">
        <v>102</v>
      </c>
      <c r="AN33" s="7" t="s">
        <v>102</v>
      </c>
      <c r="AO33" s="7" t="s">
        <v>102</v>
      </c>
      <c r="AP33" s="7" t="s">
        <v>102</v>
      </c>
      <c r="AQ33" s="7" t="s">
        <v>102</v>
      </c>
      <c r="AR33" s="7" t="s">
        <v>102</v>
      </c>
      <c r="AS33" s="7" t="s">
        <v>102</v>
      </c>
      <c r="AT33" s="7" t="s">
        <v>102</v>
      </c>
      <c r="AU33" s="7" t="s">
        <v>102</v>
      </c>
      <c r="AV33" s="7" t="s">
        <v>102</v>
      </c>
      <c r="AW33" s="7" t="s">
        <v>102</v>
      </c>
      <c r="AX33" s="7" t="s">
        <v>102</v>
      </c>
      <c r="AY33" s="7" t="s">
        <v>102</v>
      </c>
      <c r="AZ33" s="7" t="s">
        <v>102</v>
      </c>
      <c r="BA33" s="7" t="s">
        <v>102</v>
      </c>
      <c r="BB33" s="7" t="s">
        <v>102</v>
      </c>
      <c r="BC33" s="7" t="s">
        <v>102</v>
      </c>
      <c r="BD33" s="7" t="s">
        <v>102</v>
      </c>
      <c r="BE33" s="7" t="s">
        <v>102</v>
      </c>
      <c r="BF33" s="7" t="s">
        <v>102</v>
      </c>
      <c r="BG33" s="7" t="s">
        <v>102</v>
      </c>
      <c r="BH33" s="7" t="s">
        <v>102</v>
      </c>
      <c r="BI33" s="7" t="s">
        <v>102</v>
      </c>
      <c r="BJ33" s="7" t="s">
        <v>102</v>
      </c>
      <c r="BK33" s="7" t="s">
        <v>102</v>
      </c>
      <c r="BL33" s="7" t="s">
        <v>102</v>
      </c>
      <c r="BM33" s="7" t="s">
        <v>102</v>
      </c>
      <c r="BN33" s="7" t="s">
        <v>102</v>
      </c>
      <c r="BO33" s="7" t="s">
        <v>102</v>
      </c>
      <c r="BP33" s="7" t="s">
        <v>102</v>
      </c>
      <c r="BQ33" s="7"/>
    </row>
    <row r="34" spans="1:69" x14ac:dyDescent="0.25">
      <c r="A34" s="2"/>
      <c r="B34" s="1"/>
      <c r="C34" s="19">
        <f>SUM(C27:C33)</f>
        <v>62095.75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1600</v>
      </c>
      <c r="L34" s="19">
        <v>783.76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4501</v>
      </c>
      <c r="S34" s="19">
        <v>0</v>
      </c>
      <c r="T34" s="19">
        <v>0</v>
      </c>
      <c r="U34" s="19">
        <v>2877</v>
      </c>
      <c r="V34" s="19">
        <v>2259.6799999999998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74137.649999999994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8020.8</v>
      </c>
      <c r="AJ34" s="19">
        <v>0</v>
      </c>
      <c r="AK34" s="19">
        <v>8020.8</v>
      </c>
      <c r="AL34" s="19">
        <v>0</v>
      </c>
      <c r="AM34" s="19">
        <v>0</v>
      </c>
      <c r="AN34" s="19">
        <v>93.06</v>
      </c>
      <c r="AO34" s="19">
        <v>0</v>
      </c>
      <c r="AP34" s="19">
        <v>0</v>
      </c>
      <c r="AQ34" s="19">
        <v>6919.58</v>
      </c>
      <c r="AR34" s="19">
        <v>0</v>
      </c>
      <c r="AS34" s="19">
        <v>3742.56</v>
      </c>
      <c r="AT34" s="19">
        <v>0</v>
      </c>
      <c r="AU34" s="19">
        <v>0</v>
      </c>
      <c r="AV34" s="19">
        <v>0</v>
      </c>
      <c r="AW34" s="19">
        <v>0.15</v>
      </c>
      <c r="AX34" s="19">
        <v>0</v>
      </c>
      <c r="AY34" s="19">
        <v>100</v>
      </c>
      <c r="AZ34" s="19">
        <v>0</v>
      </c>
      <c r="BA34" s="19">
        <v>0</v>
      </c>
      <c r="BB34" s="19">
        <v>0</v>
      </c>
      <c r="BC34" s="19">
        <v>0</v>
      </c>
      <c r="BD34" s="19">
        <v>0</v>
      </c>
      <c r="BE34" s="19">
        <v>18876.150000000001</v>
      </c>
      <c r="BF34" s="19">
        <v>55261.5</v>
      </c>
      <c r="BG34" s="19">
        <v>0</v>
      </c>
      <c r="BH34" s="19">
        <v>0</v>
      </c>
      <c r="BI34" s="19">
        <v>4799.2299999999996</v>
      </c>
      <c r="BJ34" s="19">
        <v>1482.03</v>
      </c>
      <c r="BK34" s="19">
        <v>0</v>
      </c>
      <c r="BL34" s="19">
        <v>8430.2199999999993</v>
      </c>
      <c r="BM34" s="19">
        <v>0</v>
      </c>
      <c r="BN34" s="19">
        <v>0</v>
      </c>
      <c r="BO34" s="19">
        <v>0</v>
      </c>
      <c r="BP34" s="19">
        <v>9912.25</v>
      </c>
      <c r="BQ34" s="1"/>
    </row>
    <row r="35" spans="1:69" x14ac:dyDescent="0.2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1:69" x14ac:dyDescent="0.25">
      <c r="A36" s="12" t="s">
        <v>116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1:69" x14ac:dyDescent="0.25">
      <c r="A37" s="2" t="s">
        <v>117</v>
      </c>
      <c r="B37" s="1" t="s">
        <v>118</v>
      </c>
      <c r="C37" s="36">
        <v>8606.4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603</v>
      </c>
      <c r="S37" s="14">
        <v>0</v>
      </c>
      <c r="T37" s="14">
        <v>0</v>
      </c>
      <c r="U37" s="14">
        <v>378</v>
      </c>
      <c r="V37" s="14">
        <v>616.79999999999995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10483.91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981.03</v>
      </c>
      <c r="AJ37" s="14">
        <v>0</v>
      </c>
      <c r="AK37" s="14">
        <v>981.03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989.74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5">
        <v>-0.36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1970.41</v>
      </c>
      <c r="BF37" s="14">
        <v>8513.5</v>
      </c>
      <c r="BG37" s="14">
        <v>0</v>
      </c>
      <c r="BH37" s="14">
        <v>0</v>
      </c>
      <c r="BI37" s="14">
        <v>749.95</v>
      </c>
      <c r="BJ37" s="14">
        <v>211.98</v>
      </c>
      <c r="BK37" s="14">
        <v>0</v>
      </c>
      <c r="BL37" s="14">
        <v>1269.3</v>
      </c>
      <c r="BM37" s="14">
        <v>0</v>
      </c>
      <c r="BN37" s="14">
        <v>0</v>
      </c>
      <c r="BO37" s="14">
        <v>0</v>
      </c>
      <c r="BP37" s="14">
        <v>1481.28</v>
      </c>
      <c r="BQ37" s="1"/>
    </row>
    <row r="38" spans="1:69" x14ac:dyDescent="0.25">
      <c r="A38" s="2" t="s">
        <v>119</v>
      </c>
      <c r="B38" s="1" t="s">
        <v>120</v>
      </c>
      <c r="C38" s="28">
        <v>12266.5</v>
      </c>
      <c r="D38" s="14">
        <v>0</v>
      </c>
      <c r="E38" s="14">
        <v>0</v>
      </c>
      <c r="F38" s="14">
        <v>0</v>
      </c>
      <c r="G38" s="14">
        <v>0</v>
      </c>
      <c r="H38" s="14">
        <v>613.32000000000005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774.5</v>
      </c>
      <c r="S38" s="14">
        <v>0</v>
      </c>
      <c r="T38" s="14">
        <v>0</v>
      </c>
      <c r="U38" s="14">
        <v>508</v>
      </c>
      <c r="V38" s="14">
        <v>513.4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15084.5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1837.56</v>
      </c>
      <c r="AJ38" s="14">
        <v>0</v>
      </c>
      <c r="AK38" s="14">
        <v>1837.56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1410.64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0.3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3248.5</v>
      </c>
      <c r="BF38" s="14">
        <v>11836</v>
      </c>
      <c r="BG38" s="14">
        <v>0</v>
      </c>
      <c r="BH38" s="14">
        <v>0</v>
      </c>
      <c r="BI38" s="14">
        <v>878.43</v>
      </c>
      <c r="BJ38" s="14">
        <v>302.13</v>
      </c>
      <c r="BK38" s="14">
        <v>0</v>
      </c>
      <c r="BL38" s="14">
        <v>1618.65</v>
      </c>
      <c r="BM38" s="14">
        <v>0</v>
      </c>
      <c r="BN38" s="14">
        <v>0</v>
      </c>
      <c r="BO38" s="14">
        <v>0</v>
      </c>
      <c r="BP38" s="14">
        <v>1920.78</v>
      </c>
      <c r="BQ38" s="1"/>
    </row>
    <row r="39" spans="1:69" x14ac:dyDescent="0.25">
      <c r="A39" s="2" t="s">
        <v>121</v>
      </c>
      <c r="B39" s="1" t="s">
        <v>122</v>
      </c>
      <c r="C39" s="28">
        <v>10025.629999999999</v>
      </c>
      <c r="D39" s="14">
        <v>0</v>
      </c>
      <c r="E39" s="14">
        <v>0</v>
      </c>
      <c r="F39" s="14">
        <v>0</v>
      </c>
      <c r="G39" s="14">
        <v>0</v>
      </c>
      <c r="H39" s="14">
        <v>1336.76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801</v>
      </c>
      <c r="S39" s="14">
        <v>0</v>
      </c>
      <c r="T39" s="14">
        <v>0</v>
      </c>
      <c r="U39" s="14">
        <v>539</v>
      </c>
      <c r="V39" s="14">
        <v>616.79999999999995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13619.23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1500.03</v>
      </c>
      <c r="AJ39" s="14">
        <v>0</v>
      </c>
      <c r="AK39" s="14">
        <v>1500.03</v>
      </c>
      <c r="AL39" s="14">
        <v>0</v>
      </c>
      <c r="AM39" s="14">
        <v>0</v>
      </c>
      <c r="AN39" s="14">
        <v>100.26</v>
      </c>
      <c r="AO39" s="14">
        <v>0</v>
      </c>
      <c r="AP39" s="14">
        <v>0</v>
      </c>
      <c r="AQ39" s="14">
        <v>1152.94</v>
      </c>
      <c r="AR39" s="14">
        <v>3342</v>
      </c>
      <c r="AS39" s="14">
        <v>0</v>
      </c>
      <c r="AT39" s="14">
        <v>0</v>
      </c>
      <c r="AU39" s="14">
        <v>0</v>
      </c>
      <c r="AV39" s="14">
        <v>0</v>
      </c>
      <c r="AW39" s="14">
        <v>0.02</v>
      </c>
      <c r="AX39" s="14">
        <v>0</v>
      </c>
      <c r="AY39" s="14">
        <v>100</v>
      </c>
      <c r="AZ39" s="14">
        <v>0</v>
      </c>
      <c r="BA39" s="14">
        <v>0</v>
      </c>
      <c r="BB39" s="14">
        <v>0</v>
      </c>
      <c r="BC39" s="14">
        <v>828.48</v>
      </c>
      <c r="BD39" s="14">
        <v>0</v>
      </c>
      <c r="BE39" s="14">
        <v>7023.73</v>
      </c>
      <c r="BF39" s="14">
        <v>6595.5</v>
      </c>
      <c r="BG39" s="14">
        <v>0</v>
      </c>
      <c r="BH39" s="14">
        <v>0</v>
      </c>
      <c r="BI39" s="14">
        <v>799.77</v>
      </c>
      <c r="BJ39" s="14">
        <v>246.93</v>
      </c>
      <c r="BK39" s="14">
        <v>0</v>
      </c>
      <c r="BL39" s="14">
        <v>1404.76</v>
      </c>
      <c r="BM39" s="14">
        <v>0</v>
      </c>
      <c r="BN39" s="14">
        <v>0</v>
      </c>
      <c r="BO39" s="14">
        <v>0</v>
      </c>
      <c r="BP39" s="14">
        <v>1651.69</v>
      </c>
      <c r="BQ39" s="1"/>
    </row>
    <row r="40" spans="1:69" x14ac:dyDescent="0.25">
      <c r="A40" s="2" t="s">
        <v>123</v>
      </c>
      <c r="B40" s="1" t="s">
        <v>124</v>
      </c>
      <c r="C40" s="28">
        <v>10997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400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815</v>
      </c>
      <c r="S40" s="14">
        <v>0</v>
      </c>
      <c r="T40" s="14">
        <v>0</v>
      </c>
      <c r="U40" s="14">
        <v>496</v>
      </c>
      <c r="V40" s="14">
        <v>616.79999999999995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13691.47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1605.51</v>
      </c>
      <c r="AJ40" s="14">
        <v>0</v>
      </c>
      <c r="AK40" s="14">
        <v>1605.51</v>
      </c>
      <c r="AL40" s="14">
        <v>0</v>
      </c>
      <c r="AM40" s="14">
        <v>0</v>
      </c>
      <c r="AN40" s="14">
        <v>109.98</v>
      </c>
      <c r="AO40" s="14">
        <v>0</v>
      </c>
      <c r="AP40" s="14">
        <v>0</v>
      </c>
      <c r="AQ40" s="14">
        <v>1264.6600000000001</v>
      </c>
      <c r="AR40" s="14">
        <v>2861.82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100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5941.97</v>
      </c>
      <c r="BF40" s="14">
        <v>7749.5</v>
      </c>
      <c r="BG40" s="14">
        <v>0</v>
      </c>
      <c r="BH40" s="14">
        <v>0</v>
      </c>
      <c r="BI40" s="14">
        <v>833.86</v>
      </c>
      <c r="BJ40" s="14">
        <v>270.86</v>
      </c>
      <c r="BK40" s="14">
        <v>0</v>
      </c>
      <c r="BL40" s="14">
        <v>1497.46</v>
      </c>
      <c r="BM40" s="14">
        <v>0</v>
      </c>
      <c r="BN40" s="14">
        <v>0</v>
      </c>
      <c r="BO40" s="14">
        <v>0</v>
      </c>
      <c r="BP40" s="14">
        <v>1768.32</v>
      </c>
      <c r="BQ40" s="1"/>
    </row>
    <row r="41" spans="1:69" x14ac:dyDescent="0.25">
      <c r="A41" s="2" t="s">
        <v>125</v>
      </c>
      <c r="B41" s="1" t="s">
        <v>126</v>
      </c>
      <c r="C41" s="28">
        <v>10025.629999999999</v>
      </c>
      <c r="D41" s="14">
        <v>0</v>
      </c>
      <c r="E41" s="14">
        <v>0</v>
      </c>
      <c r="F41" s="14">
        <v>0</v>
      </c>
      <c r="G41" s="14">
        <v>0</v>
      </c>
      <c r="H41" s="14">
        <v>668.38</v>
      </c>
      <c r="I41" s="14">
        <v>0</v>
      </c>
      <c r="J41" s="14">
        <v>0</v>
      </c>
      <c r="K41" s="14">
        <v>200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801</v>
      </c>
      <c r="S41" s="14">
        <v>0</v>
      </c>
      <c r="T41" s="14">
        <v>668.38</v>
      </c>
      <c r="U41" s="14">
        <v>505.26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12534.53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1178.8499999999999</v>
      </c>
      <c r="AJ41" s="14">
        <v>0</v>
      </c>
      <c r="AK41" s="14">
        <v>1178.8499999999999</v>
      </c>
      <c r="AL41" s="14">
        <v>0</v>
      </c>
      <c r="AM41" s="14">
        <v>0</v>
      </c>
      <c r="AN41" s="14">
        <v>100.26</v>
      </c>
      <c r="AO41" s="14">
        <v>0</v>
      </c>
      <c r="AP41" s="14">
        <v>0</v>
      </c>
      <c r="AQ41" s="14">
        <v>1152.94</v>
      </c>
      <c r="AR41" s="14">
        <v>1258</v>
      </c>
      <c r="AS41" s="14">
        <v>3672.3</v>
      </c>
      <c r="AT41" s="14">
        <v>0</v>
      </c>
      <c r="AU41" s="14">
        <v>0</v>
      </c>
      <c r="AV41" s="14">
        <v>0</v>
      </c>
      <c r="AW41" s="14">
        <v>0.18</v>
      </c>
      <c r="AX41" s="14">
        <v>0</v>
      </c>
      <c r="AY41" s="14">
        <v>100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7462.53</v>
      </c>
      <c r="BF41" s="14">
        <v>5072</v>
      </c>
      <c r="BG41" s="14">
        <v>0</v>
      </c>
      <c r="BH41" s="14">
        <v>0</v>
      </c>
      <c r="BI41" s="14">
        <v>748.16</v>
      </c>
      <c r="BJ41" s="14">
        <v>246.93</v>
      </c>
      <c r="BK41" s="14">
        <v>0</v>
      </c>
      <c r="BL41" s="14">
        <v>1314.12</v>
      </c>
      <c r="BM41" s="14">
        <v>0</v>
      </c>
      <c r="BN41" s="14">
        <v>0</v>
      </c>
      <c r="BO41" s="14">
        <v>0</v>
      </c>
      <c r="BP41" s="14">
        <v>1561.05</v>
      </c>
      <c r="BQ41" s="1"/>
    </row>
    <row r="42" spans="1:69" x14ac:dyDescent="0.25">
      <c r="A42" s="2" t="s">
        <v>127</v>
      </c>
      <c r="B42" s="1" t="s">
        <v>128</v>
      </c>
      <c r="C42" s="28">
        <v>10997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400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815</v>
      </c>
      <c r="S42" s="14">
        <v>0</v>
      </c>
      <c r="T42" s="14">
        <v>0</v>
      </c>
      <c r="U42" s="14">
        <v>496</v>
      </c>
      <c r="V42" s="14">
        <v>513.4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13588.07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1583.43</v>
      </c>
      <c r="AJ42" s="14">
        <v>0</v>
      </c>
      <c r="AK42" s="14">
        <v>1583.43</v>
      </c>
      <c r="AL42" s="14">
        <v>0</v>
      </c>
      <c r="AM42" s="14">
        <v>0</v>
      </c>
      <c r="AN42" s="14">
        <v>109.98</v>
      </c>
      <c r="AO42" s="14">
        <v>0</v>
      </c>
      <c r="AP42" s="14">
        <v>0</v>
      </c>
      <c r="AQ42" s="14">
        <v>1264.6600000000001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100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3058.07</v>
      </c>
      <c r="BF42" s="14">
        <v>10530</v>
      </c>
      <c r="BG42" s="14">
        <v>0</v>
      </c>
      <c r="BH42" s="14">
        <v>0</v>
      </c>
      <c r="BI42" s="14">
        <v>833.86</v>
      </c>
      <c r="BJ42" s="14">
        <v>270.86</v>
      </c>
      <c r="BK42" s="14">
        <v>0</v>
      </c>
      <c r="BL42" s="14">
        <v>1497.46</v>
      </c>
      <c r="BM42" s="14">
        <v>0</v>
      </c>
      <c r="BN42" s="14">
        <v>0</v>
      </c>
      <c r="BO42" s="14">
        <v>0</v>
      </c>
      <c r="BP42" s="14">
        <v>1768.32</v>
      </c>
      <c r="BQ42" s="1"/>
    </row>
    <row r="43" spans="1:69" x14ac:dyDescent="0.25">
      <c r="A43" s="2" t="s">
        <v>129</v>
      </c>
      <c r="B43" s="1" t="s">
        <v>130</v>
      </c>
      <c r="C43" s="28">
        <v>10997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200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815</v>
      </c>
      <c r="S43" s="14">
        <v>0</v>
      </c>
      <c r="T43" s="14">
        <v>0</v>
      </c>
      <c r="U43" s="14">
        <v>496</v>
      </c>
      <c r="V43" s="14">
        <v>410.72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13285.39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1518.77</v>
      </c>
      <c r="AJ43" s="14">
        <v>0</v>
      </c>
      <c r="AK43" s="14">
        <v>1518.77</v>
      </c>
      <c r="AL43" s="14">
        <v>0</v>
      </c>
      <c r="AM43" s="14">
        <v>0</v>
      </c>
      <c r="AN43" s="14">
        <v>109.96</v>
      </c>
      <c r="AO43" s="14">
        <v>0</v>
      </c>
      <c r="AP43" s="14">
        <v>0</v>
      </c>
      <c r="AQ43" s="14">
        <v>1264.6600000000001</v>
      </c>
      <c r="AR43" s="14">
        <v>3666</v>
      </c>
      <c r="AS43" s="14">
        <v>0</v>
      </c>
      <c r="AT43" s="14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100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6659.39</v>
      </c>
      <c r="BF43" s="14">
        <v>6626</v>
      </c>
      <c r="BG43" s="14">
        <v>0</v>
      </c>
      <c r="BH43" s="14">
        <v>0</v>
      </c>
      <c r="BI43" s="14">
        <v>833.86</v>
      </c>
      <c r="BJ43" s="14">
        <v>270.86</v>
      </c>
      <c r="BK43" s="14">
        <v>0</v>
      </c>
      <c r="BL43" s="14">
        <v>1497.46</v>
      </c>
      <c r="BM43" s="14">
        <v>0</v>
      </c>
      <c r="BN43" s="14">
        <v>0</v>
      </c>
      <c r="BO43" s="14">
        <v>0</v>
      </c>
      <c r="BP43" s="14">
        <v>1768.32</v>
      </c>
      <c r="BQ43" s="1"/>
    </row>
    <row r="44" spans="1:69" x14ac:dyDescent="0.25">
      <c r="A44" s="2" t="s">
        <v>131</v>
      </c>
      <c r="B44" s="1" t="s">
        <v>132</v>
      </c>
      <c r="C44" s="28">
        <v>10025.629999999999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200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801</v>
      </c>
      <c r="S44" s="14">
        <v>0</v>
      </c>
      <c r="T44" s="14">
        <v>1002.57</v>
      </c>
      <c r="U44" s="14">
        <v>488.42</v>
      </c>
      <c r="V44" s="14">
        <v>205.36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12054.67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1088.99</v>
      </c>
      <c r="AJ44" s="14">
        <v>0</v>
      </c>
      <c r="AK44" s="14">
        <v>1088.99</v>
      </c>
      <c r="AL44" s="14">
        <v>0</v>
      </c>
      <c r="AM44" s="14">
        <v>0</v>
      </c>
      <c r="AN44" s="14">
        <v>100.26</v>
      </c>
      <c r="AO44" s="14">
        <v>1111.54</v>
      </c>
      <c r="AP44" s="14">
        <v>0</v>
      </c>
      <c r="AQ44" s="14">
        <v>1152.94</v>
      </c>
      <c r="AR44" s="14">
        <v>512</v>
      </c>
      <c r="AS44" s="14">
        <v>0</v>
      </c>
      <c r="AT44" s="14">
        <v>0</v>
      </c>
      <c r="AU44" s="14">
        <v>0</v>
      </c>
      <c r="AV44" s="14">
        <v>4715</v>
      </c>
      <c r="AW44" s="15">
        <v>-0.04</v>
      </c>
      <c r="AX44" s="14">
        <v>0</v>
      </c>
      <c r="AY44" s="14">
        <v>100</v>
      </c>
      <c r="AZ44" s="14">
        <v>0</v>
      </c>
      <c r="BA44" s="14">
        <v>0</v>
      </c>
      <c r="BB44" s="14">
        <v>0</v>
      </c>
      <c r="BC44" s="14">
        <v>828.48</v>
      </c>
      <c r="BD44" s="14">
        <v>0</v>
      </c>
      <c r="BE44" s="14">
        <v>9609.17</v>
      </c>
      <c r="BF44" s="14">
        <v>2445.5</v>
      </c>
      <c r="BG44" s="14">
        <v>0</v>
      </c>
      <c r="BH44" s="14">
        <v>0</v>
      </c>
      <c r="BI44" s="14">
        <v>722.37</v>
      </c>
      <c r="BJ44" s="14">
        <v>246.93</v>
      </c>
      <c r="BK44" s="14">
        <v>0</v>
      </c>
      <c r="BL44" s="14">
        <v>1268.82</v>
      </c>
      <c r="BM44" s="14">
        <v>0</v>
      </c>
      <c r="BN44" s="14">
        <v>0</v>
      </c>
      <c r="BO44" s="14">
        <v>0</v>
      </c>
      <c r="BP44" s="14">
        <v>1515.75</v>
      </c>
      <c r="BQ44" s="1"/>
    </row>
    <row r="45" spans="1:69" x14ac:dyDescent="0.25">
      <c r="A45" s="2" t="s">
        <v>133</v>
      </c>
      <c r="B45" s="1" t="s">
        <v>134</v>
      </c>
      <c r="C45" s="28">
        <v>11458</v>
      </c>
      <c r="D45" s="14">
        <v>0</v>
      </c>
      <c r="E45" s="14">
        <v>0</v>
      </c>
      <c r="F45" s="14">
        <v>0</v>
      </c>
      <c r="G45" s="14">
        <v>0</v>
      </c>
      <c r="H45" s="14">
        <v>763.86</v>
      </c>
      <c r="I45" s="14">
        <v>0</v>
      </c>
      <c r="J45" s="14">
        <v>0</v>
      </c>
      <c r="K45" s="14">
        <v>200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915</v>
      </c>
      <c r="S45" s="14">
        <v>0</v>
      </c>
      <c r="T45" s="14">
        <v>0</v>
      </c>
      <c r="U45" s="14">
        <v>616</v>
      </c>
      <c r="V45" s="14">
        <v>205.36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14526.05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1702.2</v>
      </c>
      <c r="AJ45" s="14">
        <v>0</v>
      </c>
      <c r="AK45" s="14">
        <v>1702.2</v>
      </c>
      <c r="AL45" s="14">
        <v>0</v>
      </c>
      <c r="AM45" s="14">
        <v>0</v>
      </c>
      <c r="AN45" s="14">
        <v>114.58</v>
      </c>
      <c r="AO45" s="14">
        <v>1030.02</v>
      </c>
      <c r="AP45" s="14">
        <v>0</v>
      </c>
      <c r="AQ45" s="14">
        <v>1317.68</v>
      </c>
      <c r="AR45" s="14">
        <v>5730</v>
      </c>
      <c r="AS45" s="14">
        <v>0</v>
      </c>
      <c r="AT45" s="14">
        <v>0</v>
      </c>
      <c r="AU45" s="14">
        <v>0</v>
      </c>
      <c r="AV45" s="14">
        <v>0</v>
      </c>
      <c r="AW45" s="15">
        <v>-0.09</v>
      </c>
      <c r="AX45" s="14">
        <v>0</v>
      </c>
      <c r="AY45" s="14">
        <v>100</v>
      </c>
      <c r="AZ45" s="14">
        <v>0</v>
      </c>
      <c r="BA45" s="14">
        <v>0</v>
      </c>
      <c r="BB45" s="14">
        <v>0</v>
      </c>
      <c r="BC45" s="14">
        <v>1354.66</v>
      </c>
      <c r="BD45" s="14">
        <v>0</v>
      </c>
      <c r="BE45" s="14">
        <v>11349.05</v>
      </c>
      <c r="BF45" s="14">
        <v>3177</v>
      </c>
      <c r="BG45" s="14">
        <v>0</v>
      </c>
      <c r="BH45" s="14">
        <v>0</v>
      </c>
      <c r="BI45" s="14">
        <v>850.04</v>
      </c>
      <c r="BJ45" s="14">
        <v>282.22000000000003</v>
      </c>
      <c r="BK45" s="14">
        <v>0</v>
      </c>
      <c r="BL45" s="14">
        <v>1541.48</v>
      </c>
      <c r="BM45" s="14">
        <v>0</v>
      </c>
      <c r="BN45" s="14">
        <v>0</v>
      </c>
      <c r="BO45" s="14">
        <v>0</v>
      </c>
      <c r="BP45" s="14">
        <v>1823.7</v>
      </c>
      <c r="BQ45" s="1"/>
    </row>
    <row r="46" spans="1:69" x14ac:dyDescent="0.25">
      <c r="A46" s="2" t="s">
        <v>135</v>
      </c>
      <c r="B46" s="1" t="s">
        <v>136</v>
      </c>
      <c r="C46" s="28">
        <v>11458</v>
      </c>
      <c r="D46" s="14">
        <v>0</v>
      </c>
      <c r="E46" s="14">
        <v>0</v>
      </c>
      <c r="F46" s="14">
        <v>0</v>
      </c>
      <c r="G46" s="14">
        <v>0</v>
      </c>
      <c r="H46" s="14">
        <v>1527.72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915</v>
      </c>
      <c r="S46" s="14">
        <v>0</v>
      </c>
      <c r="T46" s="14">
        <v>0</v>
      </c>
      <c r="U46" s="14">
        <v>616</v>
      </c>
      <c r="V46" s="14">
        <v>205.36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15103.91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1816.97</v>
      </c>
      <c r="AJ46" s="14">
        <v>0</v>
      </c>
      <c r="AK46" s="14">
        <v>1816.97</v>
      </c>
      <c r="AL46" s="14">
        <v>0</v>
      </c>
      <c r="AM46" s="14">
        <v>0</v>
      </c>
      <c r="AN46" s="14">
        <v>114.58</v>
      </c>
      <c r="AO46" s="14">
        <v>2487.8000000000002</v>
      </c>
      <c r="AP46" s="14">
        <v>0</v>
      </c>
      <c r="AQ46" s="14">
        <v>1317.68</v>
      </c>
      <c r="AR46" s="14">
        <v>3820</v>
      </c>
      <c r="AS46" s="14">
        <v>0</v>
      </c>
      <c r="AT46" s="14">
        <v>0</v>
      </c>
      <c r="AU46" s="14">
        <v>0</v>
      </c>
      <c r="AV46" s="14">
        <v>0</v>
      </c>
      <c r="AW46" s="15">
        <v>-0.12</v>
      </c>
      <c r="AX46" s="14">
        <v>0</v>
      </c>
      <c r="AY46" s="14">
        <v>100</v>
      </c>
      <c r="AZ46" s="14">
        <v>0</v>
      </c>
      <c r="BA46" s="14">
        <v>0</v>
      </c>
      <c r="BB46" s="14">
        <v>0</v>
      </c>
      <c r="BC46" s="14">
        <v>600</v>
      </c>
      <c r="BD46" s="14">
        <v>0</v>
      </c>
      <c r="BE46" s="14">
        <v>10256.91</v>
      </c>
      <c r="BF46" s="14">
        <v>4847</v>
      </c>
      <c r="BG46" s="14">
        <v>0</v>
      </c>
      <c r="BH46" s="14">
        <v>0</v>
      </c>
      <c r="BI46" s="14">
        <v>850.04</v>
      </c>
      <c r="BJ46" s="14">
        <v>282.22000000000003</v>
      </c>
      <c r="BK46" s="14">
        <v>0</v>
      </c>
      <c r="BL46" s="14">
        <v>1541.48</v>
      </c>
      <c r="BM46" s="14">
        <v>0</v>
      </c>
      <c r="BN46" s="14">
        <v>0</v>
      </c>
      <c r="BO46" s="14">
        <v>0</v>
      </c>
      <c r="BP46" s="14">
        <v>1823.7</v>
      </c>
      <c r="BQ46" s="1"/>
    </row>
    <row r="47" spans="1:69" x14ac:dyDescent="0.25">
      <c r="A47" s="2" t="s">
        <v>137</v>
      </c>
      <c r="B47" s="1" t="s">
        <v>138</v>
      </c>
      <c r="C47" s="28">
        <v>10997</v>
      </c>
      <c r="D47" s="14">
        <v>0</v>
      </c>
      <c r="E47" s="14">
        <v>0</v>
      </c>
      <c r="F47" s="14">
        <v>0</v>
      </c>
      <c r="G47" s="14">
        <v>0</v>
      </c>
      <c r="H47" s="14">
        <v>733.14</v>
      </c>
      <c r="I47" s="14">
        <v>0</v>
      </c>
      <c r="J47" s="14">
        <v>0</v>
      </c>
      <c r="K47" s="14">
        <v>200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864</v>
      </c>
      <c r="S47" s="14">
        <v>0</v>
      </c>
      <c r="T47" s="14">
        <v>1099.71</v>
      </c>
      <c r="U47" s="14">
        <v>527.47</v>
      </c>
      <c r="V47" s="14">
        <v>205.36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13893.64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1362.49</v>
      </c>
      <c r="AJ47" s="14">
        <v>0</v>
      </c>
      <c r="AK47" s="14">
        <v>1362.49</v>
      </c>
      <c r="AL47" s="14">
        <v>0</v>
      </c>
      <c r="AM47" s="14">
        <v>0</v>
      </c>
      <c r="AN47" s="14">
        <v>109.98</v>
      </c>
      <c r="AO47" s="14">
        <v>0</v>
      </c>
      <c r="AP47" s="14">
        <v>0</v>
      </c>
      <c r="AQ47" s="14">
        <v>1264.6600000000001</v>
      </c>
      <c r="AR47" s="14">
        <v>966</v>
      </c>
      <c r="AS47" s="14">
        <v>3723.14</v>
      </c>
      <c r="AT47" s="14">
        <v>0</v>
      </c>
      <c r="AU47" s="14">
        <v>0</v>
      </c>
      <c r="AV47" s="14">
        <v>1018.06</v>
      </c>
      <c r="AW47" s="15">
        <v>-0.19</v>
      </c>
      <c r="AX47" s="14">
        <v>0</v>
      </c>
      <c r="AY47" s="14">
        <v>100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8544.14</v>
      </c>
      <c r="BF47" s="14">
        <v>5349.5</v>
      </c>
      <c r="BG47" s="14">
        <v>0</v>
      </c>
      <c r="BH47" s="14">
        <v>0</v>
      </c>
      <c r="BI47" s="14">
        <v>753.17</v>
      </c>
      <c r="BJ47" s="14">
        <v>270.86</v>
      </c>
      <c r="BK47" s="14">
        <v>0</v>
      </c>
      <c r="BL47" s="14">
        <v>1352.56</v>
      </c>
      <c r="BM47" s="14">
        <v>0</v>
      </c>
      <c r="BN47" s="14">
        <v>0</v>
      </c>
      <c r="BO47" s="14">
        <v>0</v>
      </c>
      <c r="BP47" s="14">
        <v>1623.42</v>
      </c>
      <c r="BQ47" s="1"/>
    </row>
    <row r="48" spans="1:69" x14ac:dyDescent="0.25">
      <c r="A48" s="2" t="s">
        <v>139</v>
      </c>
      <c r="B48" s="1" t="s">
        <v>140</v>
      </c>
      <c r="C48" s="28">
        <v>10025.629999999999</v>
      </c>
      <c r="D48" s="14">
        <v>0</v>
      </c>
      <c r="E48" s="14">
        <v>0</v>
      </c>
      <c r="F48" s="14">
        <v>0</v>
      </c>
      <c r="G48" s="14">
        <v>0</v>
      </c>
      <c r="H48" s="14">
        <v>668.38</v>
      </c>
      <c r="I48" s="14">
        <v>0</v>
      </c>
      <c r="J48" s="14">
        <v>0</v>
      </c>
      <c r="K48" s="14">
        <v>400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801</v>
      </c>
      <c r="S48" s="14">
        <v>0</v>
      </c>
      <c r="T48" s="14">
        <v>0</v>
      </c>
      <c r="U48" s="14">
        <v>539</v>
      </c>
      <c r="V48" s="14">
        <v>205.36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12973.63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1380.84</v>
      </c>
      <c r="AJ48" s="14">
        <v>0</v>
      </c>
      <c r="AK48" s="14">
        <v>1380.84</v>
      </c>
      <c r="AL48" s="14">
        <v>0</v>
      </c>
      <c r="AM48" s="14">
        <v>0</v>
      </c>
      <c r="AN48" s="14">
        <v>100.26</v>
      </c>
      <c r="AO48" s="14">
        <v>2104.3000000000002</v>
      </c>
      <c r="AP48" s="14">
        <v>0</v>
      </c>
      <c r="AQ48" s="14">
        <v>1152.94</v>
      </c>
      <c r="AR48" s="14">
        <v>4654</v>
      </c>
      <c r="AS48" s="14">
        <v>0</v>
      </c>
      <c r="AT48" s="14">
        <v>0</v>
      </c>
      <c r="AU48" s="14">
        <v>0</v>
      </c>
      <c r="AV48" s="14">
        <v>0</v>
      </c>
      <c r="AW48" s="15">
        <v>-0.21</v>
      </c>
      <c r="AX48" s="14">
        <v>0</v>
      </c>
      <c r="AY48" s="14">
        <v>100</v>
      </c>
      <c r="AZ48" s="14">
        <v>0</v>
      </c>
      <c r="BA48" s="14">
        <v>0</v>
      </c>
      <c r="BB48" s="14">
        <v>0</v>
      </c>
      <c r="BC48" s="14">
        <v>0</v>
      </c>
      <c r="BD48" s="14">
        <v>0</v>
      </c>
      <c r="BE48" s="14">
        <v>9492.1299999999992</v>
      </c>
      <c r="BF48" s="14">
        <v>3481.5</v>
      </c>
      <c r="BG48" s="14">
        <v>0</v>
      </c>
      <c r="BH48" s="14">
        <v>0</v>
      </c>
      <c r="BI48" s="14">
        <v>799.77</v>
      </c>
      <c r="BJ48" s="14">
        <v>246.93</v>
      </c>
      <c r="BK48" s="14">
        <v>0</v>
      </c>
      <c r="BL48" s="14">
        <v>1404.76</v>
      </c>
      <c r="BM48" s="14">
        <v>0</v>
      </c>
      <c r="BN48" s="14">
        <v>0</v>
      </c>
      <c r="BO48" s="14">
        <v>0</v>
      </c>
      <c r="BP48" s="14">
        <v>1651.69</v>
      </c>
      <c r="BQ48" s="1"/>
    </row>
    <row r="49" spans="1:69" x14ac:dyDescent="0.25">
      <c r="A49" s="2" t="s">
        <v>141</v>
      </c>
      <c r="B49" s="1" t="s">
        <v>142</v>
      </c>
      <c r="C49" s="36">
        <v>7837.5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564</v>
      </c>
      <c r="S49" s="14">
        <v>0</v>
      </c>
      <c r="T49" s="14">
        <v>0</v>
      </c>
      <c r="U49" s="14">
        <v>352</v>
      </c>
      <c r="V49" s="14">
        <v>205.36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9001.31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738.93</v>
      </c>
      <c r="AJ49" s="14">
        <v>0</v>
      </c>
      <c r="AK49" s="14">
        <v>738.93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901.3</v>
      </c>
      <c r="AR49" s="14">
        <v>0</v>
      </c>
      <c r="AS49" s="14">
        <v>2545.08</v>
      </c>
      <c r="AT49" s="14">
        <v>0</v>
      </c>
      <c r="AU49" s="14">
        <v>0</v>
      </c>
      <c r="AV49" s="14">
        <v>1490.04</v>
      </c>
      <c r="AW49" s="15">
        <v>-0.04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v>0</v>
      </c>
      <c r="BE49" s="14">
        <v>5675.31</v>
      </c>
      <c r="BF49" s="14">
        <v>3326</v>
      </c>
      <c r="BG49" s="14">
        <v>0</v>
      </c>
      <c r="BH49" s="14">
        <v>0</v>
      </c>
      <c r="BI49" s="14">
        <v>722.97</v>
      </c>
      <c r="BJ49" s="14">
        <v>193.05</v>
      </c>
      <c r="BK49" s="14">
        <v>0</v>
      </c>
      <c r="BL49" s="14">
        <v>1195.93</v>
      </c>
      <c r="BM49" s="14">
        <v>0</v>
      </c>
      <c r="BN49" s="14">
        <v>0</v>
      </c>
      <c r="BO49" s="14">
        <v>0</v>
      </c>
      <c r="BP49" s="14">
        <v>1388.98</v>
      </c>
      <c r="BQ49" s="1"/>
    </row>
    <row r="50" spans="1:69" x14ac:dyDescent="0.25">
      <c r="A50" s="2" t="s">
        <v>143</v>
      </c>
      <c r="B50" s="1" t="s">
        <v>144</v>
      </c>
      <c r="C50" s="28">
        <v>10025.629999999999</v>
      </c>
      <c r="D50" s="14">
        <v>0</v>
      </c>
      <c r="E50" s="14">
        <v>0</v>
      </c>
      <c r="F50" s="14">
        <v>0</v>
      </c>
      <c r="G50" s="14">
        <v>0</v>
      </c>
      <c r="H50" s="14">
        <v>668.38</v>
      </c>
      <c r="I50" s="14">
        <v>0</v>
      </c>
      <c r="J50" s="14">
        <v>0</v>
      </c>
      <c r="K50" s="14">
        <v>400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801</v>
      </c>
      <c r="S50" s="14">
        <v>0</v>
      </c>
      <c r="T50" s="14">
        <v>0</v>
      </c>
      <c r="U50" s="14">
        <v>539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12768.27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1340.51</v>
      </c>
      <c r="AJ50" s="14">
        <v>0</v>
      </c>
      <c r="AK50" s="14">
        <v>1340.51</v>
      </c>
      <c r="AL50" s="14">
        <v>0</v>
      </c>
      <c r="AM50" s="14">
        <v>0</v>
      </c>
      <c r="AN50" s="14">
        <v>100.26</v>
      </c>
      <c r="AO50" s="14">
        <v>0</v>
      </c>
      <c r="AP50" s="14">
        <v>0</v>
      </c>
      <c r="AQ50" s="14">
        <v>1152.94</v>
      </c>
      <c r="AR50" s="14">
        <v>1300</v>
      </c>
      <c r="AS50" s="14">
        <v>0</v>
      </c>
      <c r="AT50" s="14">
        <v>0</v>
      </c>
      <c r="AU50" s="14">
        <v>0</v>
      </c>
      <c r="AV50" s="14">
        <v>0</v>
      </c>
      <c r="AW50" s="14">
        <v>0.06</v>
      </c>
      <c r="AX50" s="14">
        <v>0</v>
      </c>
      <c r="AY50" s="14">
        <v>100</v>
      </c>
      <c r="AZ50" s="14">
        <v>0</v>
      </c>
      <c r="BA50" s="14">
        <v>0</v>
      </c>
      <c r="BB50" s="14">
        <v>0</v>
      </c>
      <c r="BC50" s="14">
        <v>0</v>
      </c>
      <c r="BD50" s="14">
        <v>0</v>
      </c>
      <c r="BE50" s="14">
        <v>3993.77</v>
      </c>
      <c r="BF50" s="14">
        <v>8774.5</v>
      </c>
      <c r="BG50" s="14">
        <v>0</v>
      </c>
      <c r="BH50" s="14">
        <v>0</v>
      </c>
      <c r="BI50" s="14">
        <v>799.77</v>
      </c>
      <c r="BJ50" s="14">
        <v>246.93</v>
      </c>
      <c r="BK50" s="14">
        <v>0</v>
      </c>
      <c r="BL50" s="14">
        <v>1404.76</v>
      </c>
      <c r="BM50" s="14">
        <v>0</v>
      </c>
      <c r="BN50" s="14">
        <v>0</v>
      </c>
      <c r="BO50" s="14">
        <v>0</v>
      </c>
      <c r="BP50" s="14">
        <v>1651.69</v>
      </c>
      <c r="BQ50" s="1"/>
    </row>
    <row r="51" spans="1:69" x14ac:dyDescent="0.25">
      <c r="A51" s="2" t="s">
        <v>145</v>
      </c>
      <c r="B51" s="1" t="s">
        <v>146</v>
      </c>
      <c r="C51" s="28">
        <v>10025.629999999999</v>
      </c>
      <c r="D51" s="14">
        <v>0</v>
      </c>
      <c r="E51" s="14">
        <v>0</v>
      </c>
      <c r="F51" s="14">
        <v>0</v>
      </c>
      <c r="G51" s="14">
        <v>0</v>
      </c>
      <c r="H51" s="14">
        <v>668.38</v>
      </c>
      <c r="I51" s="14">
        <v>0</v>
      </c>
      <c r="J51" s="14">
        <v>0</v>
      </c>
      <c r="K51" s="14">
        <v>400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801</v>
      </c>
      <c r="S51" s="14">
        <v>0</v>
      </c>
      <c r="T51" s="14">
        <v>0</v>
      </c>
      <c r="U51" s="14">
        <v>539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12768.27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1340.51</v>
      </c>
      <c r="AJ51" s="14">
        <v>0</v>
      </c>
      <c r="AK51" s="14">
        <v>1340.51</v>
      </c>
      <c r="AL51" s="14">
        <v>0</v>
      </c>
      <c r="AM51" s="14">
        <v>0</v>
      </c>
      <c r="AN51" s="14">
        <v>100.26</v>
      </c>
      <c r="AO51" s="14">
        <v>1445.88</v>
      </c>
      <c r="AP51" s="14">
        <v>0</v>
      </c>
      <c r="AQ51" s="14">
        <v>1152.94</v>
      </c>
      <c r="AR51" s="14">
        <v>2786</v>
      </c>
      <c r="AS51" s="14">
        <v>0</v>
      </c>
      <c r="AT51" s="14">
        <v>0</v>
      </c>
      <c r="AU51" s="14">
        <v>0</v>
      </c>
      <c r="AV51" s="14">
        <v>0</v>
      </c>
      <c r="AW51" s="15">
        <v>-0.28000000000000003</v>
      </c>
      <c r="AX51" s="14">
        <v>0</v>
      </c>
      <c r="AY51" s="14">
        <v>100</v>
      </c>
      <c r="AZ51" s="14">
        <v>0</v>
      </c>
      <c r="BA51" s="14">
        <v>0</v>
      </c>
      <c r="BB51" s="14">
        <v>0</v>
      </c>
      <c r="BC51" s="14">
        <v>1656.96</v>
      </c>
      <c r="BD51" s="14">
        <v>0</v>
      </c>
      <c r="BE51" s="14">
        <v>8582.27</v>
      </c>
      <c r="BF51" s="14">
        <v>4186</v>
      </c>
      <c r="BG51" s="14">
        <v>0</v>
      </c>
      <c r="BH51" s="14">
        <v>0</v>
      </c>
      <c r="BI51" s="14">
        <v>799.77</v>
      </c>
      <c r="BJ51" s="14">
        <v>246.93</v>
      </c>
      <c r="BK51" s="14">
        <v>0</v>
      </c>
      <c r="BL51" s="14">
        <v>1404.76</v>
      </c>
      <c r="BM51" s="14">
        <v>0</v>
      </c>
      <c r="BN51" s="14">
        <v>0</v>
      </c>
      <c r="BO51" s="14">
        <v>0</v>
      </c>
      <c r="BP51" s="14">
        <v>1651.69</v>
      </c>
      <c r="BQ51" s="1"/>
    </row>
    <row r="52" spans="1:69" x14ac:dyDescent="0.25">
      <c r="A52" s="2" t="s">
        <v>147</v>
      </c>
      <c r="B52" s="1" t="s">
        <v>148</v>
      </c>
      <c r="C52" s="36">
        <v>7837.5</v>
      </c>
      <c r="D52" s="14">
        <v>0</v>
      </c>
      <c r="E52" s="14">
        <v>0</v>
      </c>
      <c r="F52" s="14">
        <v>0</v>
      </c>
      <c r="G52" s="14">
        <v>0</v>
      </c>
      <c r="H52" s="14">
        <v>522.5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564</v>
      </c>
      <c r="S52" s="14">
        <v>0</v>
      </c>
      <c r="T52" s="14">
        <v>0</v>
      </c>
      <c r="U52" s="14">
        <v>352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9537.25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782.88</v>
      </c>
      <c r="AJ52" s="14">
        <v>0</v>
      </c>
      <c r="AK52" s="14">
        <v>782.88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901.3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5">
        <v>-0.43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v>0</v>
      </c>
      <c r="BE52" s="14">
        <v>1683.75</v>
      </c>
      <c r="BF52" s="14">
        <v>7853.5</v>
      </c>
      <c r="BG52" s="14">
        <v>0</v>
      </c>
      <c r="BH52" s="14">
        <v>0</v>
      </c>
      <c r="BI52" s="14">
        <v>722.97</v>
      </c>
      <c r="BJ52" s="14">
        <v>193.05</v>
      </c>
      <c r="BK52" s="14">
        <v>0</v>
      </c>
      <c r="BL52" s="14">
        <v>1195.93</v>
      </c>
      <c r="BM52" s="14">
        <v>0</v>
      </c>
      <c r="BN52" s="14">
        <v>0</v>
      </c>
      <c r="BO52" s="14">
        <v>0</v>
      </c>
      <c r="BP52" s="14">
        <v>1388.98</v>
      </c>
      <c r="BQ52" s="1"/>
    </row>
    <row r="53" spans="1:69" x14ac:dyDescent="0.25">
      <c r="A53" s="2" t="s">
        <v>149</v>
      </c>
      <c r="B53" s="1" t="s">
        <v>150</v>
      </c>
      <c r="C53" s="28">
        <v>10025.629999999999</v>
      </c>
      <c r="D53" s="14">
        <v>0</v>
      </c>
      <c r="E53" s="14">
        <v>0</v>
      </c>
      <c r="F53" s="14">
        <v>0</v>
      </c>
      <c r="G53" s="14">
        <v>0</v>
      </c>
      <c r="H53" s="14">
        <v>668.38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801</v>
      </c>
      <c r="S53" s="14">
        <v>0</v>
      </c>
      <c r="T53" s="14">
        <v>0</v>
      </c>
      <c r="U53" s="14">
        <v>539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12368.27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1261.95</v>
      </c>
      <c r="AJ53" s="14">
        <v>0</v>
      </c>
      <c r="AK53" s="14">
        <v>1261.95</v>
      </c>
      <c r="AL53" s="14">
        <v>0</v>
      </c>
      <c r="AM53" s="14">
        <v>0</v>
      </c>
      <c r="AN53" s="14">
        <v>100.26</v>
      </c>
      <c r="AO53" s="14">
        <v>0</v>
      </c>
      <c r="AP53" s="14">
        <v>0</v>
      </c>
      <c r="AQ53" s="14">
        <v>1152.94</v>
      </c>
      <c r="AR53" s="14">
        <v>4073.12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100</v>
      </c>
      <c r="AZ53" s="14">
        <v>0</v>
      </c>
      <c r="BA53" s="14">
        <v>0</v>
      </c>
      <c r="BB53" s="14">
        <v>0</v>
      </c>
      <c r="BC53" s="14">
        <v>0</v>
      </c>
      <c r="BD53" s="14">
        <v>0</v>
      </c>
      <c r="BE53" s="14">
        <v>6688.27</v>
      </c>
      <c r="BF53" s="14">
        <v>5680</v>
      </c>
      <c r="BG53" s="14">
        <v>0</v>
      </c>
      <c r="BH53" s="14">
        <v>0</v>
      </c>
      <c r="BI53" s="14">
        <v>799.77</v>
      </c>
      <c r="BJ53" s="14">
        <v>246.93</v>
      </c>
      <c r="BK53" s="14">
        <v>0</v>
      </c>
      <c r="BL53" s="14">
        <v>1404.76</v>
      </c>
      <c r="BM53" s="14">
        <v>0</v>
      </c>
      <c r="BN53" s="14">
        <v>0</v>
      </c>
      <c r="BO53" s="14">
        <v>0</v>
      </c>
      <c r="BP53" s="14">
        <v>1651.69</v>
      </c>
      <c r="BQ53" s="1"/>
    </row>
    <row r="54" spans="1:69" x14ac:dyDescent="0.25">
      <c r="A54" s="2" t="s">
        <v>151</v>
      </c>
      <c r="B54" s="1" t="s">
        <v>152</v>
      </c>
      <c r="C54" s="28">
        <v>10025.629999999999</v>
      </c>
      <c r="D54" s="14">
        <v>0</v>
      </c>
      <c r="E54" s="14">
        <v>0</v>
      </c>
      <c r="F54" s="14">
        <v>0</v>
      </c>
      <c r="G54" s="14">
        <v>0</v>
      </c>
      <c r="H54" s="14">
        <v>1336.76</v>
      </c>
      <c r="I54" s="14">
        <v>0</v>
      </c>
      <c r="J54" s="14">
        <v>0</v>
      </c>
      <c r="K54" s="14">
        <v>200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801</v>
      </c>
      <c r="S54" s="14">
        <v>0</v>
      </c>
      <c r="T54" s="14">
        <v>0</v>
      </c>
      <c r="U54" s="14">
        <v>539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13226.31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1426.74</v>
      </c>
      <c r="AJ54" s="14">
        <v>0</v>
      </c>
      <c r="AK54" s="14">
        <v>1426.74</v>
      </c>
      <c r="AL54" s="14">
        <v>0</v>
      </c>
      <c r="AM54" s="14">
        <v>0</v>
      </c>
      <c r="AN54" s="14">
        <v>100.26</v>
      </c>
      <c r="AO54" s="14">
        <v>2272.94</v>
      </c>
      <c r="AP54" s="14">
        <v>0</v>
      </c>
      <c r="AQ54" s="14">
        <v>1152.94</v>
      </c>
      <c r="AR54" s="14">
        <v>1672</v>
      </c>
      <c r="AS54" s="14">
        <v>0</v>
      </c>
      <c r="AT54" s="14">
        <v>0</v>
      </c>
      <c r="AU54" s="14">
        <v>0</v>
      </c>
      <c r="AV54" s="14">
        <v>0</v>
      </c>
      <c r="AW54" s="15">
        <v>-0.05</v>
      </c>
      <c r="AX54" s="14">
        <v>0</v>
      </c>
      <c r="AY54" s="14">
        <v>100</v>
      </c>
      <c r="AZ54" s="14">
        <v>0</v>
      </c>
      <c r="BA54" s="14">
        <v>0</v>
      </c>
      <c r="BB54" s="14">
        <v>0</v>
      </c>
      <c r="BC54" s="14">
        <v>828.48</v>
      </c>
      <c r="BD54" s="14">
        <v>0</v>
      </c>
      <c r="BE54" s="14">
        <v>7553.31</v>
      </c>
      <c r="BF54" s="14">
        <v>5673</v>
      </c>
      <c r="BG54" s="14">
        <v>0</v>
      </c>
      <c r="BH54" s="14">
        <v>0</v>
      </c>
      <c r="BI54" s="14">
        <v>799.77</v>
      </c>
      <c r="BJ54" s="14">
        <v>246.93</v>
      </c>
      <c r="BK54" s="14">
        <v>0</v>
      </c>
      <c r="BL54" s="14">
        <v>1404.76</v>
      </c>
      <c r="BM54" s="14">
        <v>0</v>
      </c>
      <c r="BN54" s="14">
        <v>0</v>
      </c>
      <c r="BO54" s="14">
        <v>0</v>
      </c>
      <c r="BP54" s="14">
        <v>1651.69</v>
      </c>
      <c r="BQ54" s="1"/>
    </row>
    <row r="55" spans="1:69" x14ac:dyDescent="0.25">
      <c r="A55" s="2" t="s">
        <v>153</v>
      </c>
      <c r="B55" s="1" t="s">
        <v>154</v>
      </c>
      <c r="C55" s="28">
        <v>10025.629999999999</v>
      </c>
      <c r="D55" s="14">
        <v>0</v>
      </c>
      <c r="E55" s="14">
        <v>0</v>
      </c>
      <c r="F55" s="14">
        <v>0</v>
      </c>
      <c r="G55" s="14">
        <v>0</v>
      </c>
      <c r="H55" s="14">
        <v>1336.76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801</v>
      </c>
      <c r="S55" s="14">
        <v>0</v>
      </c>
      <c r="T55" s="14">
        <v>0</v>
      </c>
      <c r="U55" s="14">
        <v>539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13036.65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1385.87</v>
      </c>
      <c r="AJ55" s="14">
        <v>0</v>
      </c>
      <c r="AK55" s="14">
        <v>1385.87</v>
      </c>
      <c r="AL55" s="14">
        <v>0</v>
      </c>
      <c r="AM55" s="14">
        <v>0</v>
      </c>
      <c r="AN55" s="14">
        <v>100.24</v>
      </c>
      <c r="AO55" s="14">
        <v>0</v>
      </c>
      <c r="AP55" s="14">
        <v>0</v>
      </c>
      <c r="AQ55" s="14">
        <v>1152.94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0.1</v>
      </c>
      <c r="AX55" s="14">
        <v>0</v>
      </c>
      <c r="AY55" s="14">
        <v>100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14">
        <v>2739.15</v>
      </c>
      <c r="BF55" s="14">
        <v>10297.5</v>
      </c>
      <c r="BG55" s="14">
        <v>0</v>
      </c>
      <c r="BH55" s="14">
        <v>0</v>
      </c>
      <c r="BI55" s="14">
        <v>799.77</v>
      </c>
      <c r="BJ55" s="14">
        <v>246.93</v>
      </c>
      <c r="BK55" s="14">
        <v>0</v>
      </c>
      <c r="BL55" s="14">
        <v>1404.76</v>
      </c>
      <c r="BM55" s="14">
        <v>0</v>
      </c>
      <c r="BN55" s="14">
        <v>0</v>
      </c>
      <c r="BO55" s="14">
        <v>0</v>
      </c>
      <c r="BP55" s="14">
        <v>1651.69</v>
      </c>
      <c r="BQ55" s="1"/>
    </row>
    <row r="56" spans="1:69" x14ac:dyDescent="0.25">
      <c r="A56" s="2" t="s">
        <v>155</v>
      </c>
      <c r="B56" s="1" t="s">
        <v>156</v>
      </c>
      <c r="C56" s="28">
        <v>11956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926</v>
      </c>
      <c r="S56" s="14">
        <v>0</v>
      </c>
      <c r="T56" s="14">
        <v>0</v>
      </c>
      <c r="U56" s="14">
        <v>610.35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13483.42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1561.07</v>
      </c>
      <c r="AJ56" s="14">
        <v>0</v>
      </c>
      <c r="AK56" s="14">
        <v>1561.07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1374.98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5">
        <v>-0.13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v>0</v>
      </c>
      <c r="BE56" s="14">
        <v>2935.92</v>
      </c>
      <c r="BF56" s="14">
        <v>10547.5</v>
      </c>
      <c r="BG56" s="14">
        <v>0</v>
      </c>
      <c r="BH56" s="14">
        <v>0</v>
      </c>
      <c r="BI56" s="14">
        <v>867.54</v>
      </c>
      <c r="BJ56" s="14">
        <v>284.98</v>
      </c>
      <c r="BK56" s="14">
        <v>0</v>
      </c>
      <c r="BL56" s="14">
        <v>1565.76</v>
      </c>
      <c r="BM56" s="14">
        <v>0</v>
      </c>
      <c r="BN56" s="14">
        <v>0</v>
      </c>
      <c r="BO56" s="14">
        <v>0</v>
      </c>
      <c r="BP56" s="14">
        <v>1850.74</v>
      </c>
      <c r="BQ56" s="1"/>
    </row>
    <row r="57" spans="1:69" x14ac:dyDescent="0.25">
      <c r="A57" s="2" t="s">
        <v>157</v>
      </c>
      <c r="B57" s="1" t="s">
        <v>158</v>
      </c>
      <c r="C57" s="28">
        <v>10025.629999999999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801</v>
      </c>
      <c r="S57" s="14">
        <v>0</v>
      </c>
      <c r="T57" s="14">
        <v>1670.95</v>
      </c>
      <c r="U57" s="14">
        <v>449.2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11610.09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920.32</v>
      </c>
      <c r="AJ57" s="14">
        <v>0</v>
      </c>
      <c r="AK57" s="14">
        <v>920.32</v>
      </c>
      <c r="AL57" s="14">
        <v>0</v>
      </c>
      <c r="AM57" s="14">
        <v>0</v>
      </c>
      <c r="AN57" s="14">
        <v>100.24</v>
      </c>
      <c r="AO57" s="14">
        <v>0</v>
      </c>
      <c r="AP57" s="14">
        <v>0</v>
      </c>
      <c r="AQ57" s="14">
        <v>1152.96</v>
      </c>
      <c r="AR57" s="14">
        <v>1114</v>
      </c>
      <c r="AS57" s="14">
        <v>0</v>
      </c>
      <c r="AT57" s="14">
        <v>0</v>
      </c>
      <c r="AU57" s="14">
        <v>0</v>
      </c>
      <c r="AV57" s="14">
        <v>0</v>
      </c>
      <c r="AW57" s="14">
        <v>7.0000000000000007E-2</v>
      </c>
      <c r="AX57" s="14">
        <v>0</v>
      </c>
      <c r="AY57" s="14">
        <v>100</v>
      </c>
      <c r="AZ57" s="14">
        <v>0</v>
      </c>
      <c r="BA57" s="14">
        <v>0</v>
      </c>
      <c r="BB57" s="14">
        <v>0</v>
      </c>
      <c r="BC57" s="14">
        <v>0</v>
      </c>
      <c r="BD57" s="14">
        <v>0</v>
      </c>
      <c r="BE57" s="14">
        <v>3387.59</v>
      </c>
      <c r="BF57" s="14">
        <v>8222.5</v>
      </c>
      <c r="BG57" s="14">
        <v>0</v>
      </c>
      <c r="BH57" s="14">
        <v>0</v>
      </c>
      <c r="BI57" s="14">
        <v>670.78</v>
      </c>
      <c r="BJ57" s="14">
        <v>246.93</v>
      </c>
      <c r="BK57" s="14">
        <v>0</v>
      </c>
      <c r="BL57" s="14">
        <v>1178.19</v>
      </c>
      <c r="BM57" s="14">
        <v>0</v>
      </c>
      <c r="BN57" s="14">
        <v>0</v>
      </c>
      <c r="BO57" s="14">
        <v>0</v>
      </c>
      <c r="BP57" s="14">
        <v>1425.12</v>
      </c>
      <c r="BQ57" s="1"/>
    </row>
    <row r="58" spans="1:69" x14ac:dyDescent="0.25">
      <c r="A58" s="2" t="s">
        <v>159</v>
      </c>
      <c r="B58" s="1" t="s">
        <v>160</v>
      </c>
      <c r="C58" s="36">
        <v>10599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820</v>
      </c>
      <c r="S58" s="14">
        <v>0</v>
      </c>
      <c r="T58" s="14">
        <v>0</v>
      </c>
      <c r="U58" s="14">
        <v>510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12220.47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1293.55</v>
      </c>
      <c r="AJ58" s="14">
        <v>0</v>
      </c>
      <c r="AK58" s="14">
        <v>1293.55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1218.8800000000001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0.04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v>0</v>
      </c>
      <c r="BE58" s="14">
        <v>2512.4699999999998</v>
      </c>
      <c r="BF58" s="14">
        <v>9708</v>
      </c>
      <c r="BG58" s="14">
        <v>0</v>
      </c>
      <c r="BH58" s="14">
        <v>0</v>
      </c>
      <c r="BI58" s="14">
        <v>819.9</v>
      </c>
      <c r="BJ58" s="14">
        <v>261.06</v>
      </c>
      <c r="BK58" s="14">
        <v>0</v>
      </c>
      <c r="BL58" s="14">
        <v>1459.49</v>
      </c>
      <c r="BM58" s="14">
        <v>0</v>
      </c>
      <c r="BN58" s="14">
        <v>0</v>
      </c>
      <c r="BO58" s="14">
        <v>0</v>
      </c>
      <c r="BP58" s="14">
        <v>1720.55</v>
      </c>
      <c r="BQ58" s="1"/>
    </row>
    <row r="59" spans="1:69" x14ac:dyDescent="0.25">
      <c r="A59" s="2" t="s">
        <v>544</v>
      </c>
      <c r="B59" s="1" t="s">
        <v>545</v>
      </c>
      <c r="C59" s="49">
        <v>10026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915</v>
      </c>
      <c r="S59" s="14">
        <v>0</v>
      </c>
      <c r="T59" s="14">
        <v>1145.79</v>
      </c>
      <c r="U59" s="14">
        <v>556.91999999999996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13264.01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1279.6099999999999</v>
      </c>
      <c r="AJ59" s="14">
        <v>0</v>
      </c>
      <c r="AK59" s="14">
        <v>1279.6099999999999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1317.66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0.24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v>0</v>
      </c>
      <c r="BE59" s="14">
        <v>2597.5100000000002</v>
      </c>
      <c r="BF59" s="14">
        <v>10666.5</v>
      </c>
      <c r="BG59" s="14">
        <v>0</v>
      </c>
      <c r="BH59" s="14">
        <v>0</v>
      </c>
      <c r="BI59" s="14">
        <v>767.76</v>
      </c>
      <c r="BJ59" s="14">
        <v>282.22000000000003</v>
      </c>
      <c r="BK59" s="14">
        <v>0</v>
      </c>
      <c r="BL59" s="14">
        <v>1392.28</v>
      </c>
      <c r="BM59" s="14">
        <v>0</v>
      </c>
      <c r="BN59" s="14">
        <v>0</v>
      </c>
      <c r="BO59" s="14">
        <v>0</v>
      </c>
      <c r="BP59" s="14">
        <v>1674.5</v>
      </c>
      <c r="BQ59" s="1"/>
    </row>
    <row r="60" spans="1:69" x14ac:dyDescent="0.25">
      <c r="A60" s="17" t="s">
        <v>101</v>
      </c>
      <c r="B60" s="7"/>
      <c r="C60" s="7" t="s">
        <v>102</v>
      </c>
      <c r="D60" s="7" t="s">
        <v>102</v>
      </c>
      <c r="E60" s="7" t="s">
        <v>102</v>
      </c>
      <c r="F60" s="7" t="s">
        <v>102</v>
      </c>
      <c r="G60" s="7" t="s">
        <v>102</v>
      </c>
      <c r="H60" s="7" t="s">
        <v>102</v>
      </c>
      <c r="I60" s="7" t="s">
        <v>102</v>
      </c>
      <c r="J60" s="7" t="s">
        <v>102</v>
      </c>
      <c r="K60" s="7" t="s">
        <v>102</v>
      </c>
      <c r="L60" s="7" t="s">
        <v>102</v>
      </c>
      <c r="M60" s="7" t="s">
        <v>102</v>
      </c>
      <c r="N60" s="7" t="s">
        <v>102</v>
      </c>
      <c r="O60" s="7" t="s">
        <v>102</v>
      </c>
      <c r="P60" s="7" t="s">
        <v>102</v>
      </c>
      <c r="Q60" s="7" t="s">
        <v>102</v>
      </c>
      <c r="R60" s="7" t="s">
        <v>102</v>
      </c>
      <c r="S60" s="7" t="s">
        <v>102</v>
      </c>
      <c r="T60" s="7" t="s">
        <v>102</v>
      </c>
      <c r="U60" s="7" t="s">
        <v>102</v>
      </c>
      <c r="V60" s="7" t="s">
        <v>102</v>
      </c>
      <c r="W60" s="7" t="s">
        <v>102</v>
      </c>
      <c r="X60" s="7" t="s">
        <v>102</v>
      </c>
      <c r="Y60" s="7" t="s">
        <v>102</v>
      </c>
      <c r="Z60" s="7" t="s">
        <v>102</v>
      </c>
      <c r="AA60" s="7" t="s">
        <v>102</v>
      </c>
      <c r="AB60" s="7" t="s">
        <v>102</v>
      </c>
      <c r="AC60" s="7" t="s">
        <v>102</v>
      </c>
      <c r="AD60" s="7" t="s">
        <v>102</v>
      </c>
      <c r="AE60" s="7" t="s">
        <v>102</v>
      </c>
      <c r="AF60" s="7" t="s">
        <v>102</v>
      </c>
      <c r="AG60" s="7" t="s">
        <v>102</v>
      </c>
      <c r="AH60" s="7" t="s">
        <v>102</v>
      </c>
      <c r="AI60" s="7" t="s">
        <v>102</v>
      </c>
      <c r="AJ60" s="7" t="s">
        <v>102</v>
      </c>
      <c r="AK60" s="7" t="s">
        <v>102</v>
      </c>
      <c r="AL60" s="7" t="s">
        <v>102</v>
      </c>
      <c r="AM60" s="7" t="s">
        <v>102</v>
      </c>
      <c r="AN60" s="7" t="s">
        <v>102</v>
      </c>
      <c r="AO60" s="7" t="s">
        <v>102</v>
      </c>
      <c r="AP60" s="7" t="s">
        <v>102</v>
      </c>
      <c r="AQ60" s="7" t="s">
        <v>102</v>
      </c>
      <c r="AR60" s="7" t="s">
        <v>102</v>
      </c>
      <c r="AS60" s="7" t="s">
        <v>102</v>
      </c>
      <c r="AT60" s="7" t="s">
        <v>102</v>
      </c>
      <c r="AU60" s="7" t="s">
        <v>102</v>
      </c>
      <c r="AV60" s="7" t="s">
        <v>102</v>
      </c>
      <c r="AW60" s="7" t="s">
        <v>102</v>
      </c>
      <c r="AX60" s="7" t="s">
        <v>102</v>
      </c>
      <c r="AY60" s="7" t="s">
        <v>102</v>
      </c>
      <c r="AZ60" s="7" t="s">
        <v>102</v>
      </c>
      <c r="BA60" s="7" t="s">
        <v>102</v>
      </c>
      <c r="BB60" s="7" t="s">
        <v>102</v>
      </c>
      <c r="BC60" s="7" t="s">
        <v>102</v>
      </c>
      <c r="BD60" s="7" t="s">
        <v>102</v>
      </c>
      <c r="BE60" s="7" t="s">
        <v>102</v>
      </c>
      <c r="BF60" s="7" t="s">
        <v>102</v>
      </c>
      <c r="BG60" s="7" t="s">
        <v>102</v>
      </c>
      <c r="BH60" s="7" t="s">
        <v>102</v>
      </c>
      <c r="BI60" s="7" t="s">
        <v>102</v>
      </c>
      <c r="BJ60" s="7" t="s">
        <v>102</v>
      </c>
      <c r="BK60" s="7" t="s">
        <v>102</v>
      </c>
      <c r="BL60" s="7" t="s">
        <v>102</v>
      </c>
      <c r="BM60" s="7" t="s">
        <v>102</v>
      </c>
      <c r="BN60" s="7" t="s">
        <v>102</v>
      </c>
      <c r="BO60" s="7" t="s">
        <v>102</v>
      </c>
      <c r="BP60" s="7" t="s">
        <v>102</v>
      </c>
      <c r="BQ60" s="7"/>
    </row>
    <row r="61" spans="1:69" x14ac:dyDescent="0.25">
      <c r="A61" s="2"/>
      <c r="B61" s="1"/>
      <c r="C61" s="19">
        <f>SUM(C37:C60)</f>
        <v>236289.20000000004</v>
      </c>
      <c r="D61" s="19">
        <v>0</v>
      </c>
      <c r="E61" s="19">
        <v>0</v>
      </c>
      <c r="F61" s="19">
        <v>0</v>
      </c>
      <c r="G61" s="19">
        <v>0</v>
      </c>
      <c r="H61" s="19">
        <v>11512.72</v>
      </c>
      <c r="I61" s="19">
        <v>0</v>
      </c>
      <c r="J61" s="19">
        <v>0</v>
      </c>
      <c r="K61" s="19">
        <v>3200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18315.5</v>
      </c>
      <c r="S61" s="19">
        <v>0</v>
      </c>
      <c r="T61" s="19">
        <v>5587.4</v>
      </c>
      <c r="U61" s="19">
        <v>11730.62</v>
      </c>
      <c r="V61" s="19">
        <v>4520.08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294123.32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30888.61</v>
      </c>
      <c r="AJ61" s="19">
        <v>0</v>
      </c>
      <c r="AK61" s="19">
        <v>30888.61</v>
      </c>
      <c r="AL61" s="19">
        <v>0</v>
      </c>
      <c r="AM61" s="19">
        <v>0</v>
      </c>
      <c r="AN61" s="19">
        <v>1671.62</v>
      </c>
      <c r="AO61" s="19">
        <v>10452.48</v>
      </c>
      <c r="AP61" s="19">
        <v>0</v>
      </c>
      <c r="AQ61" s="19">
        <v>27337.919999999998</v>
      </c>
      <c r="AR61" s="19">
        <v>37754.94</v>
      </c>
      <c r="AS61" s="19">
        <v>9940.52</v>
      </c>
      <c r="AT61" s="19">
        <v>0</v>
      </c>
      <c r="AU61" s="19">
        <v>0</v>
      </c>
      <c r="AV61" s="19">
        <v>7223.1</v>
      </c>
      <c r="AW61" s="20">
        <v>-0.93</v>
      </c>
      <c r="AX61" s="19">
        <v>0</v>
      </c>
      <c r="AY61" s="19">
        <v>1600</v>
      </c>
      <c r="AZ61" s="19">
        <v>0</v>
      </c>
      <c r="BA61" s="19">
        <v>0</v>
      </c>
      <c r="BB61" s="19">
        <v>0</v>
      </c>
      <c r="BC61" s="19">
        <v>6097.06</v>
      </c>
      <c r="BD61" s="19">
        <v>0</v>
      </c>
      <c r="BE61" s="19">
        <v>132965.32</v>
      </c>
      <c r="BF61" s="19">
        <v>161158</v>
      </c>
      <c r="BG61" s="19">
        <v>0</v>
      </c>
      <c r="BH61" s="19">
        <v>0</v>
      </c>
      <c r="BI61" s="19">
        <v>18224.05</v>
      </c>
      <c r="BJ61" s="19">
        <v>5845.65</v>
      </c>
      <c r="BK61" s="19">
        <v>0</v>
      </c>
      <c r="BL61" s="19">
        <v>32219.69</v>
      </c>
      <c r="BM61" s="19">
        <v>0</v>
      </c>
      <c r="BN61" s="19">
        <v>0</v>
      </c>
      <c r="BO61" s="19">
        <v>0</v>
      </c>
      <c r="BP61" s="19">
        <v>38065.339999999997</v>
      </c>
      <c r="BQ61" s="1"/>
    </row>
    <row r="62" spans="1:69" x14ac:dyDescent="0.2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1:69" x14ac:dyDescent="0.25">
      <c r="A63" s="12" t="s">
        <v>161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 x14ac:dyDescent="0.25">
      <c r="A64" s="2" t="s">
        <v>162</v>
      </c>
      <c r="B64" s="1" t="s">
        <v>163</v>
      </c>
      <c r="C64" s="27">
        <v>13087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957</v>
      </c>
      <c r="S64" s="14">
        <v>0</v>
      </c>
      <c r="T64" s="14">
        <v>0</v>
      </c>
      <c r="U64" s="14">
        <v>661</v>
      </c>
      <c r="V64" s="14">
        <v>205.36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15333.77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1956.31</v>
      </c>
      <c r="AJ64" s="14">
        <v>0</v>
      </c>
      <c r="AK64" s="14">
        <v>1956.31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1505.06</v>
      </c>
      <c r="AR64" s="14">
        <v>0</v>
      </c>
      <c r="AS64" s="14">
        <v>6413.54</v>
      </c>
      <c r="AT64" s="14">
        <v>0</v>
      </c>
      <c r="AU64" s="14">
        <v>0</v>
      </c>
      <c r="AV64" s="14">
        <v>0</v>
      </c>
      <c r="AW64" s="15">
        <v>-0.14000000000000001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v>0</v>
      </c>
      <c r="BE64" s="14">
        <v>9874.77</v>
      </c>
      <c r="BF64" s="14">
        <v>5459</v>
      </c>
      <c r="BG64" s="14">
        <v>0</v>
      </c>
      <c r="BH64" s="14">
        <v>0</v>
      </c>
      <c r="BI64" s="14">
        <v>907.21</v>
      </c>
      <c r="BJ64" s="14">
        <v>322.33999999999997</v>
      </c>
      <c r="BK64" s="14">
        <v>0</v>
      </c>
      <c r="BL64" s="14">
        <v>1696.93</v>
      </c>
      <c r="BM64" s="14">
        <v>0</v>
      </c>
      <c r="BN64" s="14">
        <v>0</v>
      </c>
      <c r="BO64" s="14">
        <v>0</v>
      </c>
      <c r="BP64" s="14">
        <v>2019.27</v>
      </c>
      <c r="BQ64" s="1"/>
    </row>
    <row r="65" spans="1:69" x14ac:dyDescent="0.25">
      <c r="A65" s="2" t="s">
        <v>164</v>
      </c>
      <c r="B65" s="1" t="s">
        <v>165</v>
      </c>
      <c r="C65" s="27">
        <v>13087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957</v>
      </c>
      <c r="S65" s="14">
        <v>0</v>
      </c>
      <c r="T65" s="14">
        <v>436.23</v>
      </c>
      <c r="U65" s="14">
        <v>556.34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13291.55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1439.29</v>
      </c>
      <c r="AJ65" s="14">
        <v>0</v>
      </c>
      <c r="AK65" s="14">
        <v>1439.29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1505</v>
      </c>
      <c r="AR65" s="14">
        <v>0</v>
      </c>
      <c r="AS65" s="14">
        <v>0</v>
      </c>
      <c r="AT65" s="14">
        <v>0</v>
      </c>
      <c r="AU65" s="14">
        <v>0</v>
      </c>
      <c r="AV65" s="14">
        <v>0</v>
      </c>
      <c r="AW65" s="15">
        <v>-0.24</v>
      </c>
      <c r="AX65" s="14">
        <v>0</v>
      </c>
      <c r="AY65" s="14">
        <v>0</v>
      </c>
      <c r="AZ65" s="14">
        <v>0</v>
      </c>
      <c r="BA65" s="14">
        <v>0</v>
      </c>
      <c r="BB65" s="14">
        <v>0</v>
      </c>
      <c r="BC65" s="14">
        <v>0</v>
      </c>
      <c r="BD65" s="14">
        <v>0</v>
      </c>
      <c r="BE65" s="14">
        <v>2944.05</v>
      </c>
      <c r="BF65" s="14">
        <v>10347.5</v>
      </c>
      <c r="BG65" s="14">
        <v>0</v>
      </c>
      <c r="BH65" s="14">
        <v>0</v>
      </c>
      <c r="BI65" s="14">
        <v>877.95</v>
      </c>
      <c r="BJ65" s="14">
        <v>280.75</v>
      </c>
      <c r="BK65" s="14">
        <v>0</v>
      </c>
      <c r="BL65" s="14">
        <v>1540.31</v>
      </c>
      <c r="BM65" s="14">
        <v>0</v>
      </c>
      <c r="BN65" s="14">
        <v>0</v>
      </c>
      <c r="BO65" s="14">
        <v>0</v>
      </c>
      <c r="BP65" s="14">
        <v>1821.06</v>
      </c>
      <c r="BQ65" s="1"/>
    </row>
    <row r="66" spans="1:69" x14ac:dyDescent="0.25">
      <c r="A66" s="2" t="s">
        <v>166</v>
      </c>
      <c r="B66" s="1" t="s">
        <v>167</v>
      </c>
      <c r="C66" s="23">
        <v>10079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400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737</v>
      </c>
      <c r="S66" s="14">
        <v>0</v>
      </c>
      <c r="T66" s="14">
        <v>0</v>
      </c>
      <c r="U66" s="14">
        <v>455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12007.07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1253.99</v>
      </c>
      <c r="AJ66" s="14">
        <v>0</v>
      </c>
      <c r="AK66" s="14">
        <v>1253.99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1159.08</v>
      </c>
      <c r="AR66" s="14">
        <v>0</v>
      </c>
      <c r="AS66" s="14">
        <v>0</v>
      </c>
      <c r="AT66" s="14">
        <v>0</v>
      </c>
      <c r="AU66" s="14">
        <v>0</v>
      </c>
      <c r="AV66" s="14">
        <v>0</v>
      </c>
      <c r="AW66" s="14">
        <v>0</v>
      </c>
      <c r="AX66" s="14">
        <v>0</v>
      </c>
      <c r="AY66" s="14">
        <v>0</v>
      </c>
      <c r="AZ66" s="14">
        <v>0</v>
      </c>
      <c r="BA66" s="14">
        <v>0</v>
      </c>
      <c r="BB66" s="14">
        <v>0</v>
      </c>
      <c r="BC66" s="14">
        <v>0</v>
      </c>
      <c r="BD66" s="14">
        <v>0</v>
      </c>
      <c r="BE66" s="14">
        <v>2413.0700000000002</v>
      </c>
      <c r="BF66" s="14">
        <v>9594</v>
      </c>
      <c r="BG66" s="14">
        <v>0</v>
      </c>
      <c r="BH66" s="14">
        <v>0</v>
      </c>
      <c r="BI66" s="14">
        <v>801.65</v>
      </c>
      <c r="BJ66" s="14">
        <v>248.25</v>
      </c>
      <c r="BK66" s="14">
        <v>0</v>
      </c>
      <c r="BL66" s="14">
        <v>1409.87</v>
      </c>
      <c r="BM66" s="14">
        <v>0</v>
      </c>
      <c r="BN66" s="14">
        <v>0</v>
      </c>
      <c r="BO66" s="14">
        <v>0</v>
      </c>
      <c r="BP66" s="14">
        <v>1658.12</v>
      </c>
      <c r="BQ66" s="1"/>
    </row>
    <row r="67" spans="1:69" x14ac:dyDescent="0.25">
      <c r="A67" s="2" t="s">
        <v>168</v>
      </c>
      <c r="B67" s="1" t="s">
        <v>169</v>
      </c>
      <c r="C67" s="39">
        <v>14077</v>
      </c>
      <c r="D67" s="14">
        <v>0</v>
      </c>
      <c r="E67" s="14">
        <v>0</v>
      </c>
      <c r="F67" s="14">
        <v>0</v>
      </c>
      <c r="G67" s="14">
        <v>0</v>
      </c>
      <c r="H67" s="14">
        <v>1876.92</v>
      </c>
      <c r="I67" s="14">
        <v>0</v>
      </c>
      <c r="J67" s="14">
        <v>0</v>
      </c>
      <c r="K67" s="14">
        <v>400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1130</v>
      </c>
      <c r="S67" s="14">
        <v>0</v>
      </c>
      <c r="T67" s="14">
        <v>0</v>
      </c>
      <c r="U67" s="14">
        <v>770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18723.05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2590.02</v>
      </c>
      <c r="AJ67" s="14">
        <v>0</v>
      </c>
      <c r="AK67" s="14">
        <v>2590.02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1618.86</v>
      </c>
      <c r="AR67" s="14">
        <v>7040</v>
      </c>
      <c r="AS67" s="14">
        <v>0</v>
      </c>
      <c r="AT67" s="14">
        <v>0</v>
      </c>
      <c r="AU67" s="14">
        <v>0</v>
      </c>
      <c r="AV67" s="14">
        <v>0</v>
      </c>
      <c r="AW67" s="14">
        <v>0.17</v>
      </c>
      <c r="AX67" s="14">
        <v>0</v>
      </c>
      <c r="AY67" s="14">
        <v>0</v>
      </c>
      <c r="AZ67" s="14">
        <v>0</v>
      </c>
      <c r="BA67" s="14">
        <v>0</v>
      </c>
      <c r="BB67" s="14">
        <v>0</v>
      </c>
      <c r="BC67" s="14">
        <v>0</v>
      </c>
      <c r="BD67" s="14">
        <v>0</v>
      </c>
      <c r="BE67" s="14">
        <v>11249.05</v>
      </c>
      <c r="BF67" s="14">
        <v>7474</v>
      </c>
      <c r="BG67" s="14">
        <v>0</v>
      </c>
      <c r="BH67" s="14">
        <v>0</v>
      </c>
      <c r="BI67" s="14">
        <v>941.96</v>
      </c>
      <c r="BJ67" s="14">
        <v>346.72</v>
      </c>
      <c r="BK67" s="14">
        <v>0</v>
      </c>
      <c r="BL67" s="14">
        <v>1791.43</v>
      </c>
      <c r="BM67" s="14">
        <v>0</v>
      </c>
      <c r="BN67" s="14">
        <v>0</v>
      </c>
      <c r="BO67" s="14">
        <v>0</v>
      </c>
      <c r="BP67" s="14">
        <v>2138.15</v>
      </c>
      <c r="BQ67" s="1"/>
    </row>
    <row r="68" spans="1:69" x14ac:dyDescent="0.25">
      <c r="A68" s="2" t="s">
        <v>170</v>
      </c>
      <c r="B68" s="1" t="s">
        <v>171</v>
      </c>
      <c r="C68" s="27">
        <v>10599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820</v>
      </c>
      <c r="S68" s="14">
        <v>0</v>
      </c>
      <c r="T68" s="14">
        <v>0</v>
      </c>
      <c r="U68" s="14">
        <v>510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12172.38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1283.5999999999999</v>
      </c>
      <c r="AJ68" s="14">
        <v>0</v>
      </c>
      <c r="AK68" s="14">
        <v>1283.5999999999999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1218.8800000000001</v>
      </c>
      <c r="AR68" s="14">
        <v>1726</v>
      </c>
      <c r="AS68" s="14">
        <v>0</v>
      </c>
      <c r="AT68" s="14">
        <v>0</v>
      </c>
      <c r="AU68" s="14">
        <v>0</v>
      </c>
      <c r="AV68" s="14">
        <v>0</v>
      </c>
      <c r="AW68" s="15">
        <v>-0.1</v>
      </c>
      <c r="AX68" s="14">
        <v>0</v>
      </c>
      <c r="AY68" s="14">
        <v>0</v>
      </c>
      <c r="AZ68" s="14">
        <v>0</v>
      </c>
      <c r="BA68" s="14">
        <v>0</v>
      </c>
      <c r="BB68" s="14">
        <v>0</v>
      </c>
      <c r="BC68" s="14">
        <v>0</v>
      </c>
      <c r="BD68" s="14">
        <v>0</v>
      </c>
      <c r="BE68" s="14">
        <v>4228.38</v>
      </c>
      <c r="BF68" s="14">
        <v>7944</v>
      </c>
      <c r="BG68" s="14">
        <v>0</v>
      </c>
      <c r="BH68" s="14">
        <v>0</v>
      </c>
      <c r="BI68" s="14">
        <v>819.9</v>
      </c>
      <c r="BJ68" s="14">
        <v>261.06</v>
      </c>
      <c r="BK68" s="14">
        <v>0</v>
      </c>
      <c r="BL68" s="14">
        <v>1459.49</v>
      </c>
      <c r="BM68" s="14">
        <v>0</v>
      </c>
      <c r="BN68" s="14">
        <v>0</v>
      </c>
      <c r="BO68" s="14">
        <v>0</v>
      </c>
      <c r="BP68" s="14">
        <v>1720.55</v>
      </c>
      <c r="BQ68" s="1"/>
    </row>
    <row r="69" spans="1:69" x14ac:dyDescent="0.25">
      <c r="A69" s="2" t="s">
        <v>174</v>
      </c>
      <c r="B69" s="1" t="s">
        <v>175</v>
      </c>
      <c r="C69" s="39">
        <v>10054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784</v>
      </c>
      <c r="S69" s="14">
        <v>0</v>
      </c>
      <c r="T69" s="14">
        <v>0</v>
      </c>
      <c r="U69" s="14">
        <v>499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11564.97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1174.76</v>
      </c>
      <c r="AJ69" s="14">
        <v>0</v>
      </c>
      <c r="AK69" s="14">
        <v>1174.76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1156.2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  <c r="AW69" s="14">
        <v>0.01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14">
        <v>0</v>
      </c>
      <c r="BD69" s="14">
        <v>0</v>
      </c>
      <c r="BE69" s="14">
        <v>2330.9699999999998</v>
      </c>
      <c r="BF69" s="14">
        <v>9234</v>
      </c>
      <c r="BG69" s="14">
        <v>0</v>
      </c>
      <c r="BH69" s="14">
        <v>0</v>
      </c>
      <c r="BI69" s="14">
        <v>800.77</v>
      </c>
      <c r="BJ69" s="14">
        <v>247.63</v>
      </c>
      <c r="BK69" s="14">
        <v>0</v>
      </c>
      <c r="BL69" s="14">
        <v>1407.47</v>
      </c>
      <c r="BM69" s="14">
        <v>0</v>
      </c>
      <c r="BN69" s="14">
        <v>0</v>
      </c>
      <c r="BO69" s="14">
        <v>0</v>
      </c>
      <c r="BP69" s="14">
        <v>1655.1</v>
      </c>
      <c r="BQ69" s="1"/>
    </row>
    <row r="70" spans="1:69" x14ac:dyDescent="0.25">
      <c r="A70" s="2" t="s">
        <v>176</v>
      </c>
      <c r="B70" s="1" t="s">
        <v>177</v>
      </c>
      <c r="C70" s="27">
        <v>10079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400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737</v>
      </c>
      <c r="S70" s="14">
        <v>0</v>
      </c>
      <c r="T70" s="14">
        <v>0</v>
      </c>
      <c r="U70" s="14">
        <v>455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12007.07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1253.99</v>
      </c>
      <c r="AJ70" s="14">
        <v>0</v>
      </c>
      <c r="AK70" s="14">
        <v>1253.99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1159.0999999999999</v>
      </c>
      <c r="AR70" s="14">
        <v>0</v>
      </c>
      <c r="AS70" s="14">
        <v>0</v>
      </c>
      <c r="AT70" s="14">
        <v>0</v>
      </c>
      <c r="AU70" s="14">
        <v>0</v>
      </c>
      <c r="AV70" s="14">
        <v>0</v>
      </c>
      <c r="AW70" s="15">
        <v>-0.02</v>
      </c>
      <c r="AX70" s="14">
        <v>0</v>
      </c>
      <c r="AY70" s="14">
        <v>0</v>
      </c>
      <c r="AZ70" s="14">
        <v>0</v>
      </c>
      <c r="BA70" s="14">
        <v>0</v>
      </c>
      <c r="BB70" s="14">
        <v>0</v>
      </c>
      <c r="BC70" s="14">
        <v>0</v>
      </c>
      <c r="BD70" s="14">
        <v>0</v>
      </c>
      <c r="BE70" s="14">
        <v>2413.0700000000002</v>
      </c>
      <c r="BF70" s="14">
        <v>9594</v>
      </c>
      <c r="BG70" s="14">
        <v>0</v>
      </c>
      <c r="BH70" s="14">
        <v>0</v>
      </c>
      <c r="BI70" s="14">
        <v>801.65</v>
      </c>
      <c r="BJ70" s="14">
        <v>248.25</v>
      </c>
      <c r="BK70" s="14">
        <v>0</v>
      </c>
      <c r="BL70" s="14">
        <v>1409.87</v>
      </c>
      <c r="BM70" s="14">
        <v>0</v>
      </c>
      <c r="BN70" s="14">
        <v>0</v>
      </c>
      <c r="BO70" s="14">
        <v>0</v>
      </c>
      <c r="BP70" s="14">
        <v>1658.12</v>
      </c>
      <c r="BQ70" s="1"/>
    </row>
    <row r="71" spans="1:69" x14ac:dyDescent="0.25">
      <c r="A71" s="2" t="s">
        <v>546</v>
      </c>
      <c r="B71" s="1" t="s">
        <v>547</v>
      </c>
      <c r="C71" s="49">
        <v>27627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1465</v>
      </c>
      <c r="S71" s="14">
        <v>0</v>
      </c>
      <c r="T71" s="14">
        <v>0</v>
      </c>
      <c r="U71" s="14">
        <v>987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30999.9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5438.67</v>
      </c>
      <c r="AJ71" s="14">
        <v>0</v>
      </c>
      <c r="AK71" s="14">
        <v>5438.67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3177.1</v>
      </c>
      <c r="AR71" s="14">
        <v>0</v>
      </c>
      <c r="AS71" s="14">
        <v>0</v>
      </c>
      <c r="AT71" s="14">
        <v>0</v>
      </c>
      <c r="AU71" s="14">
        <v>0</v>
      </c>
      <c r="AV71" s="14">
        <v>0</v>
      </c>
      <c r="AW71" s="14">
        <v>0.13</v>
      </c>
      <c r="AX71" s="14">
        <v>0</v>
      </c>
      <c r="AY71" s="14">
        <v>0</v>
      </c>
      <c r="AZ71" s="14">
        <v>0</v>
      </c>
      <c r="BA71" s="14">
        <v>0</v>
      </c>
      <c r="BB71" s="14">
        <v>0</v>
      </c>
      <c r="BC71" s="14">
        <v>0</v>
      </c>
      <c r="BD71" s="14">
        <v>0</v>
      </c>
      <c r="BE71" s="14">
        <v>8615.9</v>
      </c>
      <c r="BF71" s="14">
        <v>22384</v>
      </c>
      <c r="BG71" s="14">
        <v>0</v>
      </c>
      <c r="BH71" s="14">
        <v>0</v>
      </c>
      <c r="BI71" s="14">
        <v>1417.55</v>
      </c>
      <c r="BJ71" s="14">
        <v>680.47</v>
      </c>
      <c r="BK71" s="14">
        <v>0</v>
      </c>
      <c r="BL71" s="14">
        <v>3084.7</v>
      </c>
      <c r="BM71" s="14">
        <v>0</v>
      </c>
      <c r="BN71" s="14">
        <v>0</v>
      </c>
      <c r="BO71" s="14">
        <v>0</v>
      </c>
      <c r="BP71" s="14">
        <v>3765.17</v>
      </c>
      <c r="BQ71" s="1"/>
    </row>
    <row r="72" spans="1:69" x14ac:dyDescent="0.25">
      <c r="A72" s="17" t="s">
        <v>101</v>
      </c>
      <c r="B72" s="7"/>
      <c r="C72" s="7" t="s">
        <v>102</v>
      </c>
      <c r="D72" s="7" t="s">
        <v>102</v>
      </c>
      <c r="E72" s="7" t="s">
        <v>102</v>
      </c>
      <c r="F72" s="7" t="s">
        <v>102</v>
      </c>
      <c r="G72" s="7" t="s">
        <v>102</v>
      </c>
      <c r="H72" s="7" t="s">
        <v>102</v>
      </c>
      <c r="I72" s="7" t="s">
        <v>102</v>
      </c>
      <c r="J72" s="7" t="s">
        <v>102</v>
      </c>
      <c r="K72" s="7" t="s">
        <v>102</v>
      </c>
      <c r="L72" s="7" t="s">
        <v>102</v>
      </c>
      <c r="M72" s="7" t="s">
        <v>102</v>
      </c>
      <c r="N72" s="7" t="s">
        <v>102</v>
      </c>
      <c r="O72" s="7" t="s">
        <v>102</v>
      </c>
      <c r="P72" s="7" t="s">
        <v>102</v>
      </c>
      <c r="Q72" s="7" t="s">
        <v>102</v>
      </c>
      <c r="R72" s="7" t="s">
        <v>102</v>
      </c>
      <c r="S72" s="7" t="s">
        <v>102</v>
      </c>
      <c r="T72" s="7" t="s">
        <v>102</v>
      </c>
      <c r="U72" s="7" t="s">
        <v>102</v>
      </c>
      <c r="V72" s="7" t="s">
        <v>102</v>
      </c>
      <c r="W72" s="7" t="s">
        <v>102</v>
      </c>
      <c r="X72" s="7" t="s">
        <v>102</v>
      </c>
      <c r="Y72" s="7" t="s">
        <v>102</v>
      </c>
      <c r="Z72" s="7" t="s">
        <v>102</v>
      </c>
      <c r="AA72" s="7" t="s">
        <v>102</v>
      </c>
      <c r="AB72" s="7" t="s">
        <v>102</v>
      </c>
      <c r="AC72" s="7" t="s">
        <v>102</v>
      </c>
      <c r="AD72" s="7" t="s">
        <v>102</v>
      </c>
      <c r="AE72" s="7" t="s">
        <v>102</v>
      </c>
      <c r="AF72" s="7" t="s">
        <v>102</v>
      </c>
      <c r="AG72" s="7" t="s">
        <v>102</v>
      </c>
      <c r="AH72" s="7" t="s">
        <v>102</v>
      </c>
      <c r="AI72" s="7" t="s">
        <v>102</v>
      </c>
      <c r="AJ72" s="7" t="s">
        <v>102</v>
      </c>
      <c r="AK72" s="7" t="s">
        <v>102</v>
      </c>
      <c r="AL72" s="7" t="s">
        <v>102</v>
      </c>
      <c r="AM72" s="7" t="s">
        <v>102</v>
      </c>
      <c r="AN72" s="7" t="s">
        <v>102</v>
      </c>
      <c r="AO72" s="7" t="s">
        <v>102</v>
      </c>
      <c r="AP72" s="7" t="s">
        <v>102</v>
      </c>
      <c r="AQ72" s="7" t="s">
        <v>102</v>
      </c>
      <c r="AR72" s="7" t="s">
        <v>102</v>
      </c>
      <c r="AS72" s="7" t="s">
        <v>102</v>
      </c>
      <c r="AT72" s="7" t="s">
        <v>102</v>
      </c>
      <c r="AU72" s="7" t="s">
        <v>102</v>
      </c>
      <c r="AV72" s="7" t="s">
        <v>102</v>
      </c>
      <c r="AW72" s="7" t="s">
        <v>102</v>
      </c>
      <c r="AX72" s="7" t="s">
        <v>102</v>
      </c>
      <c r="AY72" s="7" t="s">
        <v>102</v>
      </c>
      <c r="AZ72" s="7" t="s">
        <v>102</v>
      </c>
      <c r="BA72" s="7" t="s">
        <v>102</v>
      </c>
      <c r="BB72" s="7" t="s">
        <v>102</v>
      </c>
      <c r="BC72" s="7" t="s">
        <v>102</v>
      </c>
      <c r="BD72" s="7" t="s">
        <v>102</v>
      </c>
      <c r="BE72" s="7" t="s">
        <v>102</v>
      </c>
      <c r="BF72" s="7" t="s">
        <v>102</v>
      </c>
      <c r="BG72" s="7" t="s">
        <v>102</v>
      </c>
      <c r="BH72" s="7" t="s">
        <v>102</v>
      </c>
      <c r="BI72" s="7" t="s">
        <v>102</v>
      </c>
      <c r="BJ72" s="7" t="s">
        <v>102</v>
      </c>
      <c r="BK72" s="7" t="s">
        <v>102</v>
      </c>
      <c r="BL72" s="7" t="s">
        <v>102</v>
      </c>
      <c r="BM72" s="7" t="s">
        <v>102</v>
      </c>
      <c r="BN72" s="7" t="s">
        <v>102</v>
      </c>
      <c r="BO72" s="7" t="s">
        <v>102</v>
      </c>
      <c r="BP72" s="7" t="s">
        <v>102</v>
      </c>
      <c r="BQ72" s="7"/>
    </row>
    <row r="73" spans="1:69" x14ac:dyDescent="0.25">
      <c r="A73" s="2"/>
      <c r="B73" s="1"/>
      <c r="C73" s="19">
        <f>SUM(C64:C72)</f>
        <v>108689</v>
      </c>
      <c r="D73" s="19">
        <v>0</v>
      </c>
      <c r="E73" s="19">
        <v>0</v>
      </c>
      <c r="F73" s="19">
        <v>0</v>
      </c>
      <c r="G73" s="19">
        <v>0</v>
      </c>
      <c r="H73" s="19">
        <v>1876.92</v>
      </c>
      <c r="I73" s="19">
        <v>0</v>
      </c>
      <c r="J73" s="19">
        <v>0</v>
      </c>
      <c r="K73" s="19">
        <v>1200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7587</v>
      </c>
      <c r="S73" s="19">
        <v>0</v>
      </c>
      <c r="T73" s="19">
        <v>436.23</v>
      </c>
      <c r="U73" s="19">
        <v>4893.34</v>
      </c>
      <c r="V73" s="19">
        <v>205.36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126099.76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16390.63</v>
      </c>
      <c r="AJ73" s="19">
        <v>0</v>
      </c>
      <c r="AK73" s="19">
        <v>16390.63</v>
      </c>
      <c r="AL73" s="19">
        <v>0</v>
      </c>
      <c r="AM73" s="19">
        <v>0</v>
      </c>
      <c r="AN73" s="19">
        <v>0</v>
      </c>
      <c r="AO73" s="19">
        <v>0</v>
      </c>
      <c r="AP73" s="19">
        <v>0</v>
      </c>
      <c r="AQ73" s="19">
        <v>12499.28</v>
      </c>
      <c r="AR73" s="19">
        <v>8766</v>
      </c>
      <c r="AS73" s="19">
        <v>6413.54</v>
      </c>
      <c r="AT73" s="19">
        <v>0</v>
      </c>
      <c r="AU73" s="19">
        <v>0</v>
      </c>
      <c r="AV73" s="19">
        <v>0</v>
      </c>
      <c r="AW73" s="20">
        <v>-0.19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44069.26</v>
      </c>
      <c r="BF73" s="19">
        <v>82030.5</v>
      </c>
      <c r="BG73" s="19">
        <v>0</v>
      </c>
      <c r="BH73" s="19">
        <v>0</v>
      </c>
      <c r="BI73" s="19">
        <v>7368.64</v>
      </c>
      <c r="BJ73" s="19">
        <v>2635.47</v>
      </c>
      <c r="BK73" s="19">
        <v>0</v>
      </c>
      <c r="BL73" s="19">
        <v>13800.07</v>
      </c>
      <c r="BM73" s="19">
        <v>0</v>
      </c>
      <c r="BN73" s="19">
        <v>0</v>
      </c>
      <c r="BO73" s="19">
        <v>0</v>
      </c>
      <c r="BP73" s="19">
        <v>16435.54</v>
      </c>
      <c r="BQ73" s="1"/>
    </row>
    <row r="74" spans="1:69" x14ac:dyDescent="0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 spans="1:69" x14ac:dyDescent="0.25">
      <c r="A75" s="12" t="s">
        <v>178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1:69" x14ac:dyDescent="0.25">
      <c r="A76" s="2" t="s">
        <v>179</v>
      </c>
      <c r="B76" s="1" t="s">
        <v>180</v>
      </c>
      <c r="C76" s="27">
        <v>14649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400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965</v>
      </c>
      <c r="S76" s="14">
        <v>0</v>
      </c>
      <c r="T76" s="14">
        <v>0</v>
      </c>
      <c r="U76" s="14">
        <v>643</v>
      </c>
      <c r="V76" s="14">
        <v>616.79999999999995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17762.099999999999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2475</v>
      </c>
      <c r="AJ76" s="14">
        <v>0</v>
      </c>
      <c r="AK76" s="14">
        <v>2475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1684.64</v>
      </c>
      <c r="AR76" s="14">
        <v>0</v>
      </c>
      <c r="AS76" s="14">
        <v>6508.34</v>
      </c>
      <c r="AT76" s="14">
        <v>0</v>
      </c>
      <c r="AU76" s="14">
        <v>0</v>
      </c>
      <c r="AV76" s="14">
        <v>0</v>
      </c>
      <c r="AW76" s="14">
        <v>0.12</v>
      </c>
      <c r="AX76" s="14">
        <v>0</v>
      </c>
      <c r="AY76" s="14">
        <v>0</v>
      </c>
      <c r="AZ76" s="14">
        <v>0</v>
      </c>
      <c r="BA76" s="14">
        <v>0</v>
      </c>
      <c r="BB76" s="14">
        <v>0</v>
      </c>
      <c r="BC76" s="14">
        <v>0</v>
      </c>
      <c r="BD76" s="14">
        <v>0</v>
      </c>
      <c r="BE76" s="14">
        <v>10668.1</v>
      </c>
      <c r="BF76" s="14">
        <v>7094</v>
      </c>
      <c r="BG76" s="14">
        <v>0</v>
      </c>
      <c r="BH76" s="14">
        <v>0</v>
      </c>
      <c r="BI76" s="14">
        <v>962.05</v>
      </c>
      <c r="BJ76" s="14">
        <v>360.82</v>
      </c>
      <c r="BK76" s="14">
        <v>0</v>
      </c>
      <c r="BL76" s="14">
        <v>1846.05</v>
      </c>
      <c r="BM76" s="14">
        <v>0</v>
      </c>
      <c r="BN76" s="14">
        <v>0</v>
      </c>
      <c r="BO76" s="14">
        <v>0</v>
      </c>
      <c r="BP76" s="14">
        <v>2206.87</v>
      </c>
      <c r="BQ76" s="1"/>
    </row>
    <row r="77" spans="1:69" x14ac:dyDescent="0.25">
      <c r="A77" s="2" t="s">
        <v>181</v>
      </c>
      <c r="B77" s="1" t="s">
        <v>182</v>
      </c>
      <c r="C77" s="27">
        <v>10054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200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784</v>
      </c>
      <c r="S77" s="14">
        <v>0</v>
      </c>
      <c r="T77" s="14">
        <v>0</v>
      </c>
      <c r="U77" s="14">
        <v>499</v>
      </c>
      <c r="V77" s="14">
        <v>513.4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12369.6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1323.74</v>
      </c>
      <c r="AJ77" s="14">
        <v>0</v>
      </c>
      <c r="AK77" s="14">
        <v>1323.74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1156.22</v>
      </c>
      <c r="AR77" s="14">
        <v>3352</v>
      </c>
      <c r="AS77" s="14">
        <v>0</v>
      </c>
      <c r="AT77" s="14">
        <v>0</v>
      </c>
      <c r="AU77" s="14">
        <v>0</v>
      </c>
      <c r="AV77" s="14">
        <v>0</v>
      </c>
      <c r="AW77" s="14">
        <v>0.14000000000000001</v>
      </c>
      <c r="AX77" s="14">
        <v>0</v>
      </c>
      <c r="AY77" s="14">
        <v>0</v>
      </c>
      <c r="AZ77" s="14">
        <v>0</v>
      </c>
      <c r="BA77" s="14">
        <v>0</v>
      </c>
      <c r="BB77" s="14">
        <v>0</v>
      </c>
      <c r="BC77" s="14">
        <v>0</v>
      </c>
      <c r="BD77" s="14">
        <v>0</v>
      </c>
      <c r="BE77" s="14">
        <v>5832.1</v>
      </c>
      <c r="BF77" s="14">
        <v>6537.5</v>
      </c>
      <c r="BG77" s="14">
        <v>0</v>
      </c>
      <c r="BH77" s="14">
        <v>0</v>
      </c>
      <c r="BI77" s="14">
        <v>800.77</v>
      </c>
      <c r="BJ77" s="14">
        <v>247.63</v>
      </c>
      <c r="BK77" s="14">
        <v>0</v>
      </c>
      <c r="BL77" s="14">
        <v>1407.47</v>
      </c>
      <c r="BM77" s="14">
        <v>0</v>
      </c>
      <c r="BN77" s="14">
        <v>0</v>
      </c>
      <c r="BO77" s="14">
        <v>0</v>
      </c>
      <c r="BP77" s="14">
        <v>1655.1</v>
      </c>
      <c r="BQ77" s="1"/>
    </row>
    <row r="78" spans="1:69" x14ac:dyDescent="0.25">
      <c r="A78" s="2" t="s">
        <v>183</v>
      </c>
      <c r="B78" s="1" t="s">
        <v>184</v>
      </c>
      <c r="C78" s="27">
        <v>10054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200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784</v>
      </c>
      <c r="S78" s="14">
        <v>0</v>
      </c>
      <c r="T78" s="14">
        <v>0</v>
      </c>
      <c r="U78" s="14">
        <v>499</v>
      </c>
      <c r="V78" s="14">
        <v>513.4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12373.33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1324.41</v>
      </c>
      <c r="AJ78" s="14">
        <v>0</v>
      </c>
      <c r="AK78" s="14">
        <v>1324.41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1156.22</v>
      </c>
      <c r="AR78" s="14">
        <v>0</v>
      </c>
      <c r="AS78" s="14">
        <v>4220.26</v>
      </c>
      <c r="AT78" s="14">
        <v>0</v>
      </c>
      <c r="AU78" s="14">
        <v>0</v>
      </c>
      <c r="AV78" s="14">
        <v>0</v>
      </c>
      <c r="AW78" s="15">
        <v>-0.06</v>
      </c>
      <c r="AX78" s="14">
        <v>0</v>
      </c>
      <c r="AY78" s="14">
        <v>0</v>
      </c>
      <c r="AZ78" s="14">
        <v>0</v>
      </c>
      <c r="BA78" s="14">
        <v>0</v>
      </c>
      <c r="BB78" s="14">
        <v>0</v>
      </c>
      <c r="BC78" s="14">
        <v>0</v>
      </c>
      <c r="BD78" s="14">
        <v>0</v>
      </c>
      <c r="BE78" s="14">
        <v>6700.83</v>
      </c>
      <c r="BF78" s="14">
        <v>5672.5</v>
      </c>
      <c r="BG78" s="14">
        <v>0</v>
      </c>
      <c r="BH78" s="14">
        <v>0</v>
      </c>
      <c r="BI78" s="14">
        <v>800.77</v>
      </c>
      <c r="BJ78" s="14">
        <v>247.63</v>
      </c>
      <c r="BK78" s="14">
        <v>0</v>
      </c>
      <c r="BL78" s="14">
        <v>1407.47</v>
      </c>
      <c r="BM78" s="14">
        <v>0</v>
      </c>
      <c r="BN78" s="14">
        <v>0</v>
      </c>
      <c r="BO78" s="14">
        <v>0</v>
      </c>
      <c r="BP78" s="14">
        <v>1655.1</v>
      </c>
      <c r="BQ78" s="1"/>
    </row>
    <row r="79" spans="1:69" x14ac:dyDescent="0.25">
      <c r="A79" s="2" t="s">
        <v>185</v>
      </c>
      <c r="B79" s="1" t="s">
        <v>186</v>
      </c>
      <c r="C79" s="27">
        <v>10054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784</v>
      </c>
      <c r="S79" s="14">
        <v>0</v>
      </c>
      <c r="T79" s="14">
        <v>0</v>
      </c>
      <c r="U79" s="14">
        <v>499</v>
      </c>
      <c r="V79" s="14">
        <v>513.4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11510.52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1165</v>
      </c>
      <c r="AJ79" s="14">
        <v>0</v>
      </c>
      <c r="AK79" s="14">
        <v>1165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1156.22</v>
      </c>
      <c r="AR79" s="14">
        <v>0</v>
      </c>
      <c r="AS79" s="14">
        <v>4845.66</v>
      </c>
      <c r="AT79" s="14">
        <v>0</v>
      </c>
      <c r="AU79" s="14">
        <v>0</v>
      </c>
      <c r="AV79" s="14">
        <v>0</v>
      </c>
      <c r="AW79" s="14">
        <v>0.14000000000000001</v>
      </c>
      <c r="AX79" s="14">
        <v>0</v>
      </c>
      <c r="AY79" s="14">
        <v>0</v>
      </c>
      <c r="AZ79" s="14">
        <v>0</v>
      </c>
      <c r="BA79" s="14">
        <v>0</v>
      </c>
      <c r="BB79" s="14">
        <v>0</v>
      </c>
      <c r="BC79" s="14">
        <v>0</v>
      </c>
      <c r="BD79" s="14">
        <v>0</v>
      </c>
      <c r="BE79" s="14">
        <v>7167.02</v>
      </c>
      <c r="BF79" s="14">
        <v>4343.5</v>
      </c>
      <c r="BG79" s="14">
        <v>0</v>
      </c>
      <c r="BH79" s="14">
        <v>0</v>
      </c>
      <c r="BI79" s="14">
        <v>800.77</v>
      </c>
      <c r="BJ79" s="14">
        <v>231.65</v>
      </c>
      <c r="BK79" s="14">
        <v>0</v>
      </c>
      <c r="BL79" s="14">
        <v>1368.34</v>
      </c>
      <c r="BM79" s="14">
        <v>0</v>
      </c>
      <c r="BN79" s="14">
        <v>0</v>
      </c>
      <c r="BO79" s="14">
        <v>0</v>
      </c>
      <c r="BP79" s="14">
        <v>1599.99</v>
      </c>
      <c r="BQ79" s="1"/>
    </row>
    <row r="80" spans="1:69" x14ac:dyDescent="0.25">
      <c r="A80" s="2" t="s">
        <v>187</v>
      </c>
      <c r="B80" s="1" t="s">
        <v>188</v>
      </c>
      <c r="C80" s="39">
        <v>10054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784</v>
      </c>
      <c r="S80" s="14">
        <v>0</v>
      </c>
      <c r="T80" s="14">
        <v>0</v>
      </c>
      <c r="U80" s="14">
        <v>499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11291.29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1125.71</v>
      </c>
      <c r="AJ80" s="14">
        <v>0</v>
      </c>
      <c r="AK80" s="14">
        <v>1125.71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1156.22</v>
      </c>
      <c r="AR80" s="14">
        <v>0</v>
      </c>
      <c r="AS80" s="14">
        <v>0</v>
      </c>
      <c r="AT80" s="14">
        <v>0</v>
      </c>
      <c r="AU80" s="14">
        <v>0</v>
      </c>
      <c r="AV80" s="14">
        <v>0</v>
      </c>
      <c r="AW80" s="15">
        <v>-0.14000000000000001</v>
      </c>
      <c r="AX80" s="14">
        <v>0</v>
      </c>
      <c r="AY80" s="14">
        <v>0</v>
      </c>
      <c r="AZ80" s="14">
        <v>0</v>
      </c>
      <c r="BA80" s="14">
        <v>0</v>
      </c>
      <c r="BB80" s="14">
        <v>0</v>
      </c>
      <c r="BC80" s="14">
        <v>0</v>
      </c>
      <c r="BD80" s="14">
        <v>0</v>
      </c>
      <c r="BE80" s="14">
        <v>2281.79</v>
      </c>
      <c r="BF80" s="14">
        <v>9009.5</v>
      </c>
      <c r="BG80" s="14">
        <v>0</v>
      </c>
      <c r="BH80" s="14">
        <v>0</v>
      </c>
      <c r="BI80" s="14">
        <v>800.77</v>
      </c>
      <c r="BJ80" s="14">
        <v>239.64</v>
      </c>
      <c r="BK80" s="14">
        <v>0</v>
      </c>
      <c r="BL80" s="14">
        <v>1387.91</v>
      </c>
      <c r="BM80" s="14">
        <v>0</v>
      </c>
      <c r="BN80" s="14">
        <v>0</v>
      </c>
      <c r="BO80" s="14">
        <v>0</v>
      </c>
      <c r="BP80" s="14">
        <v>1627.55</v>
      </c>
      <c r="BQ80" s="1"/>
    </row>
    <row r="81" spans="1:69" x14ac:dyDescent="0.25">
      <c r="A81" s="2" t="s">
        <v>535</v>
      </c>
      <c r="B81" s="1" t="s">
        <v>536</v>
      </c>
      <c r="C81" s="39">
        <v>10054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200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784</v>
      </c>
      <c r="S81" s="14">
        <v>0</v>
      </c>
      <c r="T81" s="14">
        <v>0</v>
      </c>
      <c r="U81" s="14">
        <v>499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11872.03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1229.78</v>
      </c>
      <c r="AJ81" s="14">
        <v>0</v>
      </c>
      <c r="AK81" s="14">
        <v>1229.78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1156.3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5">
        <v>-0.05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v>0</v>
      </c>
      <c r="BE81" s="14">
        <v>2386.0300000000002</v>
      </c>
      <c r="BF81" s="14">
        <v>9486</v>
      </c>
      <c r="BG81" s="14">
        <v>0</v>
      </c>
      <c r="BH81" s="14">
        <v>0</v>
      </c>
      <c r="BI81" s="14">
        <v>800.77</v>
      </c>
      <c r="BJ81" s="14">
        <v>247.63</v>
      </c>
      <c r="BK81" s="14">
        <v>0</v>
      </c>
      <c r="BL81" s="14">
        <v>1407.47</v>
      </c>
      <c r="BM81" s="14">
        <v>0</v>
      </c>
      <c r="BN81" s="14">
        <v>0</v>
      </c>
      <c r="BO81" s="14">
        <v>0</v>
      </c>
      <c r="BP81" s="14">
        <v>1655.1</v>
      </c>
      <c r="BQ81" s="1"/>
    </row>
    <row r="82" spans="1:69" x14ac:dyDescent="0.25">
      <c r="A82" s="17" t="s">
        <v>101</v>
      </c>
      <c r="B82" s="7"/>
      <c r="C82" s="7" t="s">
        <v>102</v>
      </c>
      <c r="D82" s="7" t="s">
        <v>102</v>
      </c>
      <c r="E82" s="7" t="s">
        <v>102</v>
      </c>
      <c r="F82" s="7" t="s">
        <v>102</v>
      </c>
      <c r="G82" s="7" t="s">
        <v>102</v>
      </c>
      <c r="H82" s="7" t="s">
        <v>102</v>
      </c>
      <c r="I82" s="7" t="s">
        <v>102</v>
      </c>
      <c r="J82" s="7" t="s">
        <v>102</v>
      </c>
      <c r="K82" s="7" t="s">
        <v>102</v>
      </c>
      <c r="L82" s="7" t="s">
        <v>102</v>
      </c>
      <c r="M82" s="7" t="s">
        <v>102</v>
      </c>
      <c r="N82" s="7" t="s">
        <v>102</v>
      </c>
      <c r="O82" s="7" t="s">
        <v>102</v>
      </c>
      <c r="P82" s="7" t="s">
        <v>102</v>
      </c>
      <c r="Q82" s="7" t="s">
        <v>102</v>
      </c>
      <c r="R82" s="7" t="s">
        <v>102</v>
      </c>
      <c r="S82" s="7" t="s">
        <v>102</v>
      </c>
      <c r="T82" s="7" t="s">
        <v>102</v>
      </c>
      <c r="U82" s="7" t="s">
        <v>102</v>
      </c>
      <c r="V82" s="7" t="s">
        <v>102</v>
      </c>
      <c r="W82" s="7" t="s">
        <v>102</v>
      </c>
      <c r="X82" s="7" t="s">
        <v>102</v>
      </c>
      <c r="Y82" s="7" t="s">
        <v>102</v>
      </c>
      <c r="Z82" s="7" t="s">
        <v>102</v>
      </c>
      <c r="AA82" s="7" t="s">
        <v>102</v>
      </c>
      <c r="AB82" s="7" t="s">
        <v>102</v>
      </c>
      <c r="AC82" s="7" t="s">
        <v>102</v>
      </c>
      <c r="AD82" s="7" t="s">
        <v>102</v>
      </c>
      <c r="AE82" s="7" t="s">
        <v>102</v>
      </c>
      <c r="AF82" s="7" t="s">
        <v>102</v>
      </c>
      <c r="AG82" s="7" t="s">
        <v>102</v>
      </c>
      <c r="AH82" s="7" t="s">
        <v>102</v>
      </c>
      <c r="AI82" s="7" t="s">
        <v>102</v>
      </c>
      <c r="AJ82" s="7" t="s">
        <v>102</v>
      </c>
      <c r="AK82" s="7" t="s">
        <v>102</v>
      </c>
      <c r="AL82" s="7" t="s">
        <v>102</v>
      </c>
      <c r="AM82" s="7" t="s">
        <v>102</v>
      </c>
      <c r="AN82" s="7" t="s">
        <v>102</v>
      </c>
      <c r="AO82" s="7" t="s">
        <v>102</v>
      </c>
      <c r="AP82" s="7" t="s">
        <v>102</v>
      </c>
      <c r="AQ82" s="7" t="s">
        <v>102</v>
      </c>
      <c r="AR82" s="7" t="s">
        <v>102</v>
      </c>
      <c r="AS82" s="7" t="s">
        <v>102</v>
      </c>
      <c r="AT82" s="7" t="s">
        <v>102</v>
      </c>
      <c r="AU82" s="7" t="s">
        <v>102</v>
      </c>
      <c r="AV82" s="7" t="s">
        <v>102</v>
      </c>
      <c r="AW82" s="7" t="s">
        <v>102</v>
      </c>
      <c r="AX82" s="7" t="s">
        <v>102</v>
      </c>
      <c r="AY82" s="7" t="s">
        <v>102</v>
      </c>
      <c r="AZ82" s="7" t="s">
        <v>102</v>
      </c>
      <c r="BA82" s="7" t="s">
        <v>102</v>
      </c>
      <c r="BB82" s="7" t="s">
        <v>102</v>
      </c>
      <c r="BC82" s="7" t="s">
        <v>102</v>
      </c>
      <c r="BD82" s="7" t="s">
        <v>102</v>
      </c>
      <c r="BE82" s="7" t="s">
        <v>102</v>
      </c>
      <c r="BF82" s="7" t="s">
        <v>102</v>
      </c>
      <c r="BG82" s="7" t="s">
        <v>102</v>
      </c>
      <c r="BH82" s="7" t="s">
        <v>102</v>
      </c>
      <c r="BI82" s="7" t="s">
        <v>102</v>
      </c>
      <c r="BJ82" s="7" t="s">
        <v>102</v>
      </c>
      <c r="BK82" s="7" t="s">
        <v>102</v>
      </c>
      <c r="BL82" s="7" t="s">
        <v>102</v>
      </c>
      <c r="BM82" s="7" t="s">
        <v>102</v>
      </c>
      <c r="BN82" s="7" t="s">
        <v>102</v>
      </c>
      <c r="BO82" s="7" t="s">
        <v>102</v>
      </c>
      <c r="BP82" s="7" t="s">
        <v>102</v>
      </c>
      <c r="BQ82" s="7"/>
    </row>
    <row r="83" spans="1:69" x14ac:dyDescent="0.25">
      <c r="A83" s="2"/>
      <c r="B83" s="1"/>
      <c r="C83" s="19">
        <f>SUM(C76:C82)</f>
        <v>64919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1000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4885</v>
      </c>
      <c r="S83" s="19">
        <v>0</v>
      </c>
      <c r="T83" s="19">
        <v>0</v>
      </c>
      <c r="U83" s="19">
        <v>3138</v>
      </c>
      <c r="V83" s="19">
        <v>2157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77178.87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8643.64</v>
      </c>
      <c r="AJ83" s="19">
        <v>0</v>
      </c>
      <c r="AK83" s="19">
        <v>8643.64</v>
      </c>
      <c r="AL83" s="19">
        <v>0</v>
      </c>
      <c r="AM83" s="19">
        <v>0</v>
      </c>
      <c r="AN83" s="19">
        <v>0</v>
      </c>
      <c r="AO83" s="19">
        <v>0</v>
      </c>
      <c r="AP83" s="19">
        <v>0</v>
      </c>
      <c r="AQ83" s="19">
        <v>7465.82</v>
      </c>
      <c r="AR83" s="19">
        <v>3352</v>
      </c>
      <c r="AS83" s="19">
        <v>15574.26</v>
      </c>
      <c r="AT83" s="19">
        <v>0</v>
      </c>
      <c r="AU83" s="19">
        <v>0</v>
      </c>
      <c r="AV83" s="19">
        <v>0</v>
      </c>
      <c r="AW83" s="19">
        <v>0.15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35035.870000000003</v>
      </c>
      <c r="BF83" s="19">
        <v>42143</v>
      </c>
      <c r="BG83" s="19">
        <v>0</v>
      </c>
      <c r="BH83" s="19">
        <v>0</v>
      </c>
      <c r="BI83" s="19">
        <v>4965.8999999999996</v>
      </c>
      <c r="BJ83" s="19">
        <v>1575</v>
      </c>
      <c r="BK83" s="19">
        <v>0</v>
      </c>
      <c r="BL83" s="19">
        <v>8824.7099999999991</v>
      </c>
      <c r="BM83" s="19">
        <v>0</v>
      </c>
      <c r="BN83" s="19">
        <v>0</v>
      </c>
      <c r="BO83" s="19">
        <v>0</v>
      </c>
      <c r="BP83" s="19">
        <v>10399.709999999999</v>
      </c>
      <c r="BQ83" s="1"/>
    </row>
    <row r="84" spans="1:69" x14ac:dyDescent="0.2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1:69" x14ac:dyDescent="0.25">
      <c r="A85" s="12" t="s">
        <v>189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1:69" x14ac:dyDescent="0.25">
      <c r="A86" s="2" t="s">
        <v>190</v>
      </c>
      <c r="B86" s="1" t="s">
        <v>191</v>
      </c>
      <c r="C86" s="27">
        <v>11756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400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846</v>
      </c>
      <c r="S86" s="14">
        <v>0</v>
      </c>
      <c r="T86" s="14">
        <v>0</v>
      </c>
      <c r="U86" s="14">
        <v>528</v>
      </c>
      <c r="V86" s="14">
        <v>616.79999999999995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14539.08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1786.56</v>
      </c>
      <c r="AJ86" s="14">
        <v>0</v>
      </c>
      <c r="AK86" s="14">
        <v>1786.56</v>
      </c>
      <c r="AL86" s="14">
        <v>0</v>
      </c>
      <c r="AM86" s="14">
        <v>0</v>
      </c>
      <c r="AN86" s="14">
        <v>0</v>
      </c>
      <c r="AO86" s="14">
        <v>0</v>
      </c>
      <c r="AP86" s="14">
        <v>0</v>
      </c>
      <c r="AQ86" s="14">
        <v>1351.98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0.04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v>0</v>
      </c>
      <c r="BE86" s="14">
        <v>3138.58</v>
      </c>
      <c r="BF86" s="14">
        <v>11400.5</v>
      </c>
      <c r="BG86" s="14">
        <v>0</v>
      </c>
      <c r="BH86" s="14">
        <v>0</v>
      </c>
      <c r="BI86" s="14">
        <v>860.52</v>
      </c>
      <c r="BJ86" s="14">
        <v>289.56</v>
      </c>
      <c r="BK86" s="14">
        <v>0</v>
      </c>
      <c r="BL86" s="14">
        <v>1569.96</v>
      </c>
      <c r="BM86" s="14">
        <v>0</v>
      </c>
      <c r="BN86" s="14">
        <v>0</v>
      </c>
      <c r="BO86" s="14">
        <v>0</v>
      </c>
      <c r="BP86" s="14">
        <v>1859.52</v>
      </c>
      <c r="BQ86" s="1"/>
    </row>
    <row r="87" spans="1:69" x14ac:dyDescent="0.25">
      <c r="A87" s="2" t="s">
        <v>192</v>
      </c>
      <c r="B87" s="1" t="s">
        <v>193</v>
      </c>
      <c r="C87" s="27">
        <v>10054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784</v>
      </c>
      <c r="S87" s="14">
        <v>0</v>
      </c>
      <c r="T87" s="14">
        <v>0</v>
      </c>
      <c r="U87" s="14">
        <v>482.32</v>
      </c>
      <c r="V87" s="14">
        <v>410.72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11648.09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1189.6600000000001</v>
      </c>
      <c r="AJ87" s="14">
        <v>0</v>
      </c>
      <c r="AK87" s="14">
        <v>1189.6600000000001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1156.22</v>
      </c>
      <c r="AR87" s="14">
        <v>0</v>
      </c>
      <c r="AS87" s="14">
        <v>0</v>
      </c>
      <c r="AT87" s="14">
        <v>0</v>
      </c>
      <c r="AU87" s="14">
        <v>0</v>
      </c>
      <c r="AV87" s="14">
        <v>0</v>
      </c>
      <c r="AW87" s="15">
        <v>-0.28999999999999998</v>
      </c>
      <c r="AX87" s="14">
        <v>0</v>
      </c>
      <c r="AY87" s="14">
        <v>0</v>
      </c>
      <c r="AZ87" s="14">
        <v>0</v>
      </c>
      <c r="BA87" s="14">
        <v>0</v>
      </c>
      <c r="BB87" s="14">
        <v>0</v>
      </c>
      <c r="BC87" s="14">
        <v>0</v>
      </c>
      <c r="BD87" s="14">
        <v>0</v>
      </c>
      <c r="BE87" s="14">
        <v>2345.59</v>
      </c>
      <c r="BF87" s="14">
        <v>9302.5</v>
      </c>
      <c r="BG87" s="14">
        <v>0</v>
      </c>
      <c r="BH87" s="14">
        <v>0</v>
      </c>
      <c r="BI87" s="14">
        <v>800.77</v>
      </c>
      <c r="BJ87" s="14">
        <v>239.64</v>
      </c>
      <c r="BK87" s="14">
        <v>0</v>
      </c>
      <c r="BL87" s="14">
        <v>1387.9</v>
      </c>
      <c r="BM87" s="14">
        <v>0</v>
      </c>
      <c r="BN87" s="14">
        <v>0</v>
      </c>
      <c r="BO87" s="14">
        <v>0</v>
      </c>
      <c r="BP87" s="14">
        <v>1627.54</v>
      </c>
      <c r="BQ87" s="1"/>
    </row>
    <row r="88" spans="1:69" x14ac:dyDescent="0.25">
      <c r="A88" s="2" t="s">
        <v>194</v>
      </c>
      <c r="B88" s="1" t="s">
        <v>195</v>
      </c>
      <c r="C88" s="27">
        <v>10054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400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784</v>
      </c>
      <c r="S88" s="14">
        <v>0</v>
      </c>
      <c r="T88" s="14">
        <v>0</v>
      </c>
      <c r="U88" s="14">
        <v>499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12072.03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1265.6199999999999</v>
      </c>
      <c r="AJ88" s="14">
        <v>0</v>
      </c>
      <c r="AK88" s="14">
        <v>1265.6199999999999</v>
      </c>
      <c r="AL88" s="14">
        <v>0</v>
      </c>
      <c r="AM88" s="14">
        <v>0</v>
      </c>
      <c r="AN88" s="14">
        <v>0</v>
      </c>
      <c r="AO88" s="14">
        <v>0</v>
      </c>
      <c r="AP88" s="14">
        <v>0</v>
      </c>
      <c r="AQ88" s="14">
        <v>1156.22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0.19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v>0</v>
      </c>
      <c r="BE88" s="14">
        <v>2422.0300000000002</v>
      </c>
      <c r="BF88" s="14">
        <v>9650</v>
      </c>
      <c r="BG88" s="14">
        <v>0</v>
      </c>
      <c r="BH88" s="14">
        <v>0</v>
      </c>
      <c r="BI88" s="14">
        <v>800.77</v>
      </c>
      <c r="BJ88" s="14">
        <v>247.63</v>
      </c>
      <c r="BK88" s="14">
        <v>0</v>
      </c>
      <c r="BL88" s="14">
        <v>1407.47</v>
      </c>
      <c r="BM88" s="14">
        <v>0</v>
      </c>
      <c r="BN88" s="14">
        <v>0</v>
      </c>
      <c r="BO88" s="14">
        <v>0</v>
      </c>
      <c r="BP88" s="14">
        <v>1655.1</v>
      </c>
      <c r="BQ88" s="1"/>
    </row>
    <row r="89" spans="1:69" x14ac:dyDescent="0.25">
      <c r="A89" s="2" t="s">
        <v>196</v>
      </c>
      <c r="B89" s="1" t="s">
        <v>197</v>
      </c>
      <c r="C89" s="27">
        <v>10054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784</v>
      </c>
      <c r="S89" s="14">
        <v>0</v>
      </c>
      <c r="T89" s="14">
        <v>0</v>
      </c>
      <c r="U89" s="14">
        <v>499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11672.03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1193.94</v>
      </c>
      <c r="AJ89" s="14">
        <v>0</v>
      </c>
      <c r="AK89" s="14">
        <v>1193.94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14">
        <v>1156.22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5">
        <v>-0.13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v>0</v>
      </c>
      <c r="BE89" s="14">
        <v>2350.0300000000002</v>
      </c>
      <c r="BF89" s="14">
        <v>9322</v>
      </c>
      <c r="BG89" s="14">
        <v>0</v>
      </c>
      <c r="BH89" s="14">
        <v>0</v>
      </c>
      <c r="BI89" s="14">
        <v>800.77</v>
      </c>
      <c r="BJ89" s="14">
        <v>247.63</v>
      </c>
      <c r="BK89" s="14">
        <v>0</v>
      </c>
      <c r="BL89" s="14">
        <v>1407.47</v>
      </c>
      <c r="BM89" s="14">
        <v>0</v>
      </c>
      <c r="BN89" s="14">
        <v>0</v>
      </c>
      <c r="BO89" s="14">
        <v>0</v>
      </c>
      <c r="BP89" s="14">
        <v>1655.1</v>
      </c>
      <c r="BQ89" s="1"/>
    </row>
    <row r="90" spans="1:69" x14ac:dyDescent="0.25">
      <c r="A90" s="2" t="s">
        <v>198</v>
      </c>
      <c r="B90" s="1" t="s">
        <v>199</v>
      </c>
      <c r="C90" s="27">
        <v>10054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200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784</v>
      </c>
      <c r="S90" s="14">
        <v>0</v>
      </c>
      <c r="T90" s="14">
        <v>0</v>
      </c>
      <c r="U90" s="14">
        <v>499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11872.03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1229.78</v>
      </c>
      <c r="AJ90" s="14">
        <v>0</v>
      </c>
      <c r="AK90" s="14">
        <v>1229.78</v>
      </c>
      <c r="AL90" s="14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1156.22</v>
      </c>
      <c r="AR90" s="14">
        <v>0</v>
      </c>
      <c r="AS90" s="14">
        <v>0</v>
      </c>
      <c r="AT90" s="14">
        <v>0</v>
      </c>
      <c r="AU90" s="14">
        <v>0</v>
      </c>
      <c r="AV90" s="14">
        <v>0</v>
      </c>
      <c r="AW90" s="14">
        <v>0.03</v>
      </c>
      <c r="AX90" s="14">
        <v>0</v>
      </c>
      <c r="AY90" s="14">
        <v>0</v>
      </c>
      <c r="AZ90" s="14">
        <v>0</v>
      </c>
      <c r="BA90" s="14">
        <v>0</v>
      </c>
      <c r="BB90" s="14">
        <v>0</v>
      </c>
      <c r="BC90" s="14">
        <v>0</v>
      </c>
      <c r="BD90" s="14">
        <v>0</v>
      </c>
      <c r="BE90" s="14">
        <v>2386.0300000000002</v>
      </c>
      <c r="BF90" s="14">
        <v>9486</v>
      </c>
      <c r="BG90" s="14">
        <v>0</v>
      </c>
      <c r="BH90" s="14">
        <v>0</v>
      </c>
      <c r="BI90" s="14">
        <v>800.77</v>
      </c>
      <c r="BJ90" s="14">
        <v>247.63</v>
      </c>
      <c r="BK90" s="14">
        <v>0</v>
      </c>
      <c r="BL90" s="14">
        <v>1407.47</v>
      </c>
      <c r="BM90" s="14">
        <v>0</v>
      </c>
      <c r="BN90" s="14">
        <v>0</v>
      </c>
      <c r="BO90" s="14">
        <v>0</v>
      </c>
      <c r="BP90" s="14">
        <v>1655.1</v>
      </c>
      <c r="BQ90" s="1"/>
    </row>
    <row r="91" spans="1:69" x14ac:dyDescent="0.25">
      <c r="A91" s="2" t="s">
        <v>200</v>
      </c>
      <c r="B91" s="1" t="s">
        <v>201</v>
      </c>
      <c r="C91" s="27">
        <v>10054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400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784</v>
      </c>
      <c r="S91" s="14">
        <v>0</v>
      </c>
      <c r="T91" s="14">
        <v>0</v>
      </c>
      <c r="U91" s="14">
        <v>499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12072.03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1265.6199999999999</v>
      </c>
      <c r="AJ91" s="14">
        <v>0</v>
      </c>
      <c r="AK91" s="14">
        <v>1265.6199999999999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1156.22</v>
      </c>
      <c r="AR91" s="14">
        <v>1676</v>
      </c>
      <c r="AS91" s="14">
        <v>0</v>
      </c>
      <c r="AT91" s="14">
        <v>0</v>
      </c>
      <c r="AU91" s="14">
        <v>0</v>
      </c>
      <c r="AV91" s="14">
        <v>0</v>
      </c>
      <c r="AW91" s="15">
        <v>-0.31</v>
      </c>
      <c r="AX91" s="14">
        <v>0</v>
      </c>
      <c r="AY91" s="14">
        <v>0</v>
      </c>
      <c r="AZ91" s="14">
        <v>0</v>
      </c>
      <c r="BA91" s="14">
        <v>0</v>
      </c>
      <c r="BB91" s="14">
        <v>0</v>
      </c>
      <c r="BC91" s="14">
        <v>0</v>
      </c>
      <c r="BD91" s="14">
        <v>0</v>
      </c>
      <c r="BE91" s="14">
        <v>4097.53</v>
      </c>
      <c r="BF91" s="14">
        <v>7974.5</v>
      </c>
      <c r="BG91" s="14">
        <v>0</v>
      </c>
      <c r="BH91" s="14">
        <v>0</v>
      </c>
      <c r="BI91" s="14">
        <v>800.77</v>
      </c>
      <c r="BJ91" s="14">
        <v>247.63</v>
      </c>
      <c r="BK91" s="14">
        <v>0</v>
      </c>
      <c r="BL91" s="14">
        <v>1407.47</v>
      </c>
      <c r="BM91" s="14">
        <v>0</v>
      </c>
      <c r="BN91" s="14">
        <v>0</v>
      </c>
      <c r="BO91" s="14">
        <v>0</v>
      </c>
      <c r="BP91" s="14">
        <v>1655.1</v>
      </c>
      <c r="BQ91" s="1"/>
    </row>
    <row r="92" spans="1:69" x14ac:dyDescent="0.25">
      <c r="A92" s="2" t="s">
        <v>202</v>
      </c>
      <c r="B92" s="1" t="s">
        <v>203</v>
      </c>
      <c r="C92" s="27">
        <v>11756.25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846</v>
      </c>
      <c r="S92" s="14">
        <v>0</v>
      </c>
      <c r="T92" s="14">
        <v>0</v>
      </c>
      <c r="U92" s="14">
        <v>510.4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13112.8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1481.91</v>
      </c>
      <c r="AJ92" s="14">
        <v>0</v>
      </c>
      <c r="AK92" s="14">
        <v>1481.91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1351.98</v>
      </c>
      <c r="AR92" s="14">
        <v>666.25</v>
      </c>
      <c r="AS92" s="14">
        <v>0</v>
      </c>
      <c r="AT92" s="14">
        <v>0</v>
      </c>
      <c r="AU92" s="14">
        <v>0</v>
      </c>
      <c r="AV92" s="14">
        <v>0</v>
      </c>
      <c r="AW92" s="15">
        <v>-0.34</v>
      </c>
      <c r="AX92" s="14">
        <v>0</v>
      </c>
      <c r="AY92" s="14">
        <v>0</v>
      </c>
      <c r="AZ92" s="14">
        <v>0</v>
      </c>
      <c r="BA92" s="14">
        <v>0</v>
      </c>
      <c r="BB92" s="14">
        <v>0</v>
      </c>
      <c r="BC92" s="14">
        <v>0</v>
      </c>
      <c r="BD92" s="14">
        <v>0</v>
      </c>
      <c r="BE92" s="14">
        <v>3499.8</v>
      </c>
      <c r="BF92" s="14">
        <v>9613</v>
      </c>
      <c r="BG92" s="14">
        <v>0</v>
      </c>
      <c r="BH92" s="14">
        <v>0</v>
      </c>
      <c r="BI92" s="14">
        <v>860.52</v>
      </c>
      <c r="BJ92" s="14">
        <v>280.22000000000003</v>
      </c>
      <c r="BK92" s="14">
        <v>0</v>
      </c>
      <c r="BL92" s="14">
        <v>1547.06</v>
      </c>
      <c r="BM92" s="14">
        <v>0</v>
      </c>
      <c r="BN92" s="14">
        <v>0</v>
      </c>
      <c r="BO92" s="14">
        <v>0</v>
      </c>
      <c r="BP92" s="14">
        <v>1827.28</v>
      </c>
      <c r="BQ92" s="1"/>
    </row>
    <row r="93" spans="1:69" x14ac:dyDescent="0.25">
      <c r="A93" s="2" t="s">
        <v>204</v>
      </c>
      <c r="B93" s="1" t="s">
        <v>205</v>
      </c>
      <c r="C93" s="27">
        <v>10054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400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784</v>
      </c>
      <c r="S93" s="14">
        <v>0</v>
      </c>
      <c r="T93" s="14">
        <v>0</v>
      </c>
      <c r="U93" s="14">
        <v>499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12072.03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1265.6199999999999</v>
      </c>
      <c r="AJ93" s="14">
        <v>0</v>
      </c>
      <c r="AK93" s="14">
        <v>1265.6199999999999</v>
      </c>
      <c r="AL93" s="14">
        <v>0</v>
      </c>
      <c r="AM93" s="14">
        <v>0</v>
      </c>
      <c r="AN93" s="14">
        <v>0</v>
      </c>
      <c r="AO93" s="14">
        <v>0</v>
      </c>
      <c r="AP93" s="14">
        <v>0</v>
      </c>
      <c r="AQ93" s="14">
        <v>1156.2</v>
      </c>
      <c r="AR93" s="14">
        <v>0</v>
      </c>
      <c r="AS93" s="14">
        <v>0</v>
      </c>
      <c r="AT93" s="14">
        <v>0</v>
      </c>
      <c r="AU93" s="14">
        <v>0</v>
      </c>
      <c r="AV93" s="14">
        <v>0</v>
      </c>
      <c r="AW93" s="14">
        <v>0.21</v>
      </c>
      <c r="AX93" s="14">
        <v>0</v>
      </c>
      <c r="AY93" s="14">
        <v>0</v>
      </c>
      <c r="AZ93" s="14">
        <v>0</v>
      </c>
      <c r="BA93" s="14">
        <v>0</v>
      </c>
      <c r="BB93" s="14">
        <v>0</v>
      </c>
      <c r="BC93" s="14">
        <v>0</v>
      </c>
      <c r="BD93" s="14">
        <v>0</v>
      </c>
      <c r="BE93" s="14">
        <v>2422.0300000000002</v>
      </c>
      <c r="BF93" s="14">
        <v>9650</v>
      </c>
      <c r="BG93" s="14">
        <v>0</v>
      </c>
      <c r="BH93" s="14">
        <v>0</v>
      </c>
      <c r="BI93" s="14">
        <v>800.77</v>
      </c>
      <c r="BJ93" s="14">
        <v>247.63</v>
      </c>
      <c r="BK93" s="14">
        <v>0</v>
      </c>
      <c r="BL93" s="14">
        <v>1407.47</v>
      </c>
      <c r="BM93" s="14">
        <v>0</v>
      </c>
      <c r="BN93" s="14">
        <v>0</v>
      </c>
      <c r="BO93" s="14">
        <v>0</v>
      </c>
      <c r="BP93" s="14">
        <v>1655.1</v>
      </c>
      <c r="BQ93" s="1"/>
    </row>
    <row r="94" spans="1:69" x14ac:dyDescent="0.25">
      <c r="A94" s="2" t="s">
        <v>551</v>
      </c>
      <c r="B94" s="1" t="s">
        <v>552</v>
      </c>
      <c r="C94" s="27">
        <v>10054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400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784</v>
      </c>
      <c r="S94" s="14">
        <v>0</v>
      </c>
      <c r="T94" s="14">
        <v>0</v>
      </c>
      <c r="U94" s="14">
        <v>499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12072.03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1265.6199999999999</v>
      </c>
      <c r="AJ94" s="14">
        <v>0</v>
      </c>
      <c r="AK94" s="14">
        <v>1265.6199999999999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1156.2</v>
      </c>
      <c r="AR94" s="14">
        <v>0</v>
      </c>
      <c r="AS94" s="14">
        <v>0</v>
      </c>
      <c r="AT94" s="14">
        <v>0</v>
      </c>
      <c r="AU94" s="14">
        <v>0</v>
      </c>
      <c r="AV94" s="14">
        <v>0</v>
      </c>
      <c r="AW94" s="14">
        <v>0.21</v>
      </c>
      <c r="AX94" s="14">
        <v>0</v>
      </c>
      <c r="AY94" s="14">
        <v>0</v>
      </c>
      <c r="AZ94" s="14">
        <v>0</v>
      </c>
      <c r="BA94" s="14">
        <v>0</v>
      </c>
      <c r="BB94" s="14">
        <v>0</v>
      </c>
      <c r="BC94" s="14">
        <v>0</v>
      </c>
      <c r="BD94" s="14">
        <v>0</v>
      </c>
      <c r="BE94" s="14">
        <v>2422.0300000000002</v>
      </c>
      <c r="BF94" s="14">
        <v>9650</v>
      </c>
      <c r="BG94" s="14">
        <v>0</v>
      </c>
      <c r="BH94" s="14">
        <v>0</v>
      </c>
      <c r="BI94" s="14">
        <v>800.77</v>
      </c>
      <c r="BJ94" s="14">
        <v>247.63</v>
      </c>
      <c r="BK94" s="14">
        <v>0</v>
      </c>
      <c r="BL94" s="14">
        <v>1407.47</v>
      </c>
      <c r="BM94" s="14">
        <v>0</v>
      </c>
      <c r="BN94" s="14">
        <v>0</v>
      </c>
      <c r="BO94" s="14">
        <v>0</v>
      </c>
      <c r="BP94" s="14">
        <v>1655.1</v>
      </c>
      <c r="BQ94" s="1"/>
    </row>
    <row r="95" spans="1:69" x14ac:dyDescent="0.25">
      <c r="A95" s="2" t="s">
        <v>553</v>
      </c>
      <c r="B95" s="1" t="s">
        <v>554</v>
      </c>
      <c r="C95" s="27">
        <v>10054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400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784</v>
      </c>
      <c r="S95" s="14">
        <v>0</v>
      </c>
      <c r="T95" s="14">
        <v>0</v>
      </c>
      <c r="U95" s="14">
        <v>499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12072.03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1265.6199999999999</v>
      </c>
      <c r="AJ95" s="14">
        <v>0</v>
      </c>
      <c r="AK95" s="14">
        <v>1265.6199999999999</v>
      </c>
      <c r="AL95" s="14">
        <v>0</v>
      </c>
      <c r="AM95" s="14">
        <v>0</v>
      </c>
      <c r="AN95" s="14">
        <v>0</v>
      </c>
      <c r="AO95" s="14">
        <v>0</v>
      </c>
      <c r="AP95" s="14">
        <v>0</v>
      </c>
      <c r="AQ95" s="14">
        <v>1156.2</v>
      </c>
      <c r="AR95" s="14">
        <v>0</v>
      </c>
      <c r="AS95" s="14">
        <v>0</v>
      </c>
      <c r="AT95" s="14">
        <v>0</v>
      </c>
      <c r="AU95" s="14">
        <v>0</v>
      </c>
      <c r="AV95" s="14">
        <v>0</v>
      </c>
      <c r="AW95" s="14">
        <v>0.21</v>
      </c>
      <c r="AX95" s="14">
        <v>0</v>
      </c>
      <c r="AY95" s="14">
        <v>0</v>
      </c>
      <c r="AZ95" s="14">
        <v>0</v>
      </c>
      <c r="BA95" s="14">
        <v>0</v>
      </c>
      <c r="BB95" s="14">
        <v>0</v>
      </c>
      <c r="BC95" s="14">
        <v>0</v>
      </c>
      <c r="BD95" s="14">
        <v>0</v>
      </c>
      <c r="BE95" s="14">
        <v>2422.0300000000002</v>
      </c>
      <c r="BF95" s="14">
        <v>9650</v>
      </c>
      <c r="BG95" s="14">
        <v>0</v>
      </c>
      <c r="BH95" s="14">
        <v>0</v>
      </c>
      <c r="BI95" s="14">
        <v>800.77</v>
      </c>
      <c r="BJ95" s="14">
        <v>247.63</v>
      </c>
      <c r="BK95" s="14">
        <v>0</v>
      </c>
      <c r="BL95" s="14">
        <v>1407.47</v>
      </c>
      <c r="BM95" s="14">
        <v>0</v>
      </c>
      <c r="BN95" s="14">
        <v>0</v>
      </c>
      <c r="BO95" s="14">
        <v>0</v>
      </c>
      <c r="BP95" s="14">
        <v>1655.1</v>
      </c>
      <c r="BQ95" s="1"/>
    </row>
    <row r="96" spans="1:69" x14ac:dyDescent="0.25">
      <c r="A96" s="17" t="s">
        <v>101</v>
      </c>
      <c r="B96" s="7"/>
      <c r="C96" s="7" t="s">
        <v>102</v>
      </c>
      <c r="D96" s="7" t="s">
        <v>102</v>
      </c>
      <c r="E96" s="7" t="s">
        <v>102</v>
      </c>
      <c r="F96" s="7" t="s">
        <v>102</v>
      </c>
      <c r="G96" s="7" t="s">
        <v>102</v>
      </c>
      <c r="H96" s="7" t="s">
        <v>102</v>
      </c>
      <c r="I96" s="7" t="s">
        <v>102</v>
      </c>
      <c r="J96" s="7" t="s">
        <v>102</v>
      </c>
      <c r="K96" s="7" t="s">
        <v>102</v>
      </c>
      <c r="L96" s="7" t="s">
        <v>102</v>
      </c>
      <c r="M96" s="7" t="s">
        <v>102</v>
      </c>
      <c r="N96" s="7" t="s">
        <v>102</v>
      </c>
      <c r="O96" s="7" t="s">
        <v>102</v>
      </c>
      <c r="P96" s="7" t="s">
        <v>102</v>
      </c>
      <c r="Q96" s="7" t="s">
        <v>102</v>
      </c>
      <c r="R96" s="7" t="s">
        <v>102</v>
      </c>
      <c r="S96" s="7" t="s">
        <v>102</v>
      </c>
      <c r="T96" s="7" t="s">
        <v>102</v>
      </c>
      <c r="U96" s="7" t="s">
        <v>102</v>
      </c>
      <c r="V96" s="7" t="s">
        <v>102</v>
      </c>
      <c r="W96" s="7" t="s">
        <v>102</v>
      </c>
      <c r="X96" s="7" t="s">
        <v>102</v>
      </c>
      <c r="Y96" s="7" t="s">
        <v>102</v>
      </c>
      <c r="Z96" s="7" t="s">
        <v>102</v>
      </c>
      <c r="AA96" s="7" t="s">
        <v>102</v>
      </c>
      <c r="AB96" s="7" t="s">
        <v>102</v>
      </c>
      <c r="AC96" s="7" t="s">
        <v>102</v>
      </c>
      <c r="AD96" s="7" t="s">
        <v>102</v>
      </c>
      <c r="AE96" s="7" t="s">
        <v>102</v>
      </c>
      <c r="AF96" s="7" t="s">
        <v>102</v>
      </c>
      <c r="AG96" s="7" t="s">
        <v>102</v>
      </c>
      <c r="AH96" s="7" t="s">
        <v>102</v>
      </c>
      <c r="AI96" s="7" t="s">
        <v>102</v>
      </c>
      <c r="AJ96" s="7" t="s">
        <v>102</v>
      </c>
      <c r="AK96" s="7" t="s">
        <v>102</v>
      </c>
      <c r="AL96" s="7" t="s">
        <v>102</v>
      </c>
      <c r="AM96" s="7" t="s">
        <v>102</v>
      </c>
      <c r="AN96" s="7" t="s">
        <v>102</v>
      </c>
      <c r="AO96" s="7" t="s">
        <v>102</v>
      </c>
      <c r="AP96" s="7" t="s">
        <v>102</v>
      </c>
      <c r="AQ96" s="7" t="s">
        <v>102</v>
      </c>
      <c r="AR96" s="7" t="s">
        <v>102</v>
      </c>
      <c r="AS96" s="7" t="s">
        <v>102</v>
      </c>
      <c r="AT96" s="7" t="s">
        <v>102</v>
      </c>
      <c r="AU96" s="7" t="s">
        <v>102</v>
      </c>
      <c r="AV96" s="7" t="s">
        <v>102</v>
      </c>
      <c r="AW96" s="7" t="s">
        <v>102</v>
      </c>
      <c r="AX96" s="7" t="s">
        <v>102</v>
      </c>
      <c r="AY96" s="7" t="s">
        <v>102</v>
      </c>
      <c r="AZ96" s="7" t="s">
        <v>102</v>
      </c>
      <c r="BA96" s="7" t="s">
        <v>102</v>
      </c>
      <c r="BB96" s="7" t="s">
        <v>102</v>
      </c>
      <c r="BC96" s="7" t="s">
        <v>102</v>
      </c>
      <c r="BD96" s="7" t="s">
        <v>102</v>
      </c>
      <c r="BE96" s="7" t="s">
        <v>102</v>
      </c>
      <c r="BF96" s="7" t="s">
        <v>102</v>
      </c>
      <c r="BG96" s="7" t="s">
        <v>102</v>
      </c>
      <c r="BH96" s="7" t="s">
        <v>102</v>
      </c>
      <c r="BI96" s="7" t="s">
        <v>102</v>
      </c>
      <c r="BJ96" s="7" t="s">
        <v>102</v>
      </c>
      <c r="BK96" s="7" t="s">
        <v>102</v>
      </c>
      <c r="BL96" s="7" t="s">
        <v>102</v>
      </c>
      <c r="BM96" s="7" t="s">
        <v>102</v>
      </c>
      <c r="BN96" s="7" t="s">
        <v>102</v>
      </c>
      <c r="BO96" s="7" t="s">
        <v>102</v>
      </c>
      <c r="BP96" s="7" t="s">
        <v>102</v>
      </c>
      <c r="BQ96" s="7"/>
    </row>
    <row r="97" spans="1:69" x14ac:dyDescent="0.25">
      <c r="A97" s="2"/>
      <c r="B97" s="1"/>
      <c r="C97" s="19">
        <f>SUM(C86:C96)</f>
        <v>103944.25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2600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7964</v>
      </c>
      <c r="S97" s="19">
        <v>0</v>
      </c>
      <c r="T97" s="19">
        <v>0</v>
      </c>
      <c r="U97" s="19">
        <v>5013.72</v>
      </c>
      <c r="V97" s="19">
        <v>1027.52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123204.18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13209.95</v>
      </c>
      <c r="AJ97" s="19">
        <v>0</v>
      </c>
      <c r="AK97" s="19">
        <v>13209.95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11953.66</v>
      </c>
      <c r="AR97" s="19">
        <v>2342.25</v>
      </c>
      <c r="AS97" s="19">
        <v>0</v>
      </c>
      <c r="AT97" s="19">
        <v>0</v>
      </c>
      <c r="AU97" s="19">
        <v>0</v>
      </c>
      <c r="AV97" s="19">
        <v>0</v>
      </c>
      <c r="AW97" s="20">
        <v>-0.18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27505.68</v>
      </c>
      <c r="BF97" s="19">
        <v>95698.5</v>
      </c>
      <c r="BG97" s="19">
        <v>0</v>
      </c>
      <c r="BH97" s="19">
        <v>0</v>
      </c>
      <c r="BI97" s="19">
        <v>8127.2</v>
      </c>
      <c r="BJ97" s="19">
        <v>2542.83</v>
      </c>
      <c r="BK97" s="19">
        <v>0</v>
      </c>
      <c r="BL97" s="19">
        <v>14357.21</v>
      </c>
      <c r="BM97" s="19">
        <v>0</v>
      </c>
      <c r="BN97" s="19">
        <v>0</v>
      </c>
      <c r="BO97" s="19">
        <v>0</v>
      </c>
      <c r="BP97" s="19">
        <v>16900.04</v>
      </c>
      <c r="BQ97" s="1"/>
    </row>
    <row r="98" spans="1:69" x14ac:dyDescent="0.2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</row>
    <row r="99" spans="1:69" x14ac:dyDescent="0.25">
      <c r="A99" s="12" t="s">
        <v>206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</row>
    <row r="100" spans="1:69" x14ac:dyDescent="0.25">
      <c r="A100" s="2" t="s">
        <v>207</v>
      </c>
      <c r="B100" s="1" t="s">
        <v>208</v>
      </c>
      <c r="C100" s="39">
        <v>10469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400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788</v>
      </c>
      <c r="S100" s="14">
        <v>0</v>
      </c>
      <c r="T100" s="14">
        <v>0</v>
      </c>
      <c r="U100" s="14">
        <v>468</v>
      </c>
      <c r="V100" s="14">
        <v>616.79999999999995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13090.87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1477.23</v>
      </c>
      <c r="AJ100" s="14">
        <v>0</v>
      </c>
      <c r="AK100" s="14">
        <v>1477.23</v>
      </c>
      <c r="AL100" s="14">
        <v>0</v>
      </c>
      <c r="AM100" s="14">
        <v>0</v>
      </c>
      <c r="AN100" s="14">
        <v>104.7</v>
      </c>
      <c r="AO100" s="14">
        <v>0</v>
      </c>
      <c r="AP100" s="14">
        <v>0</v>
      </c>
      <c r="AQ100" s="14">
        <v>1203.94</v>
      </c>
      <c r="AR100" s="14">
        <v>2668</v>
      </c>
      <c r="AS100" s="14">
        <v>0</v>
      </c>
      <c r="AT100" s="14">
        <v>0</v>
      </c>
      <c r="AU100" s="14">
        <v>0</v>
      </c>
      <c r="AV100" s="14">
        <v>0</v>
      </c>
      <c r="AW100" s="14">
        <v>0</v>
      </c>
      <c r="AX100" s="14">
        <v>0</v>
      </c>
      <c r="AY100" s="14">
        <v>100</v>
      </c>
      <c r="AZ100" s="14">
        <v>0</v>
      </c>
      <c r="BA100" s="14">
        <v>0</v>
      </c>
      <c r="BB100" s="14">
        <v>0</v>
      </c>
      <c r="BC100" s="14">
        <v>0</v>
      </c>
      <c r="BD100" s="14">
        <v>0</v>
      </c>
      <c r="BE100" s="14">
        <v>5553.87</v>
      </c>
      <c r="BF100" s="14">
        <v>7537</v>
      </c>
      <c r="BG100" s="14">
        <v>0</v>
      </c>
      <c r="BH100" s="14">
        <v>0</v>
      </c>
      <c r="BI100" s="14">
        <v>815.33</v>
      </c>
      <c r="BJ100" s="14">
        <v>257.86</v>
      </c>
      <c r="BK100" s="14">
        <v>0</v>
      </c>
      <c r="BL100" s="14">
        <v>1447.07</v>
      </c>
      <c r="BM100" s="14">
        <v>0</v>
      </c>
      <c r="BN100" s="14">
        <v>0</v>
      </c>
      <c r="BO100" s="14">
        <v>0</v>
      </c>
      <c r="BP100" s="14">
        <v>1704.93</v>
      </c>
      <c r="BQ100" s="1"/>
    </row>
    <row r="101" spans="1:69" x14ac:dyDescent="0.25">
      <c r="A101" s="2" t="s">
        <v>209</v>
      </c>
      <c r="B101" s="1" t="s">
        <v>210</v>
      </c>
      <c r="C101" s="39">
        <v>9707</v>
      </c>
      <c r="D101" s="14">
        <v>0</v>
      </c>
      <c r="E101" s="14">
        <v>0</v>
      </c>
      <c r="F101" s="14">
        <v>0</v>
      </c>
      <c r="G101" s="14">
        <v>0</v>
      </c>
      <c r="H101" s="14">
        <v>1294.28</v>
      </c>
      <c r="I101" s="14">
        <v>0</v>
      </c>
      <c r="J101" s="14">
        <v>0</v>
      </c>
      <c r="K101" s="14">
        <v>200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717</v>
      </c>
      <c r="S101" s="14">
        <v>0</v>
      </c>
      <c r="T101" s="14">
        <v>0</v>
      </c>
      <c r="U101" s="14">
        <v>447</v>
      </c>
      <c r="V101" s="14">
        <v>616.79999999999995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13305.75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1384.89</v>
      </c>
      <c r="AJ101" s="14">
        <v>0</v>
      </c>
      <c r="AK101" s="14">
        <v>1384.89</v>
      </c>
      <c r="AL101" s="14">
        <v>0</v>
      </c>
      <c r="AM101" s="14">
        <v>0</v>
      </c>
      <c r="AN101" s="14">
        <v>97.08</v>
      </c>
      <c r="AO101" s="14">
        <v>0</v>
      </c>
      <c r="AP101" s="14">
        <v>0</v>
      </c>
      <c r="AQ101" s="14">
        <v>1116.3</v>
      </c>
      <c r="AR101" s="14">
        <v>0</v>
      </c>
      <c r="AS101" s="14">
        <v>0</v>
      </c>
      <c r="AT101" s="14">
        <v>0</v>
      </c>
      <c r="AU101" s="14">
        <v>2620.1999999999998</v>
      </c>
      <c r="AV101" s="14">
        <v>0</v>
      </c>
      <c r="AW101" s="14">
        <v>0.28000000000000003</v>
      </c>
      <c r="AX101" s="14">
        <v>0</v>
      </c>
      <c r="AY101" s="14">
        <v>100</v>
      </c>
      <c r="AZ101" s="14">
        <v>0</v>
      </c>
      <c r="BA101" s="14">
        <v>0</v>
      </c>
      <c r="BB101" s="14">
        <v>0</v>
      </c>
      <c r="BC101" s="14">
        <v>0</v>
      </c>
      <c r="BD101" s="14">
        <v>0</v>
      </c>
      <c r="BE101" s="14">
        <v>5318.75</v>
      </c>
      <c r="BF101" s="14">
        <v>7987</v>
      </c>
      <c r="BG101" s="14">
        <v>0</v>
      </c>
      <c r="BH101" s="14">
        <v>0</v>
      </c>
      <c r="BI101" s="14">
        <v>788.6</v>
      </c>
      <c r="BJ101" s="14">
        <v>239.09</v>
      </c>
      <c r="BK101" s="14">
        <v>0</v>
      </c>
      <c r="BL101" s="14">
        <v>1374.38</v>
      </c>
      <c r="BM101" s="14">
        <v>0</v>
      </c>
      <c r="BN101" s="14">
        <v>0</v>
      </c>
      <c r="BO101" s="14">
        <v>0</v>
      </c>
      <c r="BP101" s="14">
        <v>1613.47</v>
      </c>
      <c r="BQ101" s="1"/>
    </row>
    <row r="102" spans="1:69" x14ac:dyDescent="0.25">
      <c r="A102" s="2" t="s">
        <v>211</v>
      </c>
      <c r="B102" s="1" t="s">
        <v>212</v>
      </c>
      <c r="C102" s="39">
        <v>12852.5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400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991</v>
      </c>
      <c r="S102" s="14">
        <v>0</v>
      </c>
      <c r="T102" s="14">
        <v>0</v>
      </c>
      <c r="U102" s="14">
        <v>603</v>
      </c>
      <c r="V102" s="14">
        <v>616.79999999999995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15891.82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2075.5100000000002</v>
      </c>
      <c r="AJ102" s="14">
        <v>0</v>
      </c>
      <c r="AK102" s="14">
        <v>2075.5100000000002</v>
      </c>
      <c r="AL102" s="14">
        <v>0</v>
      </c>
      <c r="AM102" s="14">
        <v>0</v>
      </c>
      <c r="AN102" s="14">
        <v>0</v>
      </c>
      <c r="AO102" s="14">
        <v>0</v>
      </c>
      <c r="AP102" s="14">
        <v>0</v>
      </c>
      <c r="AQ102" s="14">
        <v>1478.04</v>
      </c>
      <c r="AR102" s="14">
        <v>0</v>
      </c>
      <c r="AS102" s="14">
        <v>0</v>
      </c>
      <c r="AT102" s="14">
        <v>0</v>
      </c>
      <c r="AU102" s="14">
        <v>0</v>
      </c>
      <c r="AV102" s="14">
        <v>0</v>
      </c>
      <c r="AW102" s="14">
        <v>0.27</v>
      </c>
      <c r="AX102" s="14">
        <v>0</v>
      </c>
      <c r="AY102" s="14">
        <v>0</v>
      </c>
      <c r="AZ102" s="14">
        <v>0</v>
      </c>
      <c r="BA102" s="14">
        <v>0</v>
      </c>
      <c r="BB102" s="14">
        <v>0</v>
      </c>
      <c r="BC102" s="14">
        <v>0</v>
      </c>
      <c r="BD102" s="14">
        <v>0</v>
      </c>
      <c r="BE102" s="14">
        <v>3553.82</v>
      </c>
      <c r="BF102" s="14">
        <v>12338</v>
      </c>
      <c r="BG102" s="14">
        <v>0</v>
      </c>
      <c r="BH102" s="14">
        <v>0</v>
      </c>
      <c r="BI102" s="14">
        <v>898.99</v>
      </c>
      <c r="BJ102" s="14">
        <v>316.57</v>
      </c>
      <c r="BK102" s="14">
        <v>0</v>
      </c>
      <c r="BL102" s="14">
        <v>1674.58</v>
      </c>
      <c r="BM102" s="14">
        <v>0</v>
      </c>
      <c r="BN102" s="14">
        <v>0</v>
      </c>
      <c r="BO102" s="14">
        <v>0</v>
      </c>
      <c r="BP102" s="14">
        <v>1991.15</v>
      </c>
      <c r="BQ102" s="1"/>
    </row>
    <row r="103" spans="1:69" x14ac:dyDescent="0.25">
      <c r="A103" s="2" t="s">
        <v>213</v>
      </c>
      <c r="B103" s="1" t="s">
        <v>214</v>
      </c>
      <c r="C103" s="39">
        <v>10469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2093.8200000000002</v>
      </c>
      <c r="O103" s="14">
        <v>1221.4000000000001</v>
      </c>
      <c r="P103" s="14">
        <v>5737.07</v>
      </c>
      <c r="Q103" s="14">
        <v>56679.360000000001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65731.649999999994</v>
      </c>
      <c r="AC103" s="14">
        <v>0</v>
      </c>
      <c r="AD103" s="14">
        <v>0</v>
      </c>
      <c r="AE103" s="14">
        <v>3.25</v>
      </c>
      <c r="AF103" s="14">
        <v>0</v>
      </c>
      <c r="AG103" s="15">
        <v>-188.71</v>
      </c>
      <c r="AH103" s="15">
        <v>-67.5</v>
      </c>
      <c r="AI103" s="14">
        <v>121.22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  <c r="AT103" s="14">
        <v>0</v>
      </c>
      <c r="AU103" s="14">
        <v>0</v>
      </c>
      <c r="AV103" s="14">
        <v>0</v>
      </c>
      <c r="AW103" s="15">
        <v>-0.09</v>
      </c>
      <c r="AX103" s="14">
        <v>1817.24</v>
      </c>
      <c r="AY103" s="14">
        <v>0</v>
      </c>
      <c r="AZ103" s="14">
        <v>0</v>
      </c>
      <c r="BA103" s="14">
        <v>0</v>
      </c>
      <c r="BB103" s="14">
        <v>0</v>
      </c>
      <c r="BC103" s="14">
        <v>0</v>
      </c>
      <c r="BD103" s="14">
        <v>0</v>
      </c>
      <c r="BE103" s="14">
        <v>1749.65</v>
      </c>
      <c r="BF103" s="14">
        <v>63982</v>
      </c>
      <c r="BG103" s="14">
        <v>0</v>
      </c>
      <c r="BH103" s="14">
        <v>0</v>
      </c>
      <c r="BI103" s="14">
        <v>26.31</v>
      </c>
      <c r="BJ103" s="14">
        <v>0</v>
      </c>
      <c r="BK103" s="14">
        <v>0</v>
      </c>
      <c r="BL103" s="14">
        <v>26.31</v>
      </c>
      <c r="BM103" s="14">
        <v>0</v>
      </c>
      <c r="BN103" s="14">
        <v>0</v>
      </c>
      <c r="BO103" s="14">
        <v>0</v>
      </c>
      <c r="BP103" s="14">
        <v>26.31</v>
      </c>
      <c r="BQ103" s="1"/>
    </row>
    <row r="104" spans="1:69" x14ac:dyDescent="0.25">
      <c r="A104" s="2" t="s">
        <v>215</v>
      </c>
      <c r="B104" s="1" t="s">
        <v>216</v>
      </c>
      <c r="C104" s="39">
        <v>10997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815</v>
      </c>
      <c r="S104" s="14">
        <v>0</v>
      </c>
      <c r="T104" s="14">
        <v>0</v>
      </c>
      <c r="U104" s="14">
        <v>496</v>
      </c>
      <c r="V104" s="14">
        <v>410.72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13060.19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1470.67</v>
      </c>
      <c r="AJ104" s="14">
        <v>0</v>
      </c>
      <c r="AK104" s="14">
        <v>1470.67</v>
      </c>
      <c r="AL104" s="14">
        <v>0</v>
      </c>
      <c r="AM104" s="14">
        <v>0</v>
      </c>
      <c r="AN104" s="14">
        <v>109.98</v>
      </c>
      <c r="AO104" s="14">
        <v>2512.58</v>
      </c>
      <c r="AP104" s="14">
        <v>0</v>
      </c>
      <c r="AQ104" s="14">
        <v>1264.6600000000001</v>
      </c>
      <c r="AR104" s="14">
        <v>652</v>
      </c>
      <c r="AS104" s="14">
        <v>5070.4799999999996</v>
      </c>
      <c r="AT104" s="14">
        <v>0</v>
      </c>
      <c r="AU104" s="14">
        <v>0</v>
      </c>
      <c r="AV104" s="14">
        <v>0</v>
      </c>
      <c r="AW104" s="14">
        <v>0</v>
      </c>
      <c r="AX104" s="14">
        <v>0</v>
      </c>
      <c r="AY104" s="14">
        <v>100</v>
      </c>
      <c r="AZ104" s="14">
        <v>0</v>
      </c>
      <c r="BA104" s="14">
        <v>0</v>
      </c>
      <c r="BB104" s="14">
        <v>0</v>
      </c>
      <c r="BC104" s="14">
        <v>552.32000000000005</v>
      </c>
      <c r="BD104" s="14">
        <v>0</v>
      </c>
      <c r="BE104" s="14">
        <v>11732.69</v>
      </c>
      <c r="BF104" s="14">
        <v>1327.5</v>
      </c>
      <c r="BG104" s="14">
        <v>0</v>
      </c>
      <c r="BH104" s="14">
        <v>0</v>
      </c>
      <c r="BI104" s="14">
        <v>833.86</v>
      </c>
      <c r="BJ104" s="14">
        <v>270.86</v>
      </c>
      <c r="BK104" s="14">
        <v>0</v>
      </c>
      <c r="BL104" s="14">
        <v>1497.46</v>
      </c>
      <c r="BM104" s="14">
        <v>0</v>
      </c>
      <c r="BN104" s="14">
        <v>0</v>
      </c>
      <c r="BO104" s="14">
        <v>0</v>
      </c>
      <c r="BP104" s="14">
        <v>1768.32</v>
      </c>
      <c r="BQ104" s="1"/>
    </row>
    <row r="105" spans="1:69" x14ac:dyDescent="0.25">
      <c r="A105" s="2" t="s">
        <v>217</v>
      </c>
      <c r="B105" s="1" t="s">
        <v>218</v>
      </c>
      <c r="C105" s="39">
        <v>9707</v>
      </c>
      <c r="D105" s="14">
        <v>0</v>
      </c>
      <c r="E105" s="14">
        <v>0</v>
      </c>
      <c r="F105" s="14">
        <v>0</v>
      </c>
      <c r="G105" s="14">
        <v>0</v>
      </c>
      <c r="H105" s="14">
        <v>1941.42</v>
      </c>
      <c r="I105" s="14">
        <v>0</v>
      </c>
      <c r="J105" s="14">
        <v>0</v>
      </c>
      <c r="K105" s="14">
        <v>200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717</v>
      </c>
      <c r="S105" s="14">
        <v>0</v>
      </c>
      <c r="T105" s="14">
        <v>0</v>
      </c>
      <c r="U105" s="14">
        <v>447</v>
      </c>
      <c r="V105" s="14">
        <v>513.4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13827.24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1475.3</v>
      </c>
      <c r="AJ105" s="14">
        <v>0</v>
      </c>
      <c r="AK105" s="14">
        <v>1475.3</v>
      </c>
      <c r="AL105" s="14">
        <v>0</v>
      </c>
      <c r="AM105" s="14">
        <v>0</v>
      </c>
      <c r="AN105" s="14">
        <v>97.08</v>
      </c>
      <c r="AO105" s="14">
        <v>0</v>
      </c>
      <c r="AP105" s="14">
        <v>0</v>
      </c>
      <c r="AQ105" s="14">
        <v>1116.3</v>
      </c>
      <c r="AR105" s="14">
        <v>2552</v>
      </c>
      <c r="AS105" s="14">
        <v>2409</v>
      </c>
      <c r="AT105" s="14">
        <v>0</v>
      </c>
      <c r="AU105" s="14">
        <v>0</v>
      </c>
      <c r="AV105" s="14">
        <v>0</v>
      </c>
      <c r="AW105" s="14">
        <v>0.06</v>
      </c>
      <c r="AX105" s="14">
        <v>0</v>
      </c>
      <c r="AY105" s="14">
        <v>100</v>
      </c>
      <c r="AZ105" s="14">
        <v>0</v>
      </c>
      <c r="BA105" s="14">
        <v>0</v>
      </c>
      <c r="BB105" s="14">
        <v>0</v>
      </c>
      <c r="BC105" s="14">
        <v>0</v>
      </c>
      <c r="BD105" s="14">
        <v>0</v>
      </c>
      <c r="BE105" s="14">
        <v>7749.74</v>
      </c>
      <c r="BF105" s="14">
        <v>6077.5</v>
      </c>
      <c r="BG105" s="14">
        <v>0</v>
      </c>
      <c r="BH105" s="14">
        <v>0</v>
      </c>
      <c r="BI105" s="14">
        <v>788.6</v>
      </c>
      <c r="BJ105" s="14">
        <v>239.09</v>
      </c>
      <c r="BK105" s="14">
        <v>0</v>
      </c>
      <c r="BL105" s="14">
        <v>1374.38</v>
      </c>
      <c r="BM105" s="14">
        <v>0</v>
      </c>
      <c r="BN105" s="14">
        <v>0</v>
      </c>
      <c r="BO105" s="14">
        <v>0</v>
      </c>
      <c r="BP105" s="14">
        <v>1613.47</v>
      </c>
      <c r="BQ105" s="1"/>
    </row>
    <row r="106" spans="1:69" x14ac:dyDescent="0.25">
      <c r="A106" s="2" t="s">
        <v>219</v>
      </c>
      <c r="B106" s="1" t="s">
        <v>220</v>
      </c>
      <c r="C106" s="39">
        <v>10997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400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815</v>
      </c>
      <c r="S106" s="14">
        <v>0</v>
      </c>
      <c r="T106" s="14">
        <v>0</v>
      </c>
      <c r="U106" s="14">
        <v>496</v>
      </c>
      <c r="V106" s="14">
        <v>513.4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13588.07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1583.43</v>
      </c>
      <c r="AJ106" s="14">
        <v>0</v>
      </c>
      <c r="AK106" s="14">
        <v>1583.43</v>
      </c>
      <c r="AL106" s="14">
        <v>0</v>
      </c>
      <c r="AM106" s="14">
        <v>0</v>
      </c>
      <c r="AN106" s="14">
        <v>109.98</v>
      </c>
      <c r="AO106" s="14">
        <v>1527.14</v>
      </c>
      <c r="AP106" s="14">
        <v>0</v>
      </c>
      <c r="AQ106" s="14">
        <v>1264.6600000000001</v>
      </c>
      <c r="AR106" s="14">
        <v>640</v>
      </c>
      <c r="AS106" s="14">
        <v>0</v>
      </c>
      <c r="AT106" s="14">
        <v>0</v>
      </c>
      <c r="AU106" s="14">
        <v>0</v>
      </c>
      <c r="AV106" s="14">
        <v>5088.1000000000004</v>
      </c>
      <c r="AW106" s="15">
        <v>-0.2</v>
      </c>
      <c r="AX106" s="14">
        <v>0</v>
      </c>
      <c r="AY106" s="14">
        <v>100</v>
      </c>
      <c r="AZ106" s="14">
        <v>0</v>
      </c>
      <c r="BA106" s="14">
        <v>0</v>
      </c>
      <c r="BB106" s="14">
        <v>0</v>
      </c>
      <c r="BC106" s="14">
        <v>2171.46</v>
      </c>
      <c r="BD106" s="14">
        <v>0</v>
      </c>
      <c r="BE106" s="14">
        <v>12484.57</v>
      </c>
      <c r="BF106" s="14">
        <v>1103.5</v>
      </c>
      <c r="BG106" s="14">
        <v>0</v>
      </c>
      <c r="BH106" s="14">
        <v>0</v>
      </c>
      <c r="BI106" s="14">
        <v>833.86</v>
      </c>
      <c r="BJ106" s="14">
        <v>270.86</v>
      </c>
      <c r="BK106" s="14">
        <v>0</v>
      </c>
      <c r="BL106" s="14">
        <v>1497.46</v>
      </c>
      <c r="BM106" s="14">
        <v>0</v>
      </c>
      <c r="BN106" s="14">
        <v>0</v>
      </c>
      <c r="BO106" s="14">
        <v>0</v>
      </c>
      <c r="BP106" s="14">
        <v>1768.32</v>
      </c>
      <c r="BQ106" s="1"/>
    </row>
    <row r="107" spans="1:69" x14ac:dyDescent="0.25">
      <c r="A107" s="2" t="s">
        <v>221</v>
      </c>
      <c r="B107" s="1" t="s">
        <v>222</v>
      </c>
      <c r="C107" s="39">
        <v>10079</v>
      </c>
      <c r="D107" s="14">
        <v>0</v>
      </c>
      <c r="E107" s="14">
        <v>0</v>
      </c>
      <c r="F107" s="14">
        <v>0</v>
      </c>
      <c r="G107" s="14">
        <v>0</v>
      </c>
      <c r="H107" s="14">
        <v>671.94</v>
      </c>
      <c r="I107" s="14">
        <v>0</v>
      </c>
      <c r="J107" s="14">
        <v>0</v>
      </c>
      <c r="K107" s="14">
        <v>400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737</v>
      </c>
      <c r="S107" s="14">
        <v>0</v>
      </c>
      <c r="T107" s="14">
        <v>0</v>
      </c>
      <c r="U107" s="14">
        <v>455</v>
      </c>
      <c r="V107" s="14">
        <v>513.4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13192.41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1427.15</v>
      </c>
      <c r="AJ107" s="14">
        <v>0</v>
      </c>
      <c r="AK107" s="14">
        <v>1427.15</v>
      </c>
      <c r="AL107" s="14">
        <v>0</v>
      </c>
      <c r="AM107" s="14">
        <v>0</v>
      </c>
      <c r="AN107" s="14">
        <v>100.8</v>
      </c>
      <c r="AO107" s="14">
        <v>0</v>
      </c>
      <c r="AP107" s="14">
        <v>0</v>
      </c>
      <c r="AQ107" s="14">
        <v>1159.08</v>
      </c>
      <c r="AR107" s="14">
        <v>3360</v>
      </c>
      <c r="AS107" s="14">
        <v>0</v>
      </c>
      <c r="AT107" s="14">
        <v>0</v>
      </c>
      <c r="AU107" s="14">
        <v>0</v>
      </c>
      <c r="AV107" s="14">
        <v>0</v>
      </c>
      <c r="AW107" s="15">
        <v>-0.12</v>
      </c>
      <c r="AX107" s="14">
        <v>0</v>
      </c>
      <c r="AY107" s="14">
        <v>100</v>
      </c>
      <c r="AZ107" s="14">
        <v>0</v>
      </c>
      <c r="BA107" s="14">
        <v>0</v>
      </c>
      <c r="BB107" s="14">
        <v>0</v>
      </c>
      <c r="BC107" s="14">
        <v>0</v>
      </c>
      <c r="BD107" s="14">
        <v>0</v>
      </c>
      <c r="BE107" s="14">
        <v>6146.91</v>
      </c>
      <c r="BF107" s="14">
        <v>7045.5</v>
      </c>
      <c r="BG107" s="14">
        <v>0</v>
      </c>
      <c r="BH107" s="14">
        <v>0</v>
      </c>
      <c r="BI107" s="14">
        <v>801.65</v>
      </c>
      <c r="BJ107" s="14">
        <v>248.25</v>
      </c>
      <c r="BK107" s="14">
        <v>0</v>
      </c>
      <c r="BL107" s="14">
        <v>1409.87</v>
      </c>
      <c r="BM107" s="14">
        <v>0</v>
      </c>
      <c r="BN107" s="14">
        <v>0</v>
      </c>
      <c r="BO107" s="14">
        <v>0</v>
      </c>
      <c r="BP107" s="14">
        <v>1658.12</v>
      </c>
      <c r="BQ107" s="1"/>
    </row>
    <row r="108" spans="1:69" x14ac:dyDescent="0.25">
      <c r="A108" s="2" t="s">
        <v>223</v>
      </c>
      <c r="B108" s="1" t="s">
        <v>224</v>
      </c>
      <c r="C108" s="39">
        <v>10997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4398.84</v>
      </c>
      <c r="O108" s="14">
        <v>1832.85</v>
      </c>
      <c r="P108" s="14">
        <v>5978.76</v>
      </c>
      <c r="Q108" s="14">
        <v>49286.400000000001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61496.85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364.48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4">
        <v>0</v>
      </c>
      <c r="AU108" s="14">
        <v>0</v>
      </c>
      <c r="AV108" s="14">
        <v>0</v>
      </c>
      <c r="AW108" s="15">
        <v>-0.19</v>
      </c>
      <c r="AX108" s="14">
        <v>2416.06</v>
      </c>
      <c r="AY108" s="14">
        <v>0</v>
      </c>
      <c r="AZ108" s="14">
        <v>0</v>
      </c>
      <c r="BA108" s="14">
        <v>0</v>
      </c>
      <c r="BB108" s="14">
        <v>364.48</v>
      </c>
      <c r="BC108" s="14">
        <v>0</v>
      </c>
      <c r="BD108" s="14">
        <v>0</v>
      </c>
      <c r="BE108" s="14">
        <v>2780.35</v>
      </c>
      <c r="BF108" s="14">
        <v>58716.5</v>
      </c>
      <c r="BG108" s="14">
        <v>0</v>
      </c>
      <c r="BH108" s="14">
        <v>0</v>
      </c>
      <c r="BI108" s="14">
        <v>26.91</v>
      </c>
      <c r="BJ108" s="14">
        <v>0</v>
      </c>
      <c r="BK108" s="14">
        <v>0</v>
      </c>
      <c r="BL108" s="14">
        <v>26.91</v>
      </c>
      <c r="BM108" s="14">
        <v>0</v>
      </c>
      <c r="BN108" s="14">
        <v>0</v>
      </c>
      <c r="BO108" s="14">
        <v>0</v>
      </c>
      <c r="BP108" s="14">
        <v>26.91</v>
      </c>
      <c r="BQ108" s="1"/>
    </row>
    <row r="109" spans="1:69" x14ac:dyDescent="0.25">
      <c r="A109" s="2" t="s">
        <v>225</v>
      </c>
      <c r="B109" s="1" t="s">
        <v>226</v>
      </c>
      <c r="C109" s="39">
        <v>10079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400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737</v>
      </c>
      <c r="S109" s="14">
        <v>0</v>
      </c>
      <c r="T109" s="14">
        <v>0</v>
      </c>
      <c r="U109" s="14">
        <v>455</v>
      </c>
      <c r="V109" s="14">
        <v>410.72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12417.79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1333.46</v>
      </c>
      <c r="AJ109" s="14">
        <v>0</v>
      </c>
      <c r="AK109" s="14">
        <v>1333.46</v>
      </c>
      <c r="AL109" s="14">
        <v>0</v>
      </c>
      <c r="AM109" s="14">
        <v>0</v>
      </c>
      <c r="AN109" s="14">
        <v>100.8</v>
      </c>
      <c r="AO109" s="14">
        <v>0</v>
      </c>
      <c r="AP109" s="14">
        <v>0</v>
      </c>
      <c r="AQ109" s="14">
        <v>1159.08</v>
      </c>
      <c r="AR109" s="14">
        <v>0</v>
      </c>
      <c r="AS109" s="14">
        <v>0</v>
      </c>
      <c r="AT109" s="14">
        <v>0</v>
      </c>
      <c r="AU109" s="14">
        <v>0</v>
      </c>
      <c r="AV109" s="14">
        <v>0</v>
      </c>
      <c r="AW109" s="15">
        <v>-0.05</v>
      </c>
      <c r="AX109" s="14">
        <v>0</v>
      </c>
      <c r="AY109" s="14">
        <v>100</v>
      </c>
      <c r="AZ109" s="14">
        <v>0</v>
      </c>
      <c r="BA109" s="14">
        <v>0</v>
      </c>
      <c r="BB109" s="14">
        <v>0</v>
      </c>
      <c r="BC109" s="14">
        <v>0</v>
      </c>
      <c r="BD109" s="14">
        <v>0</v>
      </c>
      <c r="BE109" s="14">
        <v>2693.29</v>
      </c>
      <c r="BF109" s="14">
        <v>9724.5</v>
      </c>
      <c r="BG109" s="14">
        <v>0</v>
      </c>
      <c r="BH109" s="14">
        <v>0</v>
      </c>
      <c r="BI109" s="14">
        <v>801.65</v>
      </c>
      <c r="BJ109" s="14">
        <v>248.25</v>
      </c>
      <c r="BK109" s="14">
        <v>0</v>
      </c>
      <c r="BL109" s="14">
        <v>1409.87</v>
      </c>
      <c r="BM109" s="14">
        <v>0</v>
      </c>
      <c r="BN109" s="14">
        <v>0</v>
      </c>
      <c r="BO109" s="14">
        <v>0</v>
      </c>
      <c r="BP109" s="14">
        <v>1658.12</v>
      </c>
      <c r="BQ109" s="1"/>
    </row>
    <row r="110" spans="1:69" x14ac:dyDescent="0.25">
      <c r="A110" s="2" t="s">
        <v>227</v>
      </c>
      <c r="B110" s="1" t="s">
        <v>228</v>
      </c>
      <c r="C110" s="39">
        <v>10079</v>
      </c>
      <c r="D110" s="14">
        <v>0</v>
      </c>
      <c r="E110" s="14">
        <v>0</v>
      </c>
      <c r="F110" s="14">
        <v>0</v>
      </c>
      <c r="G110" s="14">
        <v>0</v>
      </c>
      <c r="H110" s="14">
        <v>1343.88</v>
      </c>
      <c r="I110" s="14">
        <v>0</v>
      </c>
      <c r="J110" s="14">
        <v>0</v>
      </c>
      <c r="K110" s="14">
        <v>400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737</v>
      </c>
      <c r="S110" s="14">
        <v>0</v>
      </c>
      <c r="T110" s="14">
        <v>0</v>
      </c>
      <c r="U110" s="14">
        <v>455</v>
      </c>
      <c r="V110" s="14">
        <v>410.72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13761.67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1530.28</v>
      </c>
      <c r="AJ110" s="14">
        <v>0</v>
      </c>
      <c r="AK110" s="14">
        <v>1530.28</v>
      </c>
      <c r="AL110" s="14">
        <v>0</v>
      </c>
      <c r="AM110" s="14">
        <v>0</v>
      </c>
      <c r="AN110" s="14">
        <v>100.8</v>
      </c>
      <c r="AO110" s="14">
        <v>0</v>
      </c>
      <c r="AP110" s="14">
        <v>0</v>
      </c>
      <c r="AQ110" s="14">
        <v>1159.08</v>
      </c>
      <c r="AR110" s="14">
        <v>0</v>
      </c>
      <c r="AS110" s="14">
        <v>0</v>
      </c>
      <c r="AT110" s="14">
        <v>0</v>
      </c>
      <c r="AU110" s="14">
        <v>0</v>
      </c>
      <c r="AV110" s="14">
        <v>0</v>
      </c>
      <c r="AW110" s="14">
        <v>0.01</v>
      </c>
      <c r="AX110" s="14">
        <v>0</v>
      </c>
      <c r="AY110" s="14">
        <v>100</v>
      </c>
      <c r="AZ110" s="14">
        <v>0</v>
      </c>
      <c r="BA110" s="14">
        <v>0</v>
      </c>
      <c r="BB110" s="14">
        <v>0</v>
      </c>
      <c r="BC110" s="14">
        <v>0</v>
      </c>
      <c r="BD110" s="14">
        <v>0</v>
      </c>
      <c r="BE110" s="14">
        <v>2890.17</v>
      </c>
      <c r="BF110" s="14">
        <v>10871.5</v>
      </c>
      <c r="BG110" s="14">
        <v>0</v>
      </c>
      <c r="BH110" s="14">
        <v>0</v>
      </c>
      <c r="BI110" s="14">
        <v>801.65</v>
      </c>
      <c r="BJ110" s="14">
        <v>248.25</v>
      </c>
      <c r="BK110" s="14">
        <v>0</v>
      </c>
      <c r="BL110" s="14">
        <v>1409.87</v>
      </c>
      <c r="BM110" s="14">
        <v>0</v>
      </c>
      <c r="BN110" s="14">
        <v>0</v>
      </c>
      <c r="BO110" s="14">
        <v>0</v>
      </c>
      <c r="BP110" s="14">
        <v>1658.12</v>
      </c>
      <c r="BQ110" s="1"/>
    </row>
    <row r="111" spans="1:69" x14ac:dyDescent="0.25">
      <c r="A111" s="2" t="s">
        <v>229</v>
      </c>
      <c r="B111" s="1" t="s">
        <v>230</v>
      </c>
      <c r="C111" s="39">
        <v>11741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400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815</v>
      </c>
      <c r="S111" s="14">
        <v>0</v>
      </c>
      <c r="T111" s="14">
        <v>0</v>
      </c>
      <c r="U111" s="14">
        <v>496</v>
      </c>
      <c r="V111" s="14">
        <v>410.72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14254.19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1725.71</v>
      </c>
      <c r="AJ111" s="14">
        <v>0</v>
      </c>
      <c r="AK111" s="14">
        <v>1725.71</v>
      </c>
      <c r="AL111" s="14">
        <v>0</v>
      </c>
      <c r="AM111" s="14">
        <v>0</v>
      </c>
      <c r="AN111" s="14">
        <v>117.4</v>
      </c>
      <c r="AO111" s="14">
        <v>0</v>
      </c>
      <c r="AP111" s="14">
        <v>0</v>
      </c>
      <c r="AQ111" s="14">
        <v>1350.22</v>
      </c>
      <c r="AR111" s="14">
        <v>3914</v>
      </c>
      <c r="AS111" s="14">
        <v>0</v>
      </c>
      <c r="AT111" s="14">
        <v>0</v>
      </c>
      <c r="AU111" s="14">
        <v>0</v>
      </c>
      <c r="AV111" s="14">
        <v>0</v>
      </c>
      <c r="AW111" s="14">
        <v>0.14000000000000001</v>
      </c>
      <c r="AX111" s="14">
        <v>0</v>
      </c>
      <c r="AY111" s="14">
        <v>100</v>
      </c>
      <c r="AZ111" s="14">
        <v>0</v>
      </c>
      <c r="BA111" s="14">
        <v>5030.22</v>
      </c>
      <c r="BB111" s="14">
        <v>0</v>
      </c>
      <c r="BC111" s="14">
        <v>1187.5</v>
      </c>
      <c r="BD111" s="14">
        <v>0</v>
      </c>
      <c r="BE111" s="14">
        <v>13425.19</v>
      </c>
      <c r="BF111" s="14">
        <v>829</v>
      </c>
      <c r="BG111" s="14">
        <v>0</v>
      </c>
      <c r="BH111" s="14">
        <v>0</v>
      </c>
      <c r="BI111" s="14">
        <v>859.98</v>
      </c>
      <c r="BJ111" s="14">
        <v>289.19</v>
      </c>
      <c r="BK111" s="14">
        <v>0</v>
      </c>
      <c r="BL111" s="14">
        <v>1568.49</v>
      </c>
      <c r="BM111" s="14">
        <v>0</v>
      </c>
      <c r="BN111" s="14">
        <v>0</v>
      </c>
      <c r="BO111" s="14">
        <v>0</v>
      </c>
      <c r="BP111" s="14">
        <v>1857.68</v>
      </c>
      <c r="BQ111" s="1"/>
    </row>
    <row r="112" spans="1:69" x14ac:dyDescent="0.25">
      <c r="A112" s="2" t="s">
        <v>231</v>
      </c>
      <c r="B112" s="1" t="s">
        <v>232</v>
      </c>
      <c r="C112" s="39">
        <v>10997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400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815</v>
      </c>
      <c r="S112" s="14">
        <v>0</v>
      </c>
      <c r="T112" s="14">
        <v>0</v>
      </c>
      <c r="U112" s="14">
        <v>496</v>
      </c>
      <c r="V112" s="14">
        <v>410.72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13485.39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1561.49</v>
      </c>
      <c r="AJ112" s="14">
        <v>0</v>
      </c>
      <c r="AK112" s="14">
        <v>1561.49</v>
      </c>
      <c r="AL112" s="14">
        <v>0</v>
      </c>
      <c r="AM112" s="14">
        <v>0</v>
      </c>
      <c r="AN112" s="14">
        <v>109.98</v>
      </c>
      <c r="AO112" s="14">
        <v>0</v>
      </c>
      <c r="AP112" s="14">
        <v>0</v>
      </c>
      <c r="AQ112" s="14">
        <v>1264.6600000000001</v>
      </c>
      <c r="AR112" s="14">
        <v>0</v>
      </c>
      <c r="AS112" s="14">
        <v>4622.58</v>
      </c>
      <c r="AT112" s="14">
        <v>0</v>
      </c>
      <c r="AU112" s="14">
        <v>0</v>
      </c>
      <c r="AV112" s="14">
        <v>0</v>
      </c>
      <c r="AW112" s="15">
        <v>-0.32</v>
      </c>
      <c r="AX112" s="14">
        <v>0</v>
      </c>
      <c r="AY112" s="14">
        <v>100</v>
      </c>
      <c r="AZ112" s="14">
        <v>0</v>
      </c>
      <c r="BA112" s="14">
        <v>0</v>
      </c>
      <c r="BB112" s="14">
        <v>0</v>
      </c>
      <c r="BC112" s="14">
        <v>0</v>
      </c>
      <c r="BD112" s="14">
        <v>0</v>
      </c>
      <c r="BE112" s="14">
        <v>7658.39</v>
      </c>
      <c r="BF112" s="14">
        <v>5827</v>
      </c>
      <c r="BG112" s="14">
        <v>0</v>
      </c>
      <c r="BH112" s="14">
        <v>0</v>
      </c>
      <c r="BI112" s="14">
        <v>833.86</v>
      </c>
      <c r="BJ112" s="14">
        <v>270.86</v>
      </c>
      <c r="BK112" s="14">
        <v>0</v>
      </c>
      <c r="BL112" s="14">
        <v>1497.46</v>
      </c>
      <c r="BM112" s="14">
        <v>0</v>
      </c>
      <c r="BN112" s="14">
        <v>0</v>
      </c>
      <c r="BO112" s="14">
        <v>0</v>
      </c>
      <c r="BP112" s="14">
        <v>1768.32</v>
      </c>
      <c r="BQ112" s="1"/>
    </row>
    <row r="113" spans="1:69" x14ac:dyDescent="0.25">
      <c r="A113" s="2" t="s">
        <v>233</v>
      </c>
      <c r="B113" s="1" t="s">
        <v>234</v>
      </c>
      <c r="C113" s="39">
        <v>10997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400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815</v>
      </c>
      <c r="S113" s="14">
        <v>0</v>
      </c>
      <c r="T113" s="14">
        <v>0</v>
      </c>
      <c r="U113" s="14">
        <v>496</v>
      </c>
      <c r="V113" s="14">
        <v>410.72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13485.39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1561.49</v>
      </c>
      <c r="AJ113" s="14">
        <v>0</v>
      </c>
      <c r="AK113" s="14">
        <v>1561.49</v>
      </c>
      <c r="AL113" s="14">
        <v>0</v>
      </c>
      <c r="AM113" s="14">
        <v>0</v>
      </c>
      <c r="AN113" s="14">
        <v>109.98</v>
      </c>
      <c r="AO113" s="14">
        <v>0</v>
      </c>
      <c r="AP113" s="14">
        <v>0</v>
      </c>
      <c r="AQ113" s="14">
        <v>1264.6600000000001</v>
      </c>
      <c r="AR113" s="14">
        <v>3334</v>
      </c>
      <c r="AS113" s="14">
        <v>0</v>
      </c>
      <c r="AT113" s="14">
        <v>0</v>
      </c>
      <c r="AU113" s="14">
        <v>0</v>
      </c>
      <c r="AV113" s="14">
        <v>0</v>
      </c>
      <c r="AW113" s="15">
        <v>-0.24</v>
      </c>
      <c r="AX113" s="14">
        <v>0</v>
      </c>
      <c r="AY113" s="14">
        <v>100</v>
      </c>
      <c r="AZ113" s="14">
        <v>0</v>
      </c>
      <c r="BA113" s="14">
        <v>0</v>
      </c>
      <c r="BB113" s="14">
        <v>0</v>
      </c>
      <c r="BC113" s="14">
        <v>0</v>
      </c>
      <c r="BD113" s="14">
        <v>0</v>
      </c>
      <c r="BE113" s="14">
        <v>6369.89</v>
      </c>
      <c r="BF113" s="14">
        <v>7115.5</v>
      </c>
      <c r="BG113" s="14">
        <v>0</v>
      </c>
      <c r="BH113" s="14">
        <v>0</v>
      </c>
      <c r="BI113" s="14">
        <v>833.86</v>
      </c>
      <c r="BJ113" s="14">
        <v>270.86</v>
      </c>
      <c r="BK113" s="14">
        <v>0</v>
      </c>
      <c r="BL113" s="14">
        <v>1497.46</v>
      </c>
      <c r="BM113" s="14">
        <v>0</v>
      </c>
      <c r="BN113" s="14">
        <v>0</v>
      </c>
      <c r="BO113" s="14">
        <v>0</v>
      </c>
      <c r="BP113" s="14">
        <v>1768.32</v>
      </c>
      <c r="BQ113" s="1"/>
    </row>
    <row r="114" spans="1:69" x14ac:dyDescent="0.25">
      <c r="A114" s="2" t="s">
        <v>235</v>
      </c>
      <c r="B114" s="1" t="s">
        <v>236</v>
      </c>
      <c r="C114" s="39">
        <v>10997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400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815</v>
      </c>
      <c r="S114" s="14">
        <v>0</v>
      </c>
      <c r="T114" s="14">
        <v>0</v>
      </c>
      <c r="U114" s="14">
        <v>496</v>
      </c>
      <c r="V114" s="14">
        <v>308.04000000000002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13382.71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1539.57</v>
      </c>
      <c r="AJ114" s="14">
        <v>0</v>
      </c>
      <c r="AK114" s="14">
        <v>1539.57</v>
      </c>
      <c r="AL114" s="14">
        <v>0</v>
      </c>
      <c r="AM114" s="14">
        <v>0</v>
      </c>
      <c r="AN114" s="14">
        <v>109.98</v>
      </c>
      <c r="AO114" s="14">
        <v>0</v>
      </c>
      <c r="AP114" s="14">
        <v>0</v>
      </c>
      <c r="AQ114" s="14">
        <v>1264.6600000000001</v>
      </c>
      <c r="AR114" s="14">
        <v>0</v>
      </c>
      <c r="AS114" s="14">
        <v>4833.16</v>
      </c>
      <c r="AT114" s="14">
        <v>0</v>
      </c>
      <c r="AU114" s="14">
        <v>0</v>
      </c>
      <c r="AV114" s="14">
        <v>0</v>
      </c>
      <c r="AW114" s="15">
        <v>-0.16</v>
      </c>
      <c r="AX114" s="14">
        <v>0</v>
      </c>
      <c r="AY114" s="14">
        <v>100</v>
      </c>
      <c r="AZ114" s="14">
        <v>0</v>
      </c>
      <c r="BA114" s="14">
        <v>0</v>
      </c>
      <c r="BB114" s="14">
        <v>0</v>
      </c>
      <c r="BC114" s="14">
        <v>0</v>
      </c>
      <c r="BD114" s="14">
        <v>0</v>
      </c>
      <c r="BE114" s="14">
        <v>7847.21</v>
      </c>
      <c r="BF114" s="14">
        <v>5535.5</v>
      </c>
      <c r="BG114" s="14">
        <v>0</v>
      </c>
      <c r="BH114" s="14">
        <v>0</v>
      </c>
      <c r="BI114" s="14">
        <v>833.86</v>
      </c>
      <c r="BJ114" s="14">
        <v>270.86</v>
      </c>
      <c r="BK114" s="14">
        <v>0</v>
      </c>
      <c r="BL114" s="14">
        <v>1497.46</v>
      </c>
      <c r="BM114" s="14">
        <v>0</v>
      </c>
      <c r="BN114" s="14">
        <v>0</v>
      </c>
      <c r="BO114" s="14">
        <v>0</v>
      </c>
      <c r="BP114" s="14">
        <v>1768.32</v>
      </c>
      <c r="BQ114" s="1"/>
    </row>
    <row r="115" spans="1:69" x14ac:dyDescent="0.25">
      <c r="A115" s="2" t="s">
        <v>237</v>
      </c>
      <c r="B115" s="1" t="s">
        <v>238</v>
      </c>
      <c r="C115" s="39">
        <v>10079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400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737</v>
      </c>
      <c r="S115" s="14">
        <v>0</v>
      </c>
      <c r="T115" s="14">
        <v>0</v>
      </c>
      <c r="U115" s="14">
        <v>455</v>
      </c>
      <c r="V115" s="14">
        <v>308.04000000000002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12315.11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1311.52</v>
      </c>
      <c r="AJ115" s="14">
        <v>0</v>
      </c>
      <c r="AK115" s="14">
        <v>1311.52</v>
      </c>
      <c r="AL115" s="14">
        <v>0</v>
      </c>
      <c r="AM115" s="14">
        <v>0</v>
      </c>
      <c r="AN115" s="14">
        <v>100.8</v>
      </c>
      <c r="AO115" s="14">
        <v>0</v>
      </c>
      <c r="AP115" s="14">
        <v>0</v>
      </c>
      <c r="AQ115" s="14">
        <v>1159.08</v>
      </c>
      <c r="AR115" s="14">
        <v>0</v>
      </c>
      <c r="AS115" s="14">
        <v>0</v>
      </c>
      <c r="AT115" s="14">
        <v>0</v>
      </c>
      <c r="AU115" s="14">
        <v>0</v>
      </c>
      <c r="AV115" s="14">
        <v>0</v>
      </c>
      <c r="AW115" s="14">
        <v>0.21</v>
      </c>
      <c r="AX115" s="14">
        <v>0</v>
      </c>
      <c r="AY115" s="14">
        <v>100</v>
      </c>
      <c r="AZ115" s="14">
        <v>0</v>
      </c>
      <c r="BA115" s="14">
        <v>0</v>
      </c>
      <c r="BB115" s="14">
        <v>0</v>
      </c>
      <c r="BC115" s="14">
        <v>0</v>
      </c>
      <c r="BD115" s="14">
        <v>0</v>
      </c>
      <c r="BE115" s="14">
        <v>2671.61</v>
      </c>
      <c r="BF115" s="14">
        <v>9643.5</v>
      </c>
      <c r="BG115" s="14">
        <v>0</v>
      </c>
      <c r="BH115" s="14">
        <v>0</v>
      </c>
      <c r="BI115" s="14">
        <v>801.65</v>
      </c>
      <c r="BJ115" s="14">
        <v>248.25</v>
      </c>
      <c r="BK115" s="14">
        <v>0</v>
      </c>
      <c r="BL115" s="14">
        <v>1409.87</v>
      </c>
      <c r="BM115" s="14">
        <v>0</v>
      </c>
      <c r="BN115" s="14">
        <v>0</v>
      </c>
      <c r="BO115" s="14">
        <v>0</v>
      </c>
      <c r="BP115" s="14">
        <v>1658.12</v>
      </c>
      <c r="BQ115" s="1"/>
    </row>
    <row r="116" spans="1:69" x14ac:dyDescent="0.25">
      <c r="A116" s="2" t="s">
        <v>239</v>
      </c>
      <c r="B116" s="1" t="s">
        <v>240</v>
      </c>
      <c r="C116" s="39">
        <v>10997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400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815</v>
      </c>
      <c r="S116" s="14">
        <v>0</v>
      </c>
      <c r="T116" s="14">
        <v>0</v>
      </c>
      <c r="U116" s="14">
        <v>496</v>
      </c>
      <c r="V116" s="14">
        <v>308.04000000000002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13382.71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1539.57</v>
      </c>
      <c r="AJ116" s="14">
        <v>0</v>
      </c>
      <c r="AK116" s="14">
        <v>1539.57</v>
      </c>
      <c r="AL116" s="14">
        <v>0</v>
      </c>
      <c r="AM116" s="14">
        <v>0</v>
      </c>
      <c r="AN116" s="14">
        <v>109.98</v>
      </c>
      <c r="AO116" s="14">
        <v>0</v>
      </c>
      <c r="AP116" s="14">
        <v>0</v>
      </c>
      <c r="AQ116" s="14">
        <v>1264.6600000000001</v>
      </c>
      <c r="AR116" s="14">
        <v>3466</v>
      </c>
      <c r="AS116" s="14">
        <v>0</v>
      </c>
      <c r="AT116" s="14">
        <v>0</v>
      </c>
      <c r="AU116" s="14">
        <v>0</v>
      </c>
      <c r="AV116" s="14">
        <v>0</v>
      </c>
      <c r="AW116" s="14">
        <v>0</v>
      </c>
      <c r="AX116" s="14">
        <v>0</v>
      </c>
      <c r="AY116" s="14">
        <v>100</v>
      </c>
      <c r="AZ116" s="14">
        <v>0</v>
      </c>
      <c r="BA116" s="14">
        <v>0</v>
      </c>
      <c r="BB116" s="14">
        <v>0</v>
      </c>
      <c r="BC116" s="14">
        <v>0</v>
      </c>
      <c r="BD116" s="14">
        <v>0</v>
      </c>
      <c r="BE116" s="14">
        <v>6480.21</v>
      </c>
      <c r="BF116" s="14">
        <v>6902.5</v>
      </c>
      <c r="BG116" s="14">
        <v>0</v>
      </c>
      <c r="BH116" s="14">
        <v>0</v>
      </c>
      <c r="BI116" s="14">
        <v>833.86</v>
      </c>
      <c r="BJ116" s="14">
        <v>270.86</v>
      </c>
      <c r="BK116" s="14">
        <v>0</v>
      </c>
      <c r="BL116" s="14">
        <v>1497.46</v>
      </c>
      <c r="BM116" s="14">
        <v>0</v>
      </c>
      <c r="BN116" s="14">
        <v>0</v>
      </c>
      <c r="BO116" s="14">
        <v>0</v>
      </c>
      <c r="BP116" s="14">
        <v>1768.32</v>
      </c>
      <c r="BQ116" s="1"/>
    </row>
    <row r="117" spans="1:69" x14ac:dyDescent="0.25">
      <c r="A117" s="2" t="s">
        <v>241</v>
      </c>
      <c r="B117" s="1" t="s">
        <v>242</v>
      </c>
      <c r="C117" s="39">
        <v>10997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200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815</v>
      </c>
      <c r="S117" s="14">
        <v>0</v>
      </c>
      <c r="T117" s="14">
        <v>0</v>
      </c>
      <c r="U117" s="14">
        <v>496</v>
      </c>
      <c r="V117" s="14">
        <v>205.36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13080.03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1474.91</v>
      </c>
      <c r="AJ117" s="14">
        <v>0</v>
      </c>
      <c r="AK117" s="14">
        <v>1474.91</v>
      </c>
      <c r="AL117" s="14">
        <v>0</v>
      </c>
      <c r="AM117" s="14">
        <v>0</v>
      </c>
      <c r="AN117" s="14">
        <v>109.98</v>
      </c>
      <c r="AO117" s="14">
        <v>0</v>
      </c>
      <c r="AP117" s="14">
        <v>0</v>
      </c>
      <c r="AQ117" s="14">
        <v>1264.6600000000001</v>
      </c>
      <c r="AR117" s="14">
        <v>3666</v>
      </c>
      <c r="AS117" s="14">
        <v>0</v>
      </c>
      <c r="AT117" s="14">
        <v>0</v>
      </c>
      <c r="AU117" s="14">
        <v>0</v>
      </c>
      <c r="AV117" s="14">
        <v>0</v>
      </c>
      <c r="AW117" s="15">
        <v>-0.02</v>
      </c>
      <c r="AX117" s="14">
        <v>0</v>
      </c>
      <c r="AY117" s="14">
        <v>100</v>
      </c>
      <c r="AZ117" s="14">
        <v>0</v>
      </c>
      <c r="BA117" s="14">
        <v>0</v>
      </c>
      <c r="BB117" s="14">
        <v>0</v>
      </c>
      <c r="BC117" s="14">
        <v>0</v>
      </c>
      <c r="BD117" s="14">
        <v>0</v>
      </c>
      <c r="BE117" s="14">
        <v>6615.53</v>
      </c>
      <c r="BF117" s="14">
        <v>6464.5</v>
      </c>
      <c r="BG117" s="14">
        <v>0</v>
      </c>
      <c r="BH117" s="14">
        <v>0</v>
      </c>
      <c r="BI117" s="14">
        <v>833.86</v>
      </c>
      <c r="BJ117" s="14">
        <v>270.86</v>
      </c>
      <c r="BK117" s="14">
        <v>0</v>
      </c>
      <c r="BL117" s="14">
        <v>1497.46</v>
      </c>
      <c r="BM117" s="14">
        <v>0</v>
      </c>
      <c r="BN117" s="14">
        <v>0</v>
      </c>
      <c r="BO117" s="14">
        <v>0</v>
      </c>
      <c r="BP117" s="14">
        <v>1768.32</v>
      </c>
      <c r="BQ117" s="1"/>
    </row>
    <row r="118" spans="1:69" x14ac:dyDescent="0.25">
      <c r="A118" s="2" t="s">
        <v>243</v>
      </c>
      <c r="B118" s="1" t="s">
        <v>244</v>
      </c>
      <c r="C118" s="39">
        <v>10079</v>
      </c>
      <c r="D118" s="14">
        <v>0</v>
      </c>
      <c r="E118" s="14">
        <v>0</v>
      </c>
      <c r="F118" s="14">
        <v>0</v>
      </c>
      <c r="G118" s="14">
        <v>0</v>
      </c>
      <c r="H118" s="14">
        <v>671.94</v>
      </c>
      <c r="I118" s="14">
        <v>0</v>
      </c>
      <c r="J118" s="14">
        <v>0</v>
      </c>
      <c r="K118" s="14">
        <v>400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737</v>
      </c>
      <c r="S118" s="14">
        <v>0</v>
      </c>
      <c r="T118" s="14">
        <v>0</v>
      </c>
      <c r="U118" s="14">
        <v>455</v>
      </c>
      <c r="V118" s="14">
        <v>205.36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12884.37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1362.97</v>
      </c>
      <c r="AJ118" s="14">
        <v>0</v>
      </c>
      <c r="AK118" s="14">
        <v>1362.97</v>
      </c>
      <c r="AL118" s="14">
        <v>0</v>
      </c>
      <c r="AM118" s="14">
        <v>0</v>
      </c>
      <c r="AN118" s="14">
        <v>100.8</v>
      </c>
      <c r="AO118" s="14">
        <v>0</v>
      </c>
      <c r="AP118" s="14">
        <v>0</v>
      </c>
      <c r="AQ118" s="14">
        <v>1159.08</v>
      </c>
      <c r="AR118" s="14">
        <v>3360</v>
      </c>
      <c r="AS118" s="14">
        <v>0</v>
      </c>
      <c r="AT118" s="14">
        <v>0</v>
      </c>
      <c r="AU118" s="14">
        <v>0</v>
      </c>
      <c r="AV118" s="14">
        <v>0</v>
      </c>
      <c r="AW118" s="14">
        <v>0.02</v>
      </c>
      <c r="AX118" s="14">
        <v>0</v>
      </c>
      <c r="AY118" s="14">
        <v>100</v>
      </c>
      <c r="AZ118" s="14">
        <v>0</v>
      </c>
      <c r="BA118" s="14">
        <v>0</v>
      </c>
      <c r="BB118" s="14">
        <v>0</v>
      </c>
      <c r="BC118" s="14">
        <v>0</v>
      </c>
      <c r="BD118" s="14">
        <v>0</v>
      </c>
      <c r="BE118" s="14">
        <v>6082.87</v>
      </c>
      <c r="BF118" s="14">
        <v>6801.5</v>
      </c>
      <c r="BG118" s="14">
        <v>0</v>
      </c>
      <c r="BH118" s="14">
        <v>0</v>
      </c>
      <c r="BI118" s="14">
        <v>801.65</v>
      </c>
      <c r="BJ118" s="14">
        <v>248.25</v>
      </c>
      <c r="BK118" s="14">
        <v>0</v>
      </c>
      <c r="BL118" s="14">
        <v>1409.87</v>
      </c>
      <c r="BM118" s="14">
        <v>0</v>
      </c>
      <c r="BN118" s="14">
        <v>0</v>
      </c>
      <c r="BO118" s="14">
        <v>0</v>
      </c>
      <c r="BP118" s="14">
        <v>1658.12</v>
      </c>
      <c r="BQ118" s="1"/>
    </row>
    <row r="119" spans="1:69" x14ac:dyDescent="0.25">
      <c r="A119" s="2" t="s">
        <v>245</v>
      </c>
      <c r="B119" s="1" t="s">
        <v>246</v>
      </c>
      <c r="C119" s="39">
        <v>9707</v>
      </c>
      <c r="D119" s="14">
        <v>0</v>
      </c>
      <c r="E119" s="14">
        <v>0</v>
      </c>
      <c r="F119" s="14">
        <v>0</v>
      </c>
      <c r="G119" s="14">
        <v>0</v>
      </c>
      <c r="H119" s="14">
        <v>1294.28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717</v>
      </c>
      <c r="S119" s="14">
        <v>0</v>
      </c>
      <c r="T119" s="14">
        <v>0</v>
      </c>
      <c r="U119" s="14">
        <v>447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12488.95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1277.75</v>
      </c>
      <c r="AJ119" s="14">
        <v>0</v>
      </c>
      <c r="AK119" s="14">
        <v>1277.75</v>
      </c>
      <c r="AL119" s="14">
        <v>0</v>
      </c>
      <c r="AM119" s="14">
        <v>0</v>
      </c>
      <c r="AN119" s="14">
        <v>97.08</v>
      </c>
      <c r="AO119" s="14">
        <v>0</v>
      </c>
      <c r="AP119" s="14">
        <v>0</v>
      </c>
      <c r="AQ119" s="14">
        <v>1116.3</v>
      </c>
      <c r="AR119" s="14">
        <v>2698</v>
      </c>
      <c r="AS119" s="14">
        <v>0</v>
      </c>
      <c r="AT119" s="14">
        <v>0</v>
      </c>
      <c r="AU119" s="14">
        <v>0</v>
      </c>
      <c r="AV119" s="14">
        <v>0</v>
      </c>
      <c r="AW119" s="15">
        <v>-0.18</v>
      </c>
      <c r="AX119" s="14">
        <v>0</v>
      </c>
      <c r="AY119" s="14">
        <v>100</v>
      </c>
      <c r="AZ119" s="14">
        <v>0</v>
      </c>
      <c r="BA119" s="14">
        <v>0</v>
      </c>
      <c r="BB119" s="14">
        <v>0</v>
      </c>
      <c r="BC119" s="14">
        <v>0</v>
      </c>
      <c r="BD119" s="14">
        <v>0</v>
      </c>
      <c r="BE119" s="14">
        <v>5288.95</v>
      </c>
      <c r="BF119" s="14">
        <v>7200</v>
      </c>
      <c r="BG119" s="14">
        <v>0</v>
      </c>
      <c r="BH119" s="14">
        <v>0</v>
      </c>
      <c r="BI119" s="14">
        <v>788.6</v>
      </c>
      <c r="BJ119" s="14">
        <v>239.09</v>
      </c>
      <c r="BK119" s="14">
        <v>0</v>
      </c>
      <c r="BL119" s="14">
        <v>1374.38</v>
      </c>
      <c r="BM119" s="14">
        <v>0</v>
      </c>
      <c r="BN119" s="14">
        <v>0</v>
      </c>
      <c r="BO119" s="14">
        <v>0</v>
      </c>
      <c r="BP119" s="14">
        <v>1613.47</v>
      </c>
      <c r="BQ119" s="1"/>
    </row>
    <row r="120" spans="1:69" x14ac:dyDescent="0.25">
      <c r="A120" s="2" t="s">
        <v>247</v>
      </c>
      <c r="B120" s="1" t="s">
        <v>248</v>
      </c>
      <c r="C120" s="39">
        <v>10469</v>
      </c>
      <c r="D120" s="14">
        <v>0</v>
      </c>
      <c r="E120" s="14">
        <v>0</v>
      </c>
      <c r="F120" s="14">
        <v>0</v>
      </c>
      <c r="G120" s="14">
        <v>0</v>
      </c>
      <c r="H120" s="14">
        <v>697.94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788</v>
      </c>
      <c r="S120" s="14">
        <v>0</v>
      </c>
      <c r="T120" s="14">
        <v>0</v>
      </c>
      <c r="U120" s="14">
        <v>468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12545.91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1290.05</v>
      </c>
      <c r="AJ120" s="14">
        <v>0</v>
      </c>
      <c r="AK120" s="14">
        <v>1290.05</v>
      </c>
      <c r="AL120" s="14">
        <v>0</v>
      </c>
      <c r="AM120" s="14">
        <v>0</v>
      </c>
      <c r="AN120" s="14">
        <v>104.7</v>
      </c>
      <c r="AO120" s="14">
        <v>0</v>
      </c>
      <c r="AP120" s="14">
        <v>0</v>
      </c>
      <c r="AQ120" s="14">
        <v>1203.94</v>
      </c>
      <c r="AR120" s="14">
        <v>2259</v>
      </c>
      <c r="AS120" s="14">
        <v>0</v>
      </c>
      <c r="AT120" s="14">
        <v>0</v>
      </c>
      <c r="AU120" s="14">
        <v>0</v>
      </c>
      <c r="AV120" s="14">
        <v>0</v>
      </c>
      <c r="AW120" s="15">
        <v>-0.28000000000000003</v>
      </c>
      <c r="AX120" s="14">
        <v>0</v>
      </c>
      <c r="AY120" s="14">
        <v>100</v>
      </c>
      <c r="AZ120" s="14">
        <v>0</v>
      </c>
      <c r="BA120" s="14">
        <v>0</v>
      </c>
      <c r="BB120" s="14">
        <v>0</v>
      </c>
      <c r="BC120" s="14">
        <v>0</v>
      </c>
      <c r="BD120" s="14">
        <v>0</v>
      </c>
      <c r="BE120" s="14">
        <v>4957.41</v>
      </c>
      <c r="BF120" s="14">
        <v>7588.5</v>
      </c>
      <c r="BG120" s="14">
        <v>0</v>
      </c>
      <c r="BH120" s="14">
        <v>0</v>
      </c>
      <c r="BI120" s="14">
        <v>815.33</v>
      </c>
      <c r="BJ120" s="14">
        <v>257.86</v>
      </c>
      <c r="BK120" s="14">
        <v>0</v>
      </c>
      <c r="BL120" s="14">
        <v>1447.07</v>
      </c>
      <c r="BM120" s="14">
        <v>0</v>
      </c>
      <c r="BN120" s="14">
        <v>0</v>
      </c>
      <c r="BO120" s="14">
        <v>0</v>
      </c>
      <c r="BP120" s="14">
        <v>1704.93</v>
      </c>
      <c r="BQ120" s="1"/>
    </row>
    <row r="121" spans="1:69" x14ac:dyDescent="0.25">
      <c r="A121" s="2" t="s">
        <v>249</v>
      </c>
      <c r="B121" s="1" t="s">
        <v>250</v>
      </c>
      <c r="C121" s="39">
        <v>10997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400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815</v>
      </c>
      <c r="S121" s="14">
        <v>0</v>
      </c>
      <c r="T121" s="14">
        <v>0</v>
      </c>
      <c r="U121" s="14">
        <v>496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13074.67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1473.77</v>
      </c>
      <c r="AJ121" s="14">
        <v>0</v>
      </c>
      <c r="AK121" s="14">
        <v>1473.77</v>
      </c>
      <c r="AL121" s="14">
        <v>0</v>
      </c>
      <c r="AM121" s="14">
        <v>0</v>
      </c>
      <c r="AN121" s="14">
        <v>109.98</v>
      </c>
      <c r="AO121" s="14">
        <v>0</v>
      </c>
      <c r="AP121" s="14">
        <v>0</v>
      </c>
      <c r="AQ121" s="14">
        <v>1264.6600000000001</v>
      </c>
      <c r="AR121" s="14">
        <v>3666</v>
      </c>
      <c r="AS121" s="14">
        <v>0</v>
      </c>
      <c r="AT121" s="14">
        <v>0</v>
      </c>
      <c r="AU121" s="14">
        <v>0</v>
      </c>
      <c r="AV121" s="14">
        <v>0</v>
      </c>
      <c r="AW121" s="14">
        <v>0.26</v>
      </c>
      <c r="AX121" s="14">
        <v>0</v>
      </c>
      <c r="AY121" s="14">
        <v>100</v>
      </c>
      <c r="AZ121" s="14">
        <v>0</v>
      </c>
      <c r="BA121" s="14">
        <v>0</v>
      </c>
      <c r="BB121" s="14">
        <v>0</v>
      </c>
      <c r="BC121" s="14">
        <v>0</v>
      </c>
      <c r="BD121" s="14">
        <v>0</v>
      </c>
      <c r="BE121" s="14">
        <v>6614.67</v>
      </c>
      <c r="BF121" s="14">
        <v>6460</v>
      </c>
      <c r="BG121" s="14">
        <v>0</v>
      </c>
      <c r="BH121" s="14">
        <v>0</v>
      </c>
      <c r="BI121" s="14">
        <v>833.86</v>
      </c>
      <c r="BJ121" s="14">
        <v>270.86</v>
      </c>
      <c r="BK121" s="14">
        <v>0</v>
      </c>
      <c r="BL121" s="14">
        <v>1497.46</v>
      </c>
      <c r="BM121" s="14">
        <v>0</v>
      </c>
      <c r="BN121" s="14">
        <v>0</v>
      </c>
      <c r="BO121" s="14">
        <v>0</v>
      </c>
      <c r="BP121" s="14">
        <v>1768.32</v>
      </c>
      <c r="BQ121" s="1"/>
    </row>
    <row r="122" spans="1:69" x14ac:dyDescent="0.25">
      <c r="A122" s="2" t="s">
        <v>251</v>
      </c>
      <c r="B122" s="1" t="s">
        <v>252</v>
      </c>
      <c r="C122" s="39">
        <v>10469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400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788</v>
      </c>
      <c r="S122" s="14">
        <v>0</v>
      </c>
      <c r="T122" s="14">
        <v>0</v>
      </c>
      <c r="U122" s="14">
        <v>468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12474.07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1345.47</v>
      </c>
      <c r="AJ122" s="14">
        <v>0</v>
      </c>
      <c r="AK122" s="14">
        <v>1345.47</v>
      </c>
      <c r="AL122" s="14">
        <v>0</v>
      </c>
      <c r="AM122" s="14">
        <v>0</v>
      </c>
      <c r="AN122" s="14">
        <v>104.7</v>
      </c>
      <c r="AO122" s="14">
        <v>0</v>
      </c>
      <c r="AP122" s="14">
        <v>0</v>
      </c>
      <c r="AQ122" s="14">
        <v>1203.94</v>
      </c>
      <c r="AR122" s="14">
        <v>5234</v>
      </c>
      <c r="AS122" s="14">
        <v>0</v>
      </c>
      <c r="AT122" s="14">
        <v>0</v>
      </c>
      <c r="AU122" s="14">
        <v>0</v>
      </c>
      <c r="AV122" s="14">
        <v>0</v>
      </c>
      <c r="AW122" s="15">
        <v>-0.04</v>
      </c>
      <c r="AX122" s="14">
        <v>0</v>
      </c>
      <c r="AY122" s="14">
        <v>50</v>
      </c>
      <c r="AZ122" s="14">
        <v>0</v>
      </c>
      <c r="BA122" s="14">
        <v>0</v>
      </c>
      <c r="BB122" s="14">
        <v>0</v>
      </c>
      <c r="BC122" s="14">
        <v>0</v>
      </c>
      <c r="BD122" s="14">
        <v>0</v>
      </c>
      <c r="BE122" s="14">
        <v>7938.07</v>
      </c>
      <c r="BF122" s="14">
        <v>4536</v>
      </c>
      <c r="BG122" s="14">
        <v>0</v>
      </c>
      <c r="BH122" s="14">
        <v>0</v>
      </c>
      <c r="BI122" s="14">
        <v>815.33</v>
      </c>
      <c r="BJ122" s="14">
        <v>257.86</v>
      </c>
      <c r="BK122" s="14">
        <v>0</v>
      </c>
      <c r="BL122" s="14">
        <v>1447.07</v>
      </c>
      <c r="BM122" s="14">
        <v>0</v>
      </c>
      <c r="BN122" s="14">
        <v>0</v>
      </c>
      <c r="BO122" s="14">
        <v>0</v>
      </c>
      <c r="BP122" s="14">
        <v>1704.93</v>
      </c>
      <c r="BQ122" s="1"/>
    </row>
    <row r="123" spans="1:69" x14ac:dyDescent="0.25">
      <c r="A123" s="2" t="s">
        <v>253</v>
      </c>
      <c r="B123" s="1" t="s">
        <v>254</v>
      </c>
      <c r="C123" s="41">
        <v>15675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1128</v>
      </c>
      <c r="S123" s="14">
        <v>0</v>
      </c>
      <c r="T123" s="14">
        <v>0</v>
      </c>
      <c r="U123" s="14">
        <v>703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17963.189999999999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2517.9499999999998</v>
      </c>
      <c r="AJ123" s="14">
        <v>0</v>
      </c>
      <c r="AK123" s="14">
        <v>2517.9499999999998</v>
      </c>
      <c r="AL123" s="14">
        <v>0</v>
      </c>
      <c r="AM123" s="14">
        <v>0</v>
      </c>
      <c r="AN123" s="14">
        <v>0</v>
      </c>
      <c r="AO123" s="14">
        <v>0</v>
      </c>
      <c r="AP123" s="14">
        <v>0</v>
      </c>
      <c r="AQ123" s="14">
        <v>1802.62</v>
      </c>
      <c r="AR123" s="14">
        <v>0</v>
      </c>
      <c r="AS123" s="14">
        <v>0</v>
      </c>
      <c r="AT123" s="14">
        <v>0</v>
      </c>
      <c r="AU123" s="14">
        <v>0</v>
      </c>
      <c r="AV123" s="14">
        <v>0</v>
      </c>
      <c r="AW123" s="15">
        <v>-0.38</v>
      </c>
      <c r="AX123" s="14">
        <v>0</v>
      </c>
      <c r="AY123" s="14">
        <v>0</v>
      </c>
      <c r="AZ123" s="14">
        <v>0</v>
      </c>
      <c r="BA123" s="14">
        <v>0</v>
      </c>
      <c r="BB123" s="14">
        <v>0</v>
      </c>
      <c r="BC123" s="14">
        <v>0</v>
      </c>
      <c r="BD123" s="14">
        <v>0</v>
      </c>
      <c r="BE123" s="14">
        <v>4320.1899999999996</v>
      </c>
      <c r="BF123" s="14">
        <v>13643</v>
      </c>
      <c r="BG123" s="14">
        <v>0</v>
      </c>
      <c r="BH123" s="14">
        <v>0</v>
      </c>
      <c r="BI123" s="14">
        <v>998.07</v>
      </c>
      <c r="BJ123" s="14">
        <v>386.09</v>
      </c>
      <c r="BK123" s="14">
        <v>0</v>
      </c>
      <c r="BL123" s="14">
        <v>1943.98</v>
      </c>
      <c r="BM123" s="14">
        <v>0</v>
      </c>
      <c r="BN123" s="14">
        <v>0</v>
      </c>
      <c r="BO123" s="14">
        <v>0</v>
      </c>
      <c r="BP123" s="14">
        <v>2330.0700000000002</v>
      </c>
      <c r="BQ123" s="1"/>
    </row>
    <row r="124" spans="1:69" x14ac:dyDescent="0.25">
      <c r="A124" s="2" t="s">
        <v>255</v>
      </c>
      <c r="B124" s="1" t="s">
        <v>256</v>
      </c>
      <c r="C124" s="39">
        <v>10079</v>
      </c>
      <c r="D124" s="14">
        <v>0</v>
      </c>
      <c r="E124" s="14">
        <v>0</v>
      </c>
      <c r="F124" s="14">
        <v>0</v>
      </c>
      <c r="G124" s="14">
        <v>0</v>
      </c>
      <c r="H124" s="14">
        <v>1343.88</v>
      </c>
      <c r="I124" s="14">
        <v>0</v>
      </c>
      <c r="J124" s="14">
        <v>0</v>
      </c>
      <c r="K124" s="14">
        <v>200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737</v>
      </c>
      <c r="S124" s="14">
        <v>0</v>
      </c>
      <c r="T124" s="14">
        <v>0</v>
      </c>
      <c r="U124" s="14">
        <v>455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13150.95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1411.85</v>
      </c>
      <c r="AJ124" s="14">
        <v>0</v>
      </c>
      <c r="AK124" s="14">
        <v>1411.85</v>
      </c>
      <c r="AL124" s="14">
        <v>0</v>
      </c>
      <c r="AM124" s="14">
        <v>0</v>
      </c>
      <c r="AN124" s="14">
        <v>0</v>
      </c>
      <c r="AO124" s="14">
        <v>0</v>
      </c>
      <c r="AP124" s="14">
        <v>0</v>
      </c>
      <c r="AQ124" s="14">
        <v>1159.0999999999999</v>
      </c>
      <c r="AR124" s="14">
        <v>0</v>
      </c>
      <c r="AS124" s="14">
        <v>0</v>
      </c>
      <c r="AT124" s="14">
        <v>0</v>
      </c>
      <c r="AU124" s="14">
        <v>0</v>
      </c>
      <c r="AV124" s="14">
        <v>0</v>
      </c>
      <c r="AW124" s="14">
        <v>0</v>
      </c>
      <c r="AX124" s="14">
        <v>0</v>
      </c>
      <c r="AY124" s="14">
        <v>0</v>
      </c>
      <c r="AZ124" s="14">
        <v>0</v>
      </c>
      <c r="BA124" s="14">
        <v>0</v>
      </c>
      <c r="BB124" s="14">
        <v>0</v>
      </c>
      <c r="BC124" s="14">
        <v>0</v>
      </c>
      <c r="BD124" s="14">
        <v>0</v>
      </c>
      <c r="BE124" s="14">
        <v>2570.9499999999998</v>
      </c>
      <c r="BF124" s="14">
        <v>10580</v>
      </c>
      <c r="BG124" s="14">
        <v>0</v>
      </c>
      <c r="BH124" s="14">
        <v>0</v>
      </c>
      <c r="BI124" s="14">
        <v>801.55</v>
      </c>
      <c r="BJ124" s="14">
        <v>248.18</v>
      </c>
      <c r="BK124" s="14">
        <v>0</v>
      </c>
      <c r="BL124" s="14">
        <v>1409.6</v>
      </c>
      <c r="BM124" s="14">
        <v>0</v>
      </c>
      <c r="BN124" s="14">
        <v>0</v>
      </c>
      <c r="BO124" s="14">
        <v>0</v>
      </c>
      <c r="BP124" s="14">
        <v>1657.78</v>
      </c>
      <c r="BQ124" s="1"/>
    </row>
    <row r="125" spans="1:69" x14ac:dyDescent="0.25">
      <c r="A125" s="17" t="s">
        <v>101</v>
      </c>
      <c r="B125" s="7"/>
      <c r="C125" s="7" t="s">
        <v>102</v>
      </c>
      <c r="D125" s="7" t="s">
        <v>102</v>
      </c>
      <c r="E125" s="7" t="s">
        <v>102</v>
      </c>
      <c r="F125" s="7" t="s">
        <v>102</v>
      </c>
      <c r="G125" s="7" t="s">
        <v>102</v>
      </c>
      <c r="H125" s="7" t="s">
        <v>102</v>
      </c>
      <c r="I125" s="7" t="s">
        <v>102</v>
      </c>
      <c r="J125" s="7" t="s">
        <v>102</v>
      </c>
      <c r="K125" s="7" t="s">
        <v>102</v>
      </c>
      <c r="L125" s="7" t="s">
        <v>102</v>
      </c>
      <c r="M125" s="7" t="s">
        <v>102</v>
      </c>
      <c r="N125" s="7" t="s">
        <v>102</v>
      </c>
      <c r="O125" s="7" t="s">
        <v>102</v>
      </c>
      <c r="P125" s="7" t="s">
        <v>102</v>
      </c>
      <c r="Q125" s="7" t="s">
        <v>102</v>
      </c>
      <c r="R125" s="7" t="s">
        <v>102</v>
      </c>
      <c r="S125" s="7" t="s">
        <v>102</v>
      </c>
      <c r="T125" s="7" t="s">
        <v>102</v>
      </c>
      <c r="U125" s="7" t="s">
        <v>102</v>
      </c>
      <c r="V125" s="7" t="s">
        <v>102</v>
      </c>
      <c r="W125" s="7" t="s">
        <v>102</v>
      </c>
      <c r="X125" s="7" t="s">
        <v>102</v>
      </c>
      <c r="Y125" s="7" t="s">
        <v>102</v>
      </c>
      <c r="Z125" s="7" t="s">
        <v>102</v>
      </c>
      <c r="AA125" s="7" t="s">
        <v>102</v>
      </c>
      <c r="AB125" s="7" t="s">
        <v>102</v>
      </c>
      <c r="AC125" s="7" t="s">
        <v>102</v>
      </c>
      <c r="AD125" s="7" t="s">
        <v>102</v>
      </c>
      <c r="AE125" s="7" t="s">
        <v>102</v>
      </c>
      <c r="AF125" s="7" t="s">
        <v>102</v>
      </c>
      <c r="AG125" s="7" t="s">
        <v>102</v>
      </c>
      <c r="AH125" s="7" t="s">
        <v>102</v>
      </c>
      <c r="AI125" s="7" t="s">
        <v>102</v>
      </c>
      <c r="AJ125" s="7" t="s">
        <v>102</v>
      </c>
      <c r="AK125" s="7" t="s">
        <v>102</v>
      </c>
      <c r="AL125" s="7" t="s">
        <v>102</v>
      </c>
      <c r="AM125" s="7" t="s">
        <v>102</v>
      </c>
      <c r="AN125" s="7" t="s">
        <v>102</v>
      </c>
      <c r="AO125" s="7" t="s">
        <v>102</v>
      </c>
      <c r="AP125" s="7" t="s">
        <v>102</v>
      </c>
      <c r="AQ125" s="7" t="s">
        <v>102</v>
      </c>
      <c r="AR125" s="7" t="s">
        <v>102</v>
      </c>
      <c r="AS125" s="7" t="s">
        <v>102</v>
      </c>
      <c r="AT125" s="7" t="s">
        <v>102</v>
      </c>
      <c r="AU125" s="7" t="s">
        <v>102</v>
      </c>
      <c r="AV125" s="7" t="s">
        <v>102</v>
      </c>
      <c r="AW125" s="7" t="s">
        <v>102</v>
      </c>
      <c r="AX125" s="7" t="s">
        <v>102</v>
      </c>
      <c r="AY125" s="7" t="s">
        <v>102</v>
      </c>
      <c r="AZ125" s="7" t="s">
        <v>102</v>
      </c>
      <c r="BA125" s="7" t="s">
        <v>102</v>
      </c>
      <c r="BB125" s="7" t="s">
        <v>102</v>
      </c>
      <c r="BC125" s="7" t="s">
        <v>102</v>
      </c>
      <c r="BD125" s="7" t="s">
        <v>102</v>
      </c>
      <c r="BE125" s="7" t="s">
        <v>102</v>
      </c>
      <c r="BF125" s="7" t="s">
        <v>102</v>
      </c>
      <c r="BG125" s="7" t="s">
        <v>102</v>
      </c>
      <c r="BH125" s="7" t="s">
        <v>102</v>
      </c>
      <c r="BI125" s="7" t="s">
        <v>102</v>
      </c>
      <c r="BJ125" s="7" t="s">
        <v>102</v>
      </c>
      <c r="BK125" s="7" t="s">
        <v>102</v>
      </c>
      <c r="BL125" s="7" t="s">
        <v>102</v>
      </c>
      <c r="BM125" s="7" t="s">
        <v>102</v>
      </c>
      <c r="BN125" s="7" t="s">
        <v>102</v>
      </c>
      <c r="BO125" s="7" t="s">
        <v>102</v>
      </c>
      <c r="BP125" s="7" t="s">
        <v>102</v>
      </c>
      <c r="BQ125" s="7"/>
    </row>
    <row r="126" spans="1:69" x14ac:dyDescent="0.25">
      <c r="A126" s="2"/>
      <c r="B126" s="1"/>
      <c r="C126" s="19">
        <f>SUM(C100:C125)</f>
        <v>270712.5</v>
      </c>
      <c r="D126" s="19">
        <v>0</v>
      </c>
      <c r="E126" s="19">
        <v>0</v>
      </c>
      <c r="F126" s="19">
        <v>0</v>
      </c>
      <c r="G126" s="19">
        <v>0</v>
      </c>
      <c r="H126" s="19">
        <v>9259.56</v>
      </c>
      <c r="I126" s="19">
        <v>0</v>
      </c>
      <c r="J126" s="19">
        <v>0</v>
      </c>
      <c r="K126" s="19">
        <v>6800</v>
      </c>
      <c r="L126" s="19">
        <v>0</v>
      </c>
      <c r="M126" s="19">
        <v>0</v>
      </c>
      <c r="N126" s="19">
        <v>6492.66</v>
      </c>
      <c r="O126" s="19">
        <v>3054.25</v>
      </c>
      <c r="P126" s="19">
        <v>11715.83</v>
      </c>
      <c r="Q126" s="19">
        <v>105965.75999999999</v>
      </c>
      <c r="R126" s="19">
        <v>18391</v>
      </c>
      <c r="S126" s="19">
        <v>0</v>
      </c>
      <c r="T126" s="19">
        <v>0</v>
      </c>
      <c r="U126" s="19">
        <v>11245</v>
      </c>
      <c r="V126" s="19">
        <v>7189.76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437331.95</v>
      </c>
      <c r="AC126" s="19">
        <v>0</v>
      </c>
      <c r="AD126" s="19">
        <v>0</v>
      </c>
      <c r="AE126" s="19">
        <v>3.25</v>
      </c>
      <c r="AF126" s="19">
        <v>0</v>
      </c>
      <c r="AG126" s="20">
        <v>-188.71</v>
      </c>
      <c r="AH126" s="20">
        <v>-67.5</v>
      </c>
      <c r="AI126" s="19">
        <v>35637.69</v>
      </c>
      <c r="AJ126" s="19">
        <v>0</v>
      </c>
      <c r="AK126" s="19">
        <v>35151.99</v>
      </c>
      <c r="AL126" s="19">
        <v>0</v>
      </c>
      <c r="AM126" s="19">
        <v>0</v>
      </c>
      <c r="AN126" s="19">
        <v>2106.58</v>
      </c>
      <c r="AO126" s="19">
        <v>4039.72</v>
      </c>
      <c r="AP126" s="19">
        <v>0</v>
      </c>
      <c r="AQ126" s="19">
        <v>28663.38</v>
      </c>
      <c r="AR126" s="19">
        <v>41469</v>
      </c>
      <c r="AS126" s="19">
        <v>16935.22</v>
      </c>
      <c r="AT126" s="19">
        <v>0</v>
      </c>
      <c r="AU126" s="19">
        <v>2620.1999999999998</v>
      </c>
      <c r="AV126" s="19">
        <v>5088.1000000000004</v>
      </c>
      <c r="AW126" s="20">
        <v>-1.02</v>
      </c>
      <c r="AX126" s="19">
        <v>4233.3</v>
      </c>
      <c r="AY126" s="19">
        <v>1950</v>
      </c>
      <c r="AZ126" s="19">
        <v>0</v>
      </c>
      <c r="BA126" s="19">
        <v>5030.22</v>
      </c>
      <c r="BB126" s="19">
        <v>364.48</v>
      </c>
      <c r="BC126" s="19">
        <v>3911.28</v>
      </c>
      <c r="BD126" s="19">
        <v>0</v>
      </c>
      <c r="BE126" s="19">
        <v>151494.95000000001</v>
      </c>
      <c r="BF126" s="19">
        <v>285837</v>
      </c>
      <c r="BG126" s="19">
        <v>0</v>
      </c>
      <c r="BH126" s="19">
        <v>0</v>
      </c>
      <c r="BI126" s="19">
        <v>19102.73</v>
      </c>
      <c r="BJ126" s="19">
        <v>6139.01</v>
      </c>
      <c r="BK126" s="19">
        <v>0</v>
      </c>
      <c r="BL126" s="19">
        <v>34143.25</v>
      </c>
      <c r="BM126" s="19">
        <v>0</v>
      </c>
      <c r="BN126" s="19">
        <v>0</v>
      </c>
      <c r="BO126" s="19">
        <v>0</v>
      </c>
      <c r="BP126" s="19">
        <v>40282.26</v>
      </c>
      <c r="BQ126" s="1"/>
    </row>
    <row r="127" spans="1:69" x14ac:dyDescent="0.25">
      <c r="A127" s="2"/>
      <c r="B127" s="1"/>
      <c r="C127" s="50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</row>
    <row r="128" spans="1:69" x14ac:dyDescent="0.25">
      <c r="A128" s="12" t="s">
        <v>257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</row>
    <row r="129" spans="1:69" x14ac:dyDescent="0.25">
      <c r="A129" s="2" t="s">
        <v>258</v>
      </c>
      <c r="B129" s="1" t="s">
        <v>259</v>
      </c>
      <c r="C129" s="37">
        <v>10838</v>
      </c>
      <c r="D129" s="14">
        <v>0</v>
      </c>
      <c r="E129" s="14">
        <v>0</v>
      </c>
      <c r="F129" s="14">
        <v>0</v>
      </c>
      <c r="G129" s="14">
        <v>0</v>
      </c>
      <c r="H129" s="14">
        <v>722.54</v>
      </c>
      <c r="I129" s="14">
        <v>0</v>
      </c>
      <c r="J129" s="14">
        <v>0</v>
      </c>
      <c r="K129" s="14">
        <v>200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802</v>
      </c>
      <c r="S129" s="14">
        <v>0</v>
      </c>
      <c r="T129" s="14">
        <v>0</v>
      </c>
      <c r="U129" s="14">
        <v>482</v>
      </c>
      <c r="V129" s="14">
        <v>616.79999999999995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14022.71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1599.1</v>
      </c>
      <c r="AJ129" s="14">
        <v>0</v>
      </c>
      <c r="AK129" s="14">
        <v>1599.1</v>
      </c>
      <c r="AL129" s="14">
        <v>0</v>
      </c>
      <c r="AM129" s="14">
        <v>0</v>
      </c>
      <c r="AN129" s="14">
        <v>108.38</v>
      </c>
      <c r="AO129" s="14">
        <v>0</v>
      </c>
      <c r="AP129" s="14">
        <v>0</v>
      </c>
      <c r="AQ129" s="14">
        <v>1246.3800000000001</v>
      </c>
      <c r="AR129" s="14">
        <v>1946</v>
      </c>
      <c r="AS129" s="14">
        <v>3634.64</v>
      </c>
      <c r="AT129" s="14">
        <v>0</v>
      </c>
      <c r="AU129" s="14">
        <v>0</v>
      </c>
      <c r="AV129" s="14">
        <v>0</v>
      </c>
      <c r="AW129" s="14">
        <v>0.21</v>
      </c>
      <c r="AX129" s="14">
        <v>0</v>
      </c>
      <c r="AY129" s="14">
        <v>100</v>
      </c>
      <c r="AZ129" s="14">
        <v>0</v>
      </c>
      <c r="BA129" s="14">
        <v>0</v>
      </c>
      <c r="BB129" s="14">
        <v>0</v>
      </c>
      <c r="BC129" s="14">
        <v>0</v>
      </c>
      <c r="BD129" s="14">
        <v>0</v>
      </c>
      <c r="BE129" s="14">
        <v>8634.7099999999991</v>
      </c>
      <c r="BF129" s="14">
        <v>5388</v>
      </c>
      <c r="BG129" s="14">
        <v>0</v>
      </c>
      <c r="BH129" s="14">
        <v>0</v>
      </c>
      <c r="BI129" s="14">
        <v>828.28</v>
      </c>
      <c r="BJ129" s="14">
        <v>266.95</v>
      </c>
      <c r="BK129" s="14">
        <v>0</v>
      </c>
      <c r="BL129" s="14">
        <v>1482.3</v>
      </c>
      <c r="BM129" s="14">
        <v>0</v>
      </c>
      <c r="BN129" s="14">
        <v>0</v>
      </c>
      <c r="BO129" s="14">
        <v>0</v>
      </c>
      <c r="BP129" s="14">
        <v>1749.25</v>
      </c>
      <c r="BQ129" s="1"/>
    </row>
    <row r="130" spans="1:69" x14ac:dyDescent="0.25">
      <c r="A130" s="2" t="s">
        <v>260</v>
      </c>
      <c r="B130" s="1" t="s">
        <v>261</v>
      </c>
      <c r="C130" s="39">
        <v>10079</v>
      </c>
      <c r="D130" s="14">
        <v>0</v>
      </c>
      <c r="E130" s="14">
        <v>0</v>
      </c>
      <c r="F130" s="14">
        <v>0</v>
      </c>
      <c r="G130" s="14">
        <v>0</v>
      </c>
      <c r="H130" s="14">
        <v>671.94</v>
      </c>
      <c r="I130" s="14">
        <v>0</v>
      </c>
      <c r="J130" s="14">
        <v>0</v>
      </c>
      <c r="K130" s="14">
        <v>200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737</v>
      </c>
      <c r="S130" s="14">
        <v>0</v>
      </c>
      <c r="T130" s="14">
        <v>0</v>
      </c>
      <c r="U130" s="14">
        <v>455</v>
      </c>
      <c r="V130" s="14">
        <v>513.4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12992.41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1384.43</v>
      </c>
      <c r="AJ130" s="14">
        <v>0</v>
      </c>
      <c r="AK130" s="14">
        <v>1384.43</v>
      </c>
      <c r="AL130" s="14">
        <v>0</v>
      </c>
      <c r="AM130" s="14">
        <v>0</v>
      </c>
      <c r="AN130" s="14">
        <v>100.8</v>
      </c>
      <c r="AO130" s="14">
        <v>0</v>
      </c>
      <c r="AP130" s="14">
        <v>0</v>
      </c>
      <c r="AQ130" s="14">
        <v>1159.08</v>
      </c>
      <c r="AR130" s="14">
        <v>2321.42</v>
      </c>
      <c r="AS130" s="14">
        <v>0</v>
      </c>
      <c r="AT130" s="14">
        <v>0</v>
      </c>
      <c r="AU130" s="14">
        <v>0</v>
      </c>
      <c r="AV130" s="14">
        <v>0</v>
      </c>
      <c r="AW130" s="14">
        <v>0.18</v>
      </c>
      <c r="AX130" s="14">
        <v>0</v>
      </c>
      <c r="AY130" s="14">
        <v>100</v>
      </c>
      <c r="AZ130" s="14">
        <v>0</v>
      </c>
      <c r="BA130" s="14">
        <v>0</v>
      </c>
      <c r="BB130" s="14">
        <v>0</v>
      </c>
      <c r="BC130" s="14">
        <v>0</v>
      </c>
      <c r="BD130" s="14">
        <v>0</v>
      </c>
      <c r="BE130" s="14">
        <v>5065.91</v>
      </c>
      <c r="BF130" s="14">
        <v>7926.5</v>
      </c>
      <c r="BG130" s="14">
        <v>0</v>
      </c>
      <c r="BH130" s="14">
        <v>0</v>
      </c>
      <c r="BI130" s="14">
        <v>801.65</v>
      </c>
      <c r="BJ130" s="14">
        <v>248.25</v>
      </c>
      <c r="BK130" s="14">
        <v>0</v>
      </c>
      <c r="BL130" s="14">
        <v>1409.87</v>
      </c>
      <c r="BM130" s="14">
        <v>0</v>
      </c>
      <c r="BN130" s="14">
        <v>0</v>
      </c>
      <c r="BO130" s="14">
        <v>0</v>
      </c>
      <c r="BP130" s="14">
        <v>1658.12</v>
      </c>
      <c r="BQ130" s="1"/>
    </row>
    <row r="131" spans="1:69" x14ac:dyDescent="0.25">
      <c r="A131" s="2" t="s">
        <v>262</v>
      </c>
      <c r="B131" s="1" t="s">
        <v>263</v>
      </c>
      <c r="C131" s="39">
        <v>10079</v>
      </c>
      <c r="D131" s="14">
        <v>0</v>
      </c>
      <c r="E131" s="14">
        <v>0</v>
      </c>
      <c r="F131" s="14">
        <v>0</v>
      </c>
      <c r="G131" s="14">
        <v>0</v>
      </c>
      <c r="H131" s="14">
        <v>671.94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737</v>
      </c>
      <c r="S131" s="14">
        <v>0</v>
      </c>
      <c r="T131" s="14">
        <v>0</v>
      </c>
      <c r="U131" s="14">
        <v>439.88</v>
      </c>
      <c r="V131" s="14">
        <v>616.79999999999995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12544.72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1290.22</v>
      </c>
      <c r="AJ131" s="14">
        <v>0</v>
      </c>
      <c r="AK131" s="14">
        <v>1290.22</v>
      </c>
      <c r="AL131" s="14">
        <v>0</v>
      </c>
      <c r="AM131" s="14">
        <v>0</v>
      </c>
      <c r="AN131" s="14">
        <v>100.8</v>
      </c>
      <c r="AO131" s="14">
        <v>0</v>
      </c>
      <c r="AP131" s="14">
        <v>0</v>
      </c>
      <c r="AQ131" s="14">
        <v>1159.08</v>
      </c>
      <c r="AR131" s="14">
        <v>0</v>
      </c>
      <c r="AS131" s="14">
        <v>0</v>
      </c>
      <c r="AT131" s="14">
        <v>0</v>
      </c>
      <c r="AU131" s="14">
        <v>0</v>
      </c>
      <c r="AV131" s="14">
        <v>0</v>
      </c>
      <c r="AW131" s="15">
        <v>-0.38</v>
      </c>
      <c r="AX131" s="14">
        <v>0</v>
      </c>
      <c r="AY131" s="14">
        <v>100</v>
      </c>
      <c r="AZ131" s="14">
        <v>0</v>
      </c>
      <c r="BA131" s="14">
        <v>0</v>
      </c>
      <c r="BB131" s="14">
        <v>0</v>
      </c>
      <c r="BC131" s="14">
        <v>0</v>
      </c>
      <c r="BD131" s="14">
        <v>0</v>
      </c>
      <c r="BE131" s="14">
        <v>2649.72</v>
      </c>
      <c r="BF131" s="14">
        <v>9895</v>
      </c>
      <c r="BG131" s="14">
        <v>0</v>
      </c>
      <c r="BH131" s="14">
        <v>0</v>
      </c>
      <c r="BI131" s="14">
        <v>801.65</v>
      </c>
      <c r="BJ131" s="14">
        <v>240.24</v>
      </c>
      <c r="BK131" s="14">
        <v>0</v>
      </c>
      <c r="BL131" s="14">
        <v>1390.25</v>
      </c>
      <c r="BM131" s="14">
        <v>0</v>
      </c>
      <c r="BN131" s="14">
        <v>0</v>
      </c>
      <c r="BO131" s="14">
        <v>0</v>
      </c>
      <c r="BP131" s="14">
        <v>1630.49</v>
      </c>
      <c r="BQ131" s="1"/>
    </row>
    <row r="132" spans="1:69" x14ac:dyDescent="0.25">
      <c r="A132" s="2" t="s">
        <v>264</v>
      </c>
      <c r="B132" s="1" t="s">
        <v>265</v>
      </c>
      <c r="C132" s="39">
        <v>10079</v>
      </c>
      <c r="D132" s="14">
        <v>0</v>
      </c>
      <c r="E132" s="14">
        <v>0</v>
      </c>
      <c r="F132" s="14">
        <v>0</v>
      </c>
      <c r="G132" s="14">
        <v>0</v>
      </c>
      <c r="H132" s="14">
        <v>1343.88</v>
      </c>
      <c r="I132" s="14">
        <v>0</v>
      </c>
      <c r="J132" s="14">
        <v>0</v>
      </c>
      <c r="K132" s="14">
        <v>400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737</v>
      </c>
      <c r="S132" s="14">
        <v>0</v>
      </c>
      <c r="T132" s="14">
        <v>0</v>
      </c>
      <c r="U132" s="14">
        <v>455</v>
      </c>
      <c r="V132" s="14">
        <v>616.79999999999995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13967.75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1574.29</v>
      </c>
      <c r="AJ132" s="14">
        <v>0</v>
      </c>
      <c r="AK132" s="14">
        <v>1574.29</v>
      </c>
      <c r="AL132" s="14">
        <v>0</v>
      </c>
      <c r="AM132" s="14">
        <v>0</v>
      </c>
      <c r="AN132" s="14">
        <v>100.8</v>
      </c>
      <c r="AO132" s="14">
        <v>654.4</v>
      </c>
      <c r="AP132" s="14">
        <v>0</v>
      </c>
      <c r="AQ132" s="14">
        <v>1159.08</v>
      </c>
      <c r="AR132" s="14">
        <v>3360</v>
      </c>
      <c r="AS132" s="14">
        <v>0</v>
      </c>
      <c r="AT132" s="14">
        <v>0</v>
      </c>
      <c r="AU132" s="14">
        <v>0</v>
      </c>
      <c r="AV132" s="14">
        <v>0</v>
      </c>
      <c r="AW132" s="14">
        <v>0.04</v>
      </c>
      <c r="AX132" s="14">
        <v>0</v>
      </c>
      <c r="AY132" s="14">
        <v>100</v>
      </c>
      <c r="AZ132" s="14">
        <v>0</v>
      </c>
      <c r="BA132" s="14">
        <v>0</v>
      </c>
      <c r="BB132" s="14">
        <v>0</v>
      </c>
      <c r="BC132" s="14">
        <v>1104.6400000000001</v>
      </c>
      <c r="BD132" s="14">
        <v>0</v>
      </c>
      <c r="BE132" s="14">
        <v>8053.25</v>
      </c>
      <c r="BF132" s="14">
        <v>5914.5</v>
      </c>
      <c r="BG132" s="14">
        <v>0</v>
      </c>
      <c r="BH132" s="14">
        <v>0</v>
      </c>
      <c r="BI132" s="14">
        <v>801.65</v>
      </c>
      <c r="BJ132" s="14">
        <v>248.25</v>
      </c>
      <c r="BK132" s="14">
        <v>0</v>
      </c>
      <c r="BL132" s="14">
        <v>1409.87</v>
      </c>
      <c r="BM132" s="14">
        <v>0</v>
      </c>
      <c r="BN132" s="14">
        <v>0</v>
      </c>
      <c r="BO132" s="14">
        <v>0</v>
      </c>
      <c r="BP132" s="14">
        <v>1658.12</v>
      </c>
      <c r="BQ132" s="1"/>
    </row>
    <row r="133" spans="1:69" x14ac:dyDescent="0.25">
      <c r="A133" s="2" t="s">
        <v>266</v>
      </c>
      <c r="B133" s="1" t="s">
        <v>267</v>
      </c>
      <c r="C133" s="39">
        <v>10079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400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737</v>
      </c>
      <c r="S133" s="14">
        <v>0</v>
      </c>
      <c r="T133" s="14">
        <v>0</v>
      </c>
      <c r="U133" s="14">
        <v>455</v>
      </c>
      <c r="V133" s="14">
        <v>616.79999999999995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12623.87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1377.47</v>
      </c>
      <c r="AJ133" s="14">
        <v>0</v>
      </c>
      <c r="AK133" s="14">
        <v>1377.47</v>
      </c>
      <c r="AL133" s="14">
        <v>0</v>
      </c>
      <c r="AM133" s="14">
        <v>0</v>
      </c>
      <c r="AN133" s="14">
        <v>100.8</v>
      </c>
      <c r="AO133" s="14">
        <v>0</v>
      </c>
      <c r="AP133" s="14">
        <v>0</v>
      </c>
      <c r="AQ133" s="14">
        <v>1159.08</v>
      </c>
      <c r="AR133" s="14">
        <v>3160</v>
      </c>
      <c r="AS133" s="14">
        <v>0</v>
      </c>
      <c r="AT133" s="14">
        <v>0</v>
      </c>
      <c r="AU133" s="14">
        <v>0</v>
      </c>
      <c r="AV133" s="14">
        <v>0</v>
      </c>
      <c r="AW133" s="14">
        <v>0.02</v>
      </c>
      <c r="AX133" s="14">
        <v>0</v>
      </c>
      <c r="AY133" s="14">
        <v>100</v>
      </c>
      <c r="AZ133" s="14">
        <v>0</v>
      </c>
      <c r="BA133" s="14">
        <v>0</v>
      </c>
      <c r="BB133" s="14">
        <v>0</v>
      </c>
      <c r="BC133" s="14">
        <v>0</v>
      </c>
      <c r="BD133" s="14">
        <v>0</v>
      </c>
      <c r="BE133" s="14">
        <v>5897.37</v>
      </c>
      <c r="BF133" s="14">
        <v>6726.5</v>
      </c>
      <c r="BG133" s="14">
        <v>0</v>
      </c>
      <c r="BH133" s="14">
        <v>0</v>
      </c>
      <c r="BI133" s="14">
        <v>801.65</v>
      </c>
      <c r="BJ133" s="14">
        <v>248.25</v>
      </c>
      <c r="BK133" s="14">
        <v>0</v>
      </c>
      <c r="BL133" s="14">
        <v>1409.87</v>
      </c>
      <c r="BM133" s="14">
        <v>0</v>
      </c>
      <c r="BN133" s="14">
        <v>0</v>
      </c>
      <c r="BO133" s="14">
        <v>0</v>
      </c>
      <c r="BP133" s="14">
        <v>1658.12</v>
      </c>
      <c r="BQ133" s="1"/>
    </row>
    <row r="134" spans="1:69" x14ac:dyDescent="0.25">
      <c r="A134" s="2" t="s">
        <v>268</v>
      </c>
      <c r="B134" s="1" t="s">
        <v>269</v>
      </c>
      <c r="C134" s="39">
        <v>10079</v>
      </c>
      <c r="D134" s="14">
        <v>0</v>
      </c>
      <c r="E134" s="14">
        <v>0</v>
      </c>
      <c r="F134" s="14">
        <v>0</v>
      </c>
      <c r="G134" s="14">
        <v>0</v>
      </c>
      <c r="H134" s="14">
        <v>1343.88</v>
      </c>
      <c r="I134" s="14">
        <v>0</v>
      </c>
      <c r="J134" s="14">
        <v>0</v>
      </c>
      <c r="K134" s="14">
        <v>400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737</v>
      </c>
      <c r="S134" s="14">
        <v>0</v>
      </c>
      <c r="T134" s="14">
        <v>0</v>
      </c>
      <c r="U134" s="14">
        <v>455</v>
      </c>
      <c r="V134" s="14">
        <v>513.4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13864.35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1552.2</v>
      </c>
      <c r="AJ134" s="14">
        <v>0</v>
      </c>
      <c r="AK134" s="14">
        <v>1552.2</v>
      </c>
      <c r="AL134" s="14">
        <v>0</v>
      </c>
      <c r="AM134" s="14">
        <v>0</v>
      </c>
      <c r="AN134" s="14">
        <v>100.8</v>
      </c>
      <c r="AO134" s="14">
        <v>1400</v>
      </c>
      <c r="AP134" s="14">
        <v>0</v>
      </c>
      <c r="AQ134" s="14">
        <v>1159.08</v>
      </c>
      <c r="AR134" s="14">
        <v>1500</v>
      </c>
      <c r="AS134" s="14">
        <v>3705.68</v>
      </c>
      <c r="AT134" s="14">
        <v>0</v>
      </c>
      <c r="AU134" s="14">
        <v>0</v>
      </c>
      <c r="AV134" s="14">
        <v>0</v>
      </c>
      <c r="AW134" s="15">
        <v>-0.39</v>
      </c>
      <c r="AX134" s="14">
        <v>0</v>
      </c>
      <c r="AY134" s="14">
        <v>100</v>
      </c>
      <c r="AZ134" s="14">
        <v>0</v>
      </c>
      <c r="BA134" s="14">
        <v>0</v>
      </c>
      <c r="BB134" s="14">
        <v>0</v>
      </c>
      <c r="BC134" s="14">
        <v>1199.98</v>
      </c>
      <c r="BD134" s="14">
        <v>0</v>
      </c>
      <c r="BE134" s="14">
        <v>10717.35</v>
      </c>
      <c r="BF134" s="14">
        <v>3147</v>
      </c>
      <c r="BG134" s="14">
        <v>0</v>
      </c>
      <c r="BH134" s="14">
        <v>0</v>
      </c>
      <c r="BI134" s="14">
        <v>801.65</v>
      </c>
      <c r="BJ134" s="14">
        <v>248.25</v>
      </c>
      <c r="BK134" s="14">
        <v>0</v>
      </c>
      <c r="BL134" s="14">
        <v>1409.87</v>
      </c>
      <c r="BM134" s="14">
        <v>0</v>
      </c>
      <c r="BN134" s="14">
        <v>0</v>
      </c>
      <c r="BO134" s="14">
        <v>0</v>
      </c>
      <c r="BP134" s="14">
        <v>1658.12</v>
      </c>
      <c r="BQ134" s="1"/>
    </row>
    <row r="135" spans="1:69" x14ac:dyDescent="0.25">
      <c r="A135" s="2" t="s">
        <v>272</v>
      </c>
      <c r="B135" s="1" t="s">
        <v>273</v>
      </c>
      <c r="C135" s="39">
        <v>10079</v>
      </c>
      <c r="D135" s="14">
        <v>0</v>
      </c>
      <c r="E135" s="14">
        <v>0</v>
      </c>
      <c r="F135" s="14">
        <v>0</v>
      </c>
      <c r="G135" s="14">
        <v>0</v>
      </c>
      <c r="H135" s="14">
        <v>671.94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737</v>
      </c>
      <c r="S135" s="14">
        <v>0</v>
      </c>
      <c r="T135" s="14">
        <v>0</v>
      </c>
      <c r="U135" s="14">
        <v>455</v>
      </c>
      <c r="V135" s="14">
        <v>513.4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12745.51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1335.71</v>
      </c>
      <c r="AJ135" s="14">
        <v>0</v>
      </c>
      <c r="AK135" s="14">
        <v>1335.71</v>
      </c>
      <c r="AL135" s="14">
        <v>0</v>
      </c>
      <c r="AM135" s="14">
        <v>0</v>
      </c>
      <c r="AN135" s="14">
        <v>100.8</v>
      </c>
      <c r="AO135" s="14">
        <v>1314.38</v>
      </c>
      <c r="AP135" s="14">
        <v>0</v>
      </c>
      <c r="AQ135" s="14">
        <v>1159.08</v>
      </c>
      <c r="AR135" s="14">
        <v>976</v>
      </c>
      <c r="AS135" s="14">
        <v>4253.8999999999996</v>
      </c>
      <c r="AT135" s="14">
        <v>0</v>
      </c>
      <c r="AU135" s="14">
        <v>0</v>
      </c>
      <c r="AV135" s="14">
        <v>0</v>
      </c>
      <c r="AW135" s="15">
        <v>-0.34</v>
      </c>
      <c r="AX135" s="14">
        <v>0</v>
      </c>
      <c r="AY135" s="14">
        <v>100</v>
      </c>
      <c r="AZ135" s="14">
        <v>0</v>
      </c>
      <c r="BA135" s="14">
        <v>0</v>
      </c>
      <c r="BB135" s="14">
        <v>0</v>
      </c>
      <c r="BC135" s="14">
        <v>675.48</v>
      </c>
      <c r="BD135" s="14">
        <v>0</v>
      </c>
      <c r="BE135" s="14">
        <v>9915.01</v>
      </c>
      <c r="BF135" s="14">
        <v>2830.5</v>
      </c>
      <c r="BG135" s="14">
        <v>0</v>
      </c>
      <c r="BH135" s="14">
        <v>0</v>
      </c>
      <c r="BI135" s="14">
        <v>801.65</v>
      </c>
      <c r="BJ135" s="14">
        <v>248.25</v>
      </c>
      <c r="BK135" s="14">
        <v>0</v>
      </c>
      <c r="BL135" s="14">
        <v>1409.87</v>
      </c>
      <c r="BM135" s="14">
        <v>0</v>
      </c>
      <c r="BN135" s="14">
        <v>0</v>
      </c>
      <c r="BO135" s="14">
        <v>0</v>
      </c>
      <c r="BP135" s="14">
        <v>1658.12</v>
      </c>
      <c r="BQ135" s="1"/>
    </row>
    <row r="136" spans="1:69" x14ac:dyDescent="0.25">
      <c r="A136" s="2" t="s">
        <v>274</v>
      </c>
      <c r="B136" s="1" t="s">
        <v>275</v>
      </c>
      <c r="C136" s="39">
        <v>10838</v>
      </c>
      <c r="D136" s="14">
        <v>0</v>
      </c>
      <c r="E136" s="14">
        <v>0</v>
      </c>
      <c r="F136" s="14">
        <v>0</v>
      </c>
      <c r="G136" s="14">
        <v>0</v>
      </c>
      <c r="H136" s="14">
        <v>1445.08</v>
      </c>
      <c r="I136" s="14">
        <v>0</v>
      </c>
      <c r="J136" s="14">
        <v>0</v>
      </c>
      <c r="K136" s="14">
        <v>400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802</v>
      </c>
      <c r="S136" s="14">
        <v>0</v>
      </c>
      <c r="T136" s="14">
        <v>0</v>
      </c>
      <c r="U136" s="14">
        <v>482</v>
      </c>
      <c r="V136" s="14">
        <v>513.4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14841.85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1761</v>
      </c>
      <c r="AJ136" s="14">
        <v>0</v>
      </c>
      <c r="AK136" s="14">
        <v>1761</v>
      </c>
      <c r="AL136" s="14">
        <v>0</v>
      </c>
      <c r="AM136" s="14">
        <v>0</v>
      </c>
      <c r="AN136" s="14">
        <v>108.38</v>
      </c>
      <c r="AO136" s="14">
        <v>0</v>
      </c>
      <c r="AP136" s="14">
        <v>0</v>
      </c>
      <c r="AQ136" s="14">
        <v>1246.3800000000001</v>
      </c>
      <c r="AR136" s="14">
        <v>0</v>
      </c>
      <c r="AS136" s="14">
        <v>5562.48</v>
      </c>
      <c r="AT136" s="14">
        <v>0</v>
      </c>
      <c r="AU136" s="14">
        <v>0</v>
      </c>
      <c r="AV136" s="14">
        <v>0</v>
      </c>
      <c r="AW136" s="14">
        <v>0.11</v>
      </c>
      <c r="AX136" s="14">
        <v>0</v>
      </c>
      <c r="AY136" s="14">
        <v>100</v>
      </c>
      <c r="AZ136" s="14">
        <v>0</v>
      </c>
      <c r="BA136" s="14">
        <v>0</v>
      </c>
      <c r="BB136" s="14">
        <v>0</v>
      </c>
      <c r="BC136" s="14">
        <v>0</v>
      </c>
      <c r="BD136" s="14">
        <v>0</v>
      </c>
      <c r="BE136" s="14">
        <v>8778.35</v>
      </c>
      <c r="BF136" s="14">
        <v>6063.5</v>
      </c>
      <c r="BG136" s="14">
        <v>0</v>
      </c>
      <c r="BH136" s="14">
        <v>0</v>
      </c>
      <c r="BI136" s="14">
        <v>828.28</v>
      </c>
      <c r="BJ136" s="14">
        <v>266.95</v>
      </c>
      <c r="BK136" s="14">
        <v>0</v>
      </c>
      <c r="BL136" s="14">
        <v>1482.3</v>
      </c>
      <c r="BM136" s="14">
        <v>0</v>
      </c>
      <c r="BN136" s="14">
        <v>0</v>
      </c>
      <c r="BO136" s="14">
        <v>0</v>
      </c>
      <c r="BP136" s="14">
        <v>1749.25</v>
      </c>
      <c r="BQ136" s="1"/>
    </row>
    <row r="137" spans="1:69" x14ac:dyDescent="0.25">
      <c r="A137" s="2" t="s">
        <v>276</v>
      </c>
      <c r="B137" s="1" t="s">
        <v>277</v>
      </c>
      <c r="C137" s="39">
        <v>10079</v>
      </c>
      <c r="D137" s="14">
        <v>0</v>
      </c>
      <c r="E137" s="14">
        <v>0</v>
      </c>
      <c r="F137" s="14">
        <v>0</v>
      </c>
      <c r="G137" s="14">
        <v>0</v>
      </c>
      <c r="H137" s="14">
        <v>1343.88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737</v>
      </c>
      <c r="S137" s="14">
        <v>0</v>
      </c>
      <c r="T137" s="14">
        <v>0</v>
      </c>
      <c r="U137" s="14">
        <v>455</v>
      </c>
      <c r="V137" s="14">
        <v>410.72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13361.67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1449.8</v>
      </c>
      <c r="AJ137" s="14">
        <v>0</v>
      </c>
      <c r="AK137" s="14">
        <v>1449.8</v>
      </c>
      <c r="AL137" s="14">
        <v>0</v>
      </c>
      <c r="AM137" s="14">
        <v>0</v>
      </c>
      <c r="AN137" s="14">
        <v>100.8</v>
      </c>
      <c r="AO137" s="14">
        <v>0</v>
      </c>
      <c r="AP137" s="14">
        <v>0</v>
      </c>
      <c r="AQ137" s="14">
        <v>1159.08</v>
      </c>
      <c r="AR137" s="14">
        <v>868</v>
      </c>
      <c r="AS137" s="14">
        <v>4172.3599999999997</v>
      </c>
      <c r="AT137" s="14">
        <v>0</v>
      </c>
      <c r="AU137" s="14">
        <v>0</v>
      </c>
      <c r="AV137" s="14">
        <v>0</v>
      </c>
      <c r="AW137" s="14">
        <v>0.03</v>
      </c>
      <c r="AX137" s="14">
        <v>0</v>
      </c>
      <c r="AY137" s="14">
        <v>100</v>
      </c>
      <c r="AZ137" s="14">
        <v>0</v>
      </c>
      <c r="BA137" s="14">
        <v>0</v>
      </c>
      <c r="BB137" s="14">
        <v>0</v>
      </c>
      <c r="BC137" s="14">
        <v>1215.0999999999999</v>
      </c>
      <c r="BD137" s="14">
        <v>0</v>
      </c>
      <c r="BE137" s="14">
        <v>9065.17</v>
      </c>
      <c r="BF137" s="14">
        <v>4296.5</v>
      </c>
      <c r="BG137" s="14">
        <v>0</v>
      </c>
      <c r="BH137" s="14">
        <v>0</v>
      </c>
      <c r="BI137" s="14">
        <v>801.65</v>
      </c>
      <c r="BJ137" s="14">
        <v>248.25</v>
      </c>
      <c r="BK137" s="14">
        <v>0</v>
      </c>
      <c r="BL137" s="14">
        <v>1409.87</v>
      </c>
      <c r="BM137" s="14">
        <v>0</v>
      </c>
      <c r="BN137" s="14">
        <v>0</v>
      </c>
      <c r="BO137" s="14">
        <v>0</v>
      </c>
      <c r="BP137" s="14">
        <v>1658.12</v>
      </c>
      <c r="BQ137" s="1"/>
    </row>
    <row r="138" spans="1:69" x14ac:dyDescent="0.25">
      <c r="A138" s="2" t="s">
        <v>278</v>
      </c>
      <c r="B138" s="1" t="s">
        <v>279</v>
      </c>
      <c r="C138" s="39">
        <v>10079</v>
      </c>
      <c r="D138" s="14">
        <v>0</v>
      </c>
      <c r="E138" s="14">
        <v>0</v>
      </c>
      <c r="F138" s="14">
        <v>0</v>
      </c>
      <c r="G138" s="14">
        <v>0</v>
      </c>
      <c r="H138" s="14">
        <v>671.94</v>
      </c>
      <c r="I138" s="14">
        <v>0</v>
      </c>
      <c r="J138" s="14">
        <v>0</v>
      </c>
      <c r="K138" s="14">
        <v>400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737</v>
      </c>
      <c r="S138" s="14">
        <v>0</v>
      </c>
      <c r="T138" s="14">
        <v>0</v>
      </c>
      <c r="U138" s="14">
        <v>455</v>
      </c>
      <c r="V138" s="14">
        <v>308.04000000000002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12987.05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1383.29</v>
      </c>
      <c r="AJ138" s="14">
        <v>0</v>
      </c>
      <c r="AK138" s="14">
        <v>1383.29</v>
      </c>
      <c r="AL138" s="14">
        <v>0</v>
      </c>
      <c r="AM138" s="14">
        <v>0</v>
      </c>
      <c r="AN138" s="14">
        <v>100.8</v>
      </c>
      <c r="AO138" s="14">
        <v>1621.62</v>
      </c>
      <c r="AP138" s="14">
        <v>0</v>
      </c>
      <c r="AQ138" s="14">
        <v>1159.08</v>
      </c>
      <c r="AR138" s="14">
        <v>3360</v>
      </c>
      <c r="AS138" s="14">
        <v>0</v>
      </c>
      <c r="AT138" s="14">
        <v>0</v>
      </c>
      <c r="AU138" s="14">
        <v>0</v>
      </c>
      <c r="AV138" s="14">
        <v>0</v>
      </c>
      <c r="AW138" s="14">
        <v>0.12</v>
      </c>
      <c r="AX138" s="14">
        <v>0</v>
      </c>
      <c r="AY138" s="14">
        <v>100</v>
      </c>
      <c r="AZ138" s="14">
        <v>0</v>
      </c>
      <c r="BA138" s="14">
        <v>0</v>
      </c>
      <c r="BB138" s="14">
        <v>0</v>
      </c>
      <c r="BC138" s="14">
        <v>1104.6400000000001</v>
      </c>
      <c r="BD138" s="14">
        <v>0</v>
      </c>
      <c r="BE138" s="14">
        <v>8829.5499999999993</v>
      </c>
      <c r="BF138" s="14">
        <v>4157.5</v>
      </c>
      <c r="BG138" s="14">
        <v>0</v>
      </c>
      <c r="BH138" s="14">
        <v>0</v>
      </c>
      <c r="BI138" s="14">
        <v>801.65</v>
      </c>
      <c r="BJ138" s="14">
        <v>248.25</v>
      </c>
      <c r="BK138" s="14">
        <v>0</v>
      </c>
      <c r="BL138" s="14">
        <v>1409.87</v>
      </c>
      <c r="BM138" s="14">
        <v>0</v>
      </c>
      <c r="BN138" s="14">
        <v>0</v>
      </c>
      <c r="BO138" s="14">
        <v>0</v>
      </c>
      <c r="BP138" s="14">
        <v>1658.12</v>
      </c>
      <c r="BQ138" s="1"/>
    </row>
    <row r="139" spans="1:69" x14ac:dyDescent="0.25">
      <c r="A139" s="2" t="s">
        <v>280</v>
      </c>
      <c r="B139" s="1" t="s">
        <v>281</v>
      </c>
      <c r="C139" s="39">
        <v>10079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200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737</v>
      </c>
      <c r="S139" s="14">
        <v>0</v>
      </c>
      <c r="T139" s="14">
        <v>1679.85</v>
      </c>
      <c r="U139" s="14">
        <v>379.2</v>
      </c>
      <c r="V139" s="14">
        <v>308.04000000000002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12039.31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987.93</v>
      </c>
      <c r="AJ139" s="14">
        <v>0</v>
      </c>
      <c r="AK139" s="14">
        <v>987.93</v>
      </c>
      <c r="AL139" s="14">
        <v>0</v>
      </c>
      <c r="AM139" s="14">
        <v>0</v>
      </c>
      <c r="AN139" s="14">
        <v>100.8</v>
      </c>
      <c r="AO139" s="14">
        <v>0</v>
      </c>
      <c r="AP139" s="14">
        <v>0</v>
      </c>
      <c r="AQ139" s="14">
        <v>1159.08</v>
      </c>
      <c r="AR139" s="14">
        <v>3160</v>
      </c>
      <c r="AS139" s="14">
        <v>0</v>
      </c>
      <c r="AT139" s="14">
        <v>0</v>
      </c>
      <c r="AU139" s="14">
        <v>0</v>
      </c>
      <c r="AV139" s="14">
        <v>0</v>
      </c>
      <c r="AW139" s="14">
        <v>0</v>
      </c>
      <c r="AX139" s="14">
        <v>0</v>
      </c>
      <c r="AY139" s="14">
        <v>100</v>
      </c>
      <c r="AZ139" s="14">
        <v>0</v>
      </c>
      <c r="BA139" s="14">
        <v>0</v>
      </c>
      <c r="BB139" s="14">
        <v>0</v>
      </c>
      <c r="BC139" s="14">
        <v>0</v>
      </c>
      <c r="BD139" s="14">
        <v>0</v>
      </c>
      <c r="BE139" s="14">
        <v>5507.81</v>
      </c>
      <c r="BF139" s="14">
        <v>6531.5</v>
      </c>
      <c r="BG139" s="14">
        <v>0</v>
      </c>
      <c r="BH139" s="14">
        <v>0</v>
      </c>
      <c r="BI139" s="14">
        <v>672.35</v>
      </c>
      <c r="BJ139" s="14">
        <v>248.25</v>
      </c>
      <c r="BK139" s="14">
        <v>0</v>
      </c>
      <c r="BL139" s="14">
        <v>1182.47</v>
      </c>
      <c r="BM139" s="14">
        <v>0</v>
      </c>
      <c r="BN139" s="14">
        <v>0</v>
      </c>
      <c r="BO139" s="14">
        <v>0</v>
      </c>
      <c r="BP139" s="14">
        <v>1430.72</v>
      </c>
      <c r="BQ139" s="1"/>
    </row>
    <row r="140" spans="1:69" x14ac:dyDescent="0.25">
      <c r="A140" s="2" t="s">
        <v>282</v>
      </c>
      <c r="B140" s="1" t="s">
        <v>283</v>
      </c>
      <c r="C140" s="39">
        <v>10079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737</v>
      </c>
      <c r="S140" s="14">
        <v>0</v>
      </c>
      <c r="T140" s="14">
        <v>0</v>
      </c>
      <c r="U140" s="14">
        <v>455</v>
      </c>
      <c r="V140" s="14">
        <v>308.04000000000002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11897.61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1234.3699999999999</v>
      </c>
      <c r="AJ140" s="14">
        <v>0</v>
      </c>
      <c r="AK140" s="14">
        <v>1234.3699999999999</v>
      </c>
      <c r="AL140" s="14">
        <v>0</v>
      </c>
      <c r="AM140" s="14">
        <v>0</v>
      </c>
      <c r="AN140" s="14">
        <v>100.8</v>
      </c>
      <c r="AO140" s="14">
        <v>0</v>
      </c>
      <c r="AP140" s="14">
        <v>0</v>
      </c>
      <c r="AQ140" s="14">
        <v>1159.08</v>
      </c>
      <c r="AR140" s="14">
        <v>0</v>
      </c>
      <c r="AS140" s="14">
        <v>3963.32</v>
      </c>
      <c r="AT140" s="14">
        <v>0</v>
      </c>
      <c r="AU140" s="14">
        <v>0</v>
      </c>
      <c r="AV140" s="14">
        <v>0</v>
      </c>
      <c r="AW140" s="14">
        <v>0.04</v>
      </c>
      <c r="AX140" s="14">
        <v>0</v>
      </c>
      <c r="AY140" s="14">
        <v>100</v>
      </c>
      <c r="AZ140" s="14">
        <v>0</v>
      </c>
      <c r="BA140" s="14">
        <v>0</v>
      </c>
      <c r="BB140" s="14">
        <v>0</v>
      </c>
      <c r="BC140" s="14">
        <v>0</v>
      </c>
      <c r="BD140" s="14">
        <v>0</v>
      </c>
      <c r="BE140" s="14">
        <v>6557.61</v>
      </c>
      <c r="BF140" s="14">
        <v>5340</v>
      </c>
      <c r="BG140" s="14">
        <v>0</v>
      </c>
      <c r="BH140" s="14">
        <v>0</v>
      </c>
      <c r="BI140" s="14">
        <v>801.65</v>
      </c>
      <c r="BJ140" s="14">
        <v>248.25</v>
      </c>
      <c r="BK140" s="14">
        <v>0</v>
      </c>
      <c r="BL140" s="14">
        <v>1409.87</v>
      </c>
      <c r="BM140" s="14">
        <v>0</v>
      </c>
      <c r="BN140" s="14">
        <v>0</v>
      </c>
      <c r="BO140" s="14">
        <v>0</v>
      </c>
      <c r="BP140" s="14">
        <v>1658.12</v>
      </c>
      <c r="BQ140" s="1"/>
    </row>
    <row r="141" spans="1:69" x14ac:dyDescent="0.25">
      <c r="A141" s="2" t="s">
        <v>284</v>
      </c>
      <c r="B141" s="1" t="s">
        <v>285</v>
      </c>
      <c r="C141" s="39">
        <v>10838</v>
      </c>
      <c r="D141" s="14">
        <v>0</v>
      </c>
      <c r="E141" s="14">
        <v>0</v>
      </c>
      <c r="F141" s="14">
        <v>0</v>
      </c>
      <c r="G141" s="14">
        <v>0</v>
      </c>
      <c r="H141" s="14">
        <v>722.54</v>
      </c>
      <c r="I141" s="14">
        <v>0</v>
      </c>
      <c r="J141" s="14">
        <v>0</v>
      </c>
      <c r="K141" s="14">
        <v>200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802</v>
      </c>
      <c r="S141" s="14">
        <v>0</v>
      </c>
      <c r="T141" s="14">
        <v>0</v>
      </c>
      <c r="U141" s="14">
        <v>482</v>
      </c>
      <c r="V141" s="14">
        <v>308.04000000000002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13713.95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1533.15</v>
      </c>
      <c r="AJ141" s="14">
        <v>0</v>
      </c>
      <c r="AK141" s="14">
        <v>1533.15</v>
      </c>
      <c r="AL141" s="14">
        <v>0</v>
      </c>
      <c r="AM141" s="14">
        <v>0</v>
      </c>
      <c r="AN141" s="14">
        <v>108.38</v>
      </c>
      <c r="AO141" s="14">
        <v>0</v>
      </c>
      <c r="AP141" s="14">
        <v>0</v>
      </c>
      <c r="AQ141" s="14">
        <v>1246.3800000000001</v>
      </c>
      <c r="AR141" s="14">
        <v>3614</v>
      </c>
      <c r="AS141" s="14">
        <v>0</v>
      </c>
      <c r="AT141" s="14">
        <v>0</v>
      </c>
      <c r="AU141" s="14">
        <v>0</v>
      </c>
      <c r="AV141" s="14">
        <v>0</v>
      </c>
      <c r="AW141" s="14">
        <v>0.04</v>
      </c>
      <c r="AX141" s="14">
        <v>0</v>
      </c>
      <c r="AY141" s="14">
        <v>100</v>
      </c>
      <c r="AZ141" s="14">
        <v>0</v>
      </c>
      <c r="BA141" s="14">
        <v>0</v>
      </c>
      <c r="BB141" s="14">
        <v>0</v>
      </c>
      <c r="BC141" s="14">
        <v>0</v>
      </c>
      <c r="BD141" s="14">
        <v>0</v>
      </c>
      <c r="BE141" s="14">
        <v>6601.95</v>
      </c>
      <c r="BF141" s="14">
        <v>7112</v>
      </c>
      <c r="BG141" s="14">
        <v>0</v>
      </c>
      <c r="BH141" s="14">
        <v>0</v>
      </c>
      <c r="BI141" s="14">
        <v>828.28</v>
      </c>
      <c r="BJ141" s="14">
        <v>266.95</v>
      </c>
      <c r="BK141" s="14">
        <v>0</v>
      </c>
      <c r="BL141" s="14">
        <v>1482.3</v>
      </c>
      <c r="BM141" s="14">
        <v>0</v>
      </c>
      <c r="BN141" s="14">
        <v>0</v>
      </c>
      <c r="BO141" s="14">
        <v>0</v>
      </c>
      <c r="BP141" s="14">
        <v>1749.25</v>
      </c>
      <c r="BQ141" s="1"/>
    </row>
    <row r="142" spans="1:69" x14ac:dyDescent="0.25">
      <c r="A142" s="2" t="s">
        <v>286</v>
      </c>
      <c r="B142" s="1" t="s">
        <v>287</v>
      </c>
      <c r="C142" s="39">
        <v>10079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200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737</v>
      </c>
      <c r="S142" s="14">
        <v>0</v>
      </c>
      <c r="T142" s="14">
        <v>0</v>
      </c>
      <c r="U142" s="14">
        <v>455</v>
      </c>
      <c r="V142" s="14">
        <v>205.36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12012.43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1254.95</v>
      </c>
      <c r="AJ142" s="14">
        <v>0</v>
      </c>
      <c r="AK142" s="14">
        <v>1254.95</v>
      </c>
      <c r="AL142" s="14">
        <v>0</v>
      </c>
      <c r="AM142" s="14">
        <v>0</v>
      </c>
      <c r="AN142" s="14">
        <v>100.8</v>
      </c>
      <c r="AO142" s="14">
        <v>0</v>
      </c>
      <c r="AP142" s="14">
        <v>0</v>
      </c>
      <c r="AQ142" s="14">
        <v>1159.08</v>
      </c>
      <c r="AR142" s="14">
        <v>5040</v>
      </c>
      <c r="AS142" s="14">
        <v>0</v>
      </c>
      <c r="AT142" s="14">
        <v>0</v>
      </c>
      <c r="AU142" s="14">
        <v>0</v>
      </c>
      <c r="AV142" s="14">
        <v>0</v>
      </c>
      <c r="AW142" s="14">
        <v>0.1</v>
      </c>
      <c r="AX142" s="14">
        <v>0</v>
      </c>
      <c r="AY142" s="14">
        <v>100</v>
      </c>
      <c r="AZ142" s="14">
        <v>0</v>
      </c>
      <c r="BA142" s="14">
        <v>0</v>
      </c>
      <c r="BB142" s="14">
        <v>0</v>
      </c>
      <c r="BC142" s="14">
        <v>0</v>
      </c>
      <c r="BD142" s="14">
        <v>0</v>
      </c>
      <c r="BE142" s="14">
        <v>7654.93</v>
      </c>
      <c r="BF142" s="14">
        <v>4357.5</v>
      </c>
      <c r="BG142" s="14">
        <v>0</v>
      </c>
      <c r="BH142" s="14">
        <v>0</v>
      </c>
      <c r="BI142" s="14">
        <v>801.65</v>
      </c>
      <c r="BJ142" s="14">
        <v>248.25</v>
      </c>
      <c r="BK142" s="14">
        <v>0</v>
      </c>
      <c r="BL142" s="14">
        <v>1409.87</v>
      </c>
      <c r="BM142" s="14">
        <v>0</v>
      </c>
      <c r="BN142" s="14">
        <v>0</v>
      </c>
      <c r="BO142" s="14">
        <v>0</v>
      </c>
      <c r="BP142" s="14">
        <v>1658.12</v>
      </c>
      <c r="BQ142" s="1"/>
    </row>
    <row r="143" spans="1:69" x14ac:dyDescent="0.25">
      <c r="A143" s="2" t="s">
        <v>288</v>
      </c>
      <c r="B143" s="1" t="s">
        <v>289</v>
      </c>
      <c r="C143" s="39">
        <v>10838</v>
      </c>
      <c r="D143" s="14">
        <v>0</v>
      </c>
      <c r="E143" s="14">
        <v>0</v>
      </c>
      <c r="F143" s="14">
        <v>0</v>
      </c>
      <c r="G143" s="14">
        <v>0</v>
      </c>
      <c r="H143" s="14">
        <v>722.54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802</v>
      </c>
      <c r="S143" s="14">
        <v>0</v>
      </c>
      <c r="T143" s="14">
        <v>0</v>
      </c>
      <c r="U143" s="14">
        <v>482</v>
      </c>
      <c r="V143" s="14">
        <v>205.36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13411.27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1468.49</v>
      </c>
      <c r="AJ143" s="14">
        <v>0</v>
      </c>
      <c r="AK143" s="14">
        <v>1468.49</v>
      </c>
      <c r="AL143" s="14">
        <v>0</v>
      </c>
      <c r="AM143" s="14">
        <v>0</v>
      </c>
      <c r="AN143" s="14">
        <v>108.38</v>
      </c>
      <c r="AO143" s="14">
        <v>0</v>
      </c>
      <c r="AP143" s="14">
        <v>0</v>
      </c>
      <c r="AQ143" s="14">
        <v>1246.3800000000001</v>
      </c>
      <c r="AR143" s="14">
        <v>3614</v>
      </c>
      <c r="AS143" s="14">
        <v>0</v>
      </c>
      <c r="AT143" s="14">
        <v>0</v>
      </c>
      <c r="AU143" s="14">
        <v>0</v>
      </c>
      <c r="AV143" s="14">
        <v>0</v>
      </c>
      <c r="AW143" s="14">
        <v>0.02</v>
      </c>
      <c r="AX143" s="14">
        <v>0</v>
      </c>
      <c r="AY143" s="14">
        <v>100</v>
      </c>
      <c r="AZ143" s="14">
        <v>0</v>
      </c>
      <c r="BA143" s="14">
        <v>0</v>
      </c>
      <c r="BB143" s="14">
        <v>0</v>
      </c>
      <c r="BC143" s="14">
        <v>0</v>
      </c>
      <c r="BD143" s="14">
        <v>0</v>
      </c>
      <c r="BE143" s="14">
        <v>6537.27</v>
      </c>
      <c r="BF143" s="14">
        <v>6874</v>
      </c>
      <c r="BG143" s="14">
        <v>0</v>
      </c>
      <c r="BH143" s="14">
        <v>0</v>
      </c>
      <c r="BI143" s="14">
        <v>828.28</v>
      </c>
      <c r="BJ143" s="14">
        <v>266.95</v>
      </c>
      <c r="BK143" s="14">
        <v>0</v>
      </c>
      <c r="BL143" s="14">
        <v>1482.3</v>
      </c>
      <c r="BM143" s="14">
        <v>0</v>
      </c>
      <c r="BN143" s="14">
        <v>0</v>
      </c>
      <c r="BO143" s="14">
        <v>0</v>
      </c>
      <c r="BP143" s="14">
        <v>1749.25</v>
      </c>
      <c r="BQ143" s="1"/>
    </row>
    <row r="144" spans="1:69" x14ac:dyDescent="0.25">
      <c r="A144" s="2" t="s">
        <v>290</v>
      </c>
      <c r="B144" s="1" t="s">
        <v>291</v>
      </c>
      <c r="C144" s="39">
        <v>10079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737</v>
      </c>
      <c r="S144" s="14">
        <v>0</v>
      </c>
      <c r="T144" s="14">
        <v>1007.9</v>
      </c>
      <c r="U144" s="14">
        <v>409.54</v>
      </c>
      <c r="V144" s="14">
        <v>205.36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11752.96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1034.8900000000001</v>
      </c>
      <c r="AJ144" s="14">
        <v>0</v>
      </c>
      <c r="AK144" s="14">
        <v>1034.8900000000001</v>
      </c>
      <c r="AL144" s="14">
        <v>0</v>
      </c>
      <c r="AM144" s="14">
        <v>0</v>
      </c>
      <c r="AN144" s="14">
        <v>100.8</v>
      </c>
      <c r="AO144" s="14">
        <v>0</v>
      </c>
      <c r="AP144" s="14">
        <v>0</v>
      </c>
      <c r="AQ144" s="14">
        <v>1159.08</v>
      </c>
      <c r="AR144" s="14">
        <v>3360</v>
      </c>
      <c r="AS144" s="14">
        <v>0</v>
      </c>
      <c r="AT144" s="14">
        <v>0</v>
      </c>
      <c r="AU144" s="14">
        <v>0</v>
      </c>
      <c r="AV144" s="14">
        <v>0</v>
      </c>
      <c r="AW144" s="14">
        <v>0.25</v>
      </c>
      <c r="AX144" s="14">
        <v>0</v>
      </c>
      <c r="AY144" s="14">
        <v>100</v>
      </c>
      <c r="AZ144" s="14">
        <v>0</v>
      </c>
      <c r="BA144" s="14">
        <v>0</v>
      </c>
      <c r="BB144" s="14">
        <v>0</v>
      </c>
      <c r="BC144" s="14">
        <v>1350.94</v>
      </c>
      <c r="BD144" s="14">
        <v>0</v>
      </c>
      <c r="BE144" s="14">
        <v>7105.96</v>
      </c>
      <c r="BF144" s="14">
        <v>4647</v>
      </c>
      <c r="BG144" s="14">
        <v>0</v>
      </c>
      <c r="BH144" s="14">
        <v>0</v>
      </c>
      <c r="BI144" s="14">
        <v>724.07</v>
      </c>
      <c r="BJ144" s="14">
        <v>248.25</v>
      </c>
      <c r="BK144" s="14">
        <v>0</v>
      </c>
      <c r="BL144" s="14">
        <v>1273.43</v>
      </c>
      <c r="BM144" s="14">
        <v>0</v>
      </c>
      <c r="BN144" s="14">
        <v>0</v>
      </c>
      <c r="BO144" s="14">
        <v>0</v>
      </c>
      <c r="BP144" s="14">
        <v>1521.68</v>
      </c>
      <c r="BQ144" s="1"/>
    </row>
    <row r="145" spans="1:69" x14ac:dyDescent="0.25">
      <c r="A145" s="2" t="s">
        <v>292</v>
      </c>
      <c r="B145" s="1" t="s">
        <v>293</v>
      </c>
      <c r="C145" s="39">
        <v>10079</v>
      </c>
      <c r="D145" s="14">
        <v>0</v>
      </c>
      <c r="E145" s="14">
        <v>0</v>
      </c>
      <c r="F145" s="14">
        <v>0</v>
      </c>
      <c r="G145" s="14">
        <v>0</v>
      </c>
      <c r="H145" s="14">
        <v>1343.88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737</v>
      </c>
      <c r="S145" s="14">
        <v>0</v>
      </c>
      <c r="T145" s="14">
        <v>0</v>
      </c>
      <c r="U145" s="14">
        <v>455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12950.95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1369.13</v>
      </c>
      <c r="AJ145" s="14">
        <v>0</v>
      </c>
      <c r="AK145" s="14">
        <v>1369.13</v>
      </c>
      <c r="AL145" s="14">
        <v>0</v>
      </c>
      <c r="AM145" s="14">
        <v>0</v>
      </c>
      <c r="AN145" s="14">
        <v>100.8</v>
      </c>
      <c r="AO145" s="14">
        <v>0</v>
      </c>
      <c r="AP145" s="14">
        <v>0</v>
      </c>
      <c r="AQ145" s="14">
        <v>1159.08</v>
      </c>
      <c r="AR145" s="14">
        <v>2103</v>
      </c>
      <c r="AS145" s="14">
        <v>0</v>
      </c>
      <c r="AT145" s="14">
        <v>0</v>
      </c>
      <c r="AU145" s="14">
        <v>0</v>
      </c>
      <c r="AV145" s="14">
        <v>0</v>
      </c>
      <c r="AW145" s="15">
        <v>-0.06</v>
      </c>
      <c r="AX145" s="14">
        <v>0</v>
      </c>
      <c r="AY145" s="14">
        <v>100</v>
      </c>
      <c r="AZ145" s="14">
        <v>0</v>
      </c>
      <c r="BA145" s="14">
        <v>0</v>
      </c>
      <c r="BB145" s="14">
        <v>0</v>
      </c>
      <c r="BC145" s="14">
        <v>0</v>
      </c>
      <c r="BD145" s="14">
        <v>0</v>
      </c>
      <c r="BE145" s="14">
        <v>4831.95</v>
      </c>
      <c r="BF145" s="14">
        <v>8119</v>
      </c>
      <c r="BG145" s="14">
        <v>0</v>
      </c>
      <c r="BH145" s="14">
        <v>0</v>
      </c>
      <c r="BI145" s="14">
        <v>801.65</v>
      </c>
      <c r="BJ145" s="14">
        <v>248.25</v>
      </c>
      <c r="BK145" s="14">
        <v>0</v>
      </c>
      <c r="BL145" s="14">
        <v>1409.87</v>
      </c>
      <c r="BM145" s="14">
        <v>0</v>
      </c>
      <c r="BN145" s="14">
        <v>0</v>
      </c>
      <c r="BO145" s="14">
        <v>0</v>
      </c>
      <c r="BP145" s="14">
        <v>1658.12</v>
      </c>
      <c r="BQ145" s="1"/>
    </row>
    <row r="146" spans="1:69" x14ac:dyDescent="0.25">
      <c r="A146" s="2" t="s">
        <v>294</v>
      </c>
      <c r="B146" s="1" t="s">
        <v>295</v>
      </c>
      <c r="C146" s="42">
        <v>12406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200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941</v>
      </c>
      <c r="S146" s="14">
        <v>0</v>
      </c>
      <c r="T146" s="14">
        <v>0</v>
      </c>
      <c r="U146" s="14">
        <v>645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14605.43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1800.74</v>
      </c>
      <c r="AJ146" s="14">
        <v>0</v>
      </c>
      <c r="AK146" s="14">
        <v>1800.74</v>
      </c>
      <c r="AL146" s="14">
        <v>0</v>
      </c>
      <c r="AM146" s="14">
        <v>0</v>
      </c>
      <c r="AN146" s="14">
        <v>0</v>
      </c>
      <c r="AO146" s="14">
        <v>0</v>
      </c>
      <c r="AP146" s="14">
        <v>0</v>
      </c>
      <c r="AQ146" s="14">
        <v>1426.7</v>
      </c>
      <c r="AR146" s="14">
        <v>1702</v>
      </c>
      <c r="AS146" s="14">
        <v>0</v>
      </c>
      <c r="AT146" s="14">
        <v>0</v>
      </c>
      <c r="AU146" s="14">
        <v>0</v>
      </c>
      <c r="AV146" s="14">
        <v>0</v>
      </c>
      <c r="AW146" s="15">
        <v>-0.01</v>
      </c>
      <c r="AX146" s="14">
        <v>0</v>
      </c>
      <c r="AY146" s="14">
        <v>0</v>
      </c>
      <c r="AZ146" s="14">
        <v>0</v>
      </c>
      <c r="BA146" s="14">
        <v>0</v>
      </c>
      <c r="BB146" s="14">
        <v>0</v>
      </c>
      <c r="BC146" s="14">
        <v>0</v>
      </c>
      <c r="BD146" s="14">
        <v>0</v>
      </c>
      <c r="BE146" s="14">
        <v>4929.43</v>
      </c>
      <c r="BF146" s="14">
        <v>9676</v>
      </c>
      <c r="BG146" s="14">
        <v>0</v>
      </c>
      <c r="BH146" s="14">
        <v>0</v>
      </c>
      <c r="BI146" s="14">
        <v>883.32</v>
      </c>
      <c r="BJ146" s="14">
        <v>305.56</v>
      </c>
      <c r="BK146" s="14">
        <v>0</v>
      </c>
      <c r="BL146" s="14">
        <v>1631.96</v>
      </c>
      <c r="BM146" s="14">
        <v>0</v>
      </c>
      <c r="BN146" s="14">
        <v>0</v>
      </c>
      <c r="BO146" s="14">
        <v>0</v>
      </c>
      <c r="BP146" s="14">
        <v>1937.52</v>
      </c>
      <c r="BQ146" s="1"/>
    </row>
    <row r="147" spans="1:69" x14ac:dyDescent="0.25">
      <c r="A147" s="2" t="s">
        <v>296</v>
      </c>
      <c r="B147" s="1" t="s">
        <v>297</v>
      </c>
      <c r="C147" s="39">
        <v>10079</v>
      </c>
      <c r="D147" s="14">
        <v>0</v>
      </c>
      <c r="E147" s="14">
        <v>0</v>
      </c>
      <c r="F147" s="14">
        <v>0</v>
      </c>
      <c r="G147" s="14">
        <v>0</v>
      </c>
      <c r="H147" s="14">
        <v>671.94</v>
      </c>
      <c r="I147" s="14">
        <v>0</v>
      </c>
      <c r="J147" s="14">
        <v>0</v>
      </c>
      <c r="K147" s="14">
        <v>200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737</v>
      </c>
      <c r="S147" s="14">
        <v>0</v>
      </c>
      <c r="T147" s="14">
        <v>0</v>
      </c>
      <c r="U147" s="14">
        <v>455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12479.01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1286.8</v>
      </c>
      <c r="AJ147" s="14">
        <v>0</v>
      </c>
      <c r="AK147" s="14">
        <v>1286.8</v>
      </c>
      <c r="AL147" s="14">
        <v>0</v>
      </c>
      <c r="AM147" s="14">
        <v>0</v>
      </c>
      <c r="AN147" s="14">
        <v>62.28</v>
      </c>
      <c r="AO147" s="14">
        <v>0</v>
      </c>
      <c r="AP147" s="14">
        <v>0</v>
      </c>
      <c r="AQ147" s="14">
        <v>1432.44</v>
      </c>
      <c r="AR147" s="14">
        <v>0</v>
      </c>
      <c r="AS147" s="14">
        <v>0</v>
      </c>
      <c r="AT147" s="14">
        <v>3336.9</v>
      </c>
      <c r="AU147" s="14">
        <v>0</v>
      </c>
      <c r="AV147" s="14">
        <v>0</v>
      </c>
      <c r="AW147" s="15">
        <v>-0.41</v>
      </c>
      <c r="AX147" s="14">
        <v>0</v>
      </c>
      <c r="AY147" s="14">
        <v>100</v>
      </c>
      <c r="AZ147" s="14">
        <v>0</v>
      </c>
      <c r="BA147" s="14">
        <v>0</v>
      </c>
      <c r="BB147" s="14">
        <v>0</v>
      </c>
      <c r="BC147" s="14">
        <v>0</v>
      </c>
      <c r="BD147" s="14">
        <v>0</v>
      </c>
      <c r="BE147" s="14">
        <v>6218.01</v>
      </c>
      <c r="BF147" s="14">
        <v>6261</v>
      </c>
      <c r="BG147" s="14">
        <v>0</v>
      </c>
      <c r="BH147" s="14">
        <v>0</v>
      </c>
      <c r="BI147" s="14">
        <v>801.65</v>
      </c>
      <c r="BJ147" s="14">
        <v>248.25</v>
      </c>
      <c r="BK147" s="14">
        <v>0</v>
      </c>
      <c r="BL147" s="14">
        <v>1409.87</v>
      </c>
      <c r="BM147" s="14">
        <v>0</v>
      </c>
      <c r="BN147" s="14">
        <v>0</v>
      </c>
      <c r="BO147" s="14">
        <v>0</v>
      </c>
      <c r="BP147" s="14">
        <v>1658.12</v>
      </c>
      <c r="BQ147" s="1"/>
    </row>
    <row r="148" spans="1:69" x14ac:dyDescent="0.25">
      <c r="A148" s="2" t="s">
        <v>555</v>
      </c>
      <c r="B148" s="1" t="s">
        <v>556</v>
      </c>
      <c r="C148" s="39">
        <v>10079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737</v>
      </c>
      <c r="S148" s="14">
        <v>0</v>
      </c>
      <c r="T148" s="14">
        <v>2015.82</v>
      </c>
      <c r="U148" s="14">
        <v>364.03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11487.4</v>
      </c>
      <c r="AC148" s="14">
        <v>0</v>
      </c>
      <c r="AD148" s="14">
        <v>0</v>
      </c>
      <c r="AE148" s="14">
        <v>0</v>
      </c>
      <c r="AF148" s="14">
        <v>0</v>
      </c>
      <c r="AG148" s="15">
        <v>-107.37</v>
      </c>
      <c r="AH148" s="14">
        <v>0</v>
      </c>
      <c r="AI148" s="14">
        <v>864.23</v>
      </c>
      <c r="AJ148" s="14">
        <v>0</v>
      </c>
      <c r="AK148" s="14">
        <v>756.85</v>
      </c>
      <c r="AL148" s="14">
        <v>0</v>
      </c>
      <c r="AM148" s="14">
        <v>0</v>
      </c>
      <c r="AN148" s="14">
        <v>0</v>
      </c>
      <c r="AO148" s="14">
        <v>0</v>
      </c>
      <c r="AP148" s="14">
        <v>0</v>
      </c>
      <c r="AQ148" s="14">
        <v>1159.0999999999999</v>
      </c>
      <c r="AR148" s="14">
        <v>0</v>
      </c>
      <c r="AS148" s="14">
        <v>0</v>
      </c>
      <c r="AT148" s="14">
        <v>0</v>
      </c>
      <c r="AU148" s="14">
        <v>0</v>
      </c>
      <c r="AV148" s="14">
        <v>0</v>
      </c>
      <c r="AW148" s="14">
        <v>0.45</v>
      </c>
      <c r="AX148" s="14">
        <v>0</v>
      </c>
      <c r="AY148" s="14">
        <v>0</v>
      </c>
      <c r="AZ148" s="14">
        <v>0</v>
      </c>
      <c r="BA148" s="14">
        <v>0</v>
      </c>
      <c r="BB148" s="14">
        <v>0</v>
      </c>
      <c r="BC148" s="14">
        <v>0</v>
      </c>
      <c r="BD148" s="14">
        <v>0</v>
      </c>
      <c r="BE148" s="14">
        <v>1916.4</v>
      </c>
      <c r="BF148" s="14">
        <v>9571</v>
      </c>
      <c r="BG148" s="14">
        <v>0</v>
      </c>
      <c r="BH148" s="14">
        <v>0</v>
      </c>
      <c r="BI148" s="14">
        <v>646.5</v>
      </c>
      <c r="BJ148" s="14">
        <v>248.25</v>
      </c>
      <c r="BK148" s="14">
        <v>0</v>
      </c>
      <c r="BL148" s="14">
        <v>1137</v>
      </c>
      <c r="BM148" s="14">
        <v>0</v>
      </c>
      <c r="BN148" s="14">
        <v>0</v>
      </c>
      <c r="BO148" s="14">
        <v>0</v>
      </c>
      <c r="BP148" s="14">
        <v>1385.25</v>
      </c>
      <c r="BQ148" s="1"/>
    </row>
    <row r="149" spans="1:69" x14ac:dyDescent="0.25">
      <c r="A149" s="17" t="s">
        <v>101</v>
      </c>
      <c r="B149" s="7"/>
      <c r="C149" s="7" t="s">
        <v>102</v>
      </c>
      <c r="D149" s="7" t="s">
        <v>102</v>
      </c>
      <c r="E149" s="7" t="s">
        <v>102</v>
      </c>
      <c r="F149" s="7" t="s">
        <v>102</v>
      </c>
      <c r="G149" s="7" t="s">
        <v>102</v>
      </c>
      <c r="H149" s="7" t="s">
        <v>102</v>
      </c>
      <c r="I149" s="7" t="s">
        <v>102</v>
      </c>
      <c r="J149" s="7" t="s">
        <v>102</v>
      </c>
      <c r="K149" s="7" t="s">
        <v>102</v>
      </c>
      <c r="L149" s="7" t="s">
        <v>102</v>
      </c>
      <c r="M149" s="7" t="s">
        <v>102</v>
      </c>
      <c r="N149" s="7" t="s">
        <v>102</v>
      </c>
      <c r="O149" s="7" t="s">
        <v>102</v>
      </c>
      <c r="P149" s="7" t="s">
        <v>102</v>
      </c>
      <c r="Q149" s="7" t="s">
        <v>102</v>
      </c>
      <c r="R149" s="7" t="s">
        <v>102</v>
      </c>
      <c r="S149" s="7" t="s">
        <v>102</v>
      </c>
      <c r="T149" s="7" t="s">
        <v>102</v>
      </c>
      <c r="U149" s="7" t="s">
        <v>102</v>
      </c>
      <c r="V149" s="7" t="s">
        <v>102</v>
      </c>
      <c r="W149" s="7" t="s">
        <v>102</v>
      </c>
      <c r="X149" s="7" t="s">
        <v>102</v>
      </c>
      <c r="Y149" s="7" t="s">
        <v>102</v>
      </c>
      <c r="Z149" s="7" t="s">
        <v>102</v>
      </c>
      <c r="AA149" s="7" t="s">
        <v>102</v>
      </c>
      <c r="AB149" s="7" t="s">
        <v>102</v>
      </c>
      <c r="AC149" s="7" t="s">
        <v>102</v>
      </c>
      <c r="AD149" s="7" t="s">
        <v>102</v>
      </c>
      <c r="AE149" s="7" t="s">
        <v>102</v>
      </c>
      <c r="AF149" s="7" t="s">
        <v>102</v>
      </c>
      <c r="AG149" s="7" t="s">
        <v>102</v>
      </c>
      <c r="AH149" s="7" t="s">
        <v>102</v>
      </c>
      <c r="AI149" s="7" t="s">
        <v>102</v>
      </c>
      <c r="AJ149" s="7" t="s">
        <v>102</v>
      </c>
      <c r="AK149" s="7" t="s">
        <v>102</v>
      </c>
      <c r="AL149" s="7" t="s">
        <v>102</v>
      </c>
      <c r="AM149" s="7" t="s">
        <v>102</v>
      </c>
      <c r="AN149" s="7" t="s">
        <v>102</v>
      </c>
      <c r="AO149" s="7" t="s">
        <v>102</v>
      </c>
      <c r="AP149" s="7" t="s">
        <v>102</v>
      </c>
      <c r="AQ149" s="7" t="s">
        <v>102</v>
      </c>
      <c r="AR149" s="7" t="s">
        <v>102</v>
      </c>
      <c r="AS149" s="7" t="s">
        <v>102</v>
      </c>
      <c r="AT149" s="7" t="s">
        <v>102</v>
      </c>
      <c r="AU149" s="7" t="s">
        <v>102</v>
      </c>
      <c r="AV149" s="7" t="s">
        <v>102</v>
      </c>
      <c r="AW149" s="7" t="s">
        <v>102</v>
      </c>
      <c r="AX149" s="7" t="s">
        <v>102</v>
      </c>
      <c r="AY149" s="7" t="s">
        <v>102</v>
      </c>
      <c r="AZ149" s="7" t="s">
        <v>102</v>
      </c>
      <c r="BA149" s="7" t="s">
        <v>102</v>
      </c>
      <c r="BB149" s="7" t="s">
        <v>102</v>
      </c>
      <c r="BC149" s="7" t="s">
        <v>102</v>
      </c>
      <c r="BD149" s="7" t="s">
        <v>102</v>
      </c>
      <c r="BE149" s="7" t="s">
        <v>102</v>
      </c>
      <c r="BF149" s="7" t="s">
        <v>102</v>
      </c>
      <c r="BG149" s="7" t="s">
        <v>102</v>
      </c>
      <c r="BH149" s="7" t="s">
        <v>102</v>
      </c>
      <c r="BI149" s="7" t="s">
        <v>102</v>
      </c>
      <c r="BJ149" s="7" t="s">
        <v>102</v>
      </c>
      <c r="BK149" s="7" t="s">
        <v>102</v>
      </c>
      <c r="BL149" s="7" t="s">
        <v>102</v>
      </c>
      <c r="BM149" s="7" t="s">
        <v>102</v>
      </c>
      <c r="BN149" s="7" t="s">
        <v>102</v>
      </c>
      <c r="BO149" s="7" t="s">
        <v>102</v>
      </c>
      <c r="BP149" s="7" t="s">
        <v>102</v>
      </c>
      <c r="BQ149" s="7"/>
    </row>
    <row r="150" spans="1:69" x14ac:dyDescent="0.25">
      <c r="A150" s="2"/>
      <c r="B150" s="1"/>
      <c r="C150" s="19">
        <f>SUM(C129:C149)</f>
        <v>206943</v>
      </c>
      <c r="D150" s="19">
        <v>0</v>
      </c>
      <c r="E150" s="19">
        <v>0</v>
      </c>
      <c r="F150" s="19">
        <v>0</v>
      </c>
      <c r="G150" s="19">
        <v>0</v>
      </c>
      <c r="H150" s="19">
        <v>12347.92</v>
      </c>
      <c r="I150" s="19">
        <v>0</v>
      </c>
      <c r="J150" s="19">
        <v>0</v>
      </c>
      <c r="K150" s="19">
        <v>3400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15204</v>
      </c>
      <c r="S150" s="19">
        <v>0</v>
      </c>
      <c r="T150" s="19">
        <v>4703.57</v>
      </c>
      <c r="U150" s="19">
        <v>9170.65</v>
      </c>
      <c r="V150" s="19">
        <v>6779.76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260302.21</v>
      </c>
      <c r="AC150" s="19">
        <v>0</v>
      </c>
      <c r="AD150" s="19">
        <v>0</v>
      </c>
      <c r="AE150" s="19">
        <v>0</v>
      </c>
      <c r="AF150" s="19">
        <v>0</v>
      </c>
      <c r="AG150" s="20">
        <v>-107.37</v>
      </c>
      <c r="AH150" s="19">
        <v>0</v>
      </c>
      <c r="AI150" s="19">
        <v>27542.19</v>
      </c>
      <c r="AJ150" s="19">
        <v>0</v>
      </c>
      <c r="AK150" s="19">
        <v>27434.81</v>
      </c>
      <c r="AL150" s="19">
        <v>0</v>
      </c>
      <c r="AM150" s="19">
        <v>0</v>
      </c>
      <c r="AN150" s="19">
        <v>1806.2</v>
      </c>
      <c r="AO150" s="19">
        <v>4990.3999999999996</v>
      </c>
      <c r="AP150" s="19">
        <v>0</v>
      </c>
      <c r="AQ150" s="19">
        <v>24071.8</v>
      </c>
      <c r="AR150" s="19">
        <v>40084.42</v>
      </c>
      <c r="AS150" s="19">
        <v>25292.38</v>
      </c>
      <c r="AT150" s="19">
        <v>3336.9</v>
      </c>
      <c r="AU150" s="19">
        <v>0</v>
      </c>
      <c r="AV150" s="19">
        <v>0</v>
      </c>
      <c r="AW150" s="19">
        <v>0.02</v>
      </c>
      <c r="AX150" s="19">
        <v>0</v>
      </c>
      <c r="AY150" s="19">
        <v>1800</v>
      </c>
      <c r="AZ150" s="19">
        <v>0</v>
      </c>
      <c r="BA150" s="19">
        <v>0</v>
      </c>
      <c r="BB150" s="19">
        <v>0</v>
      </c>
      <c r="BC150" s="19">
        <v>6650.78</v>
      </c>
      <c r="BD150" s="19">
        <v>0</v>
      </c>
      <c r="BE150" s="19">
        <v>135467.71</v>
      </c>
      <c r="BF150" s="19">
        <v>124834.5</v>
      </c>
      <c r="BG150" s="19">
        <v>0</v>
      </c>
      <c r="BH150" s="19">
        <v>0</v>
      </c>
      <c r="BI150" s="19">
        <v>15859.16</v>
      </c>
      <c r="BJ150" s="19">
        <v>5089.1000000000004</v>
      </c>
      <c r="BK150" s="19">
        <v>0</v>
      </c>
      <c r="BL150" s="19">
        <v>28052.880000000001</v>
      </c>
      <c r="BM150" s="19">
        <v>0</v>
      </c>
      <c r="BN150" s="19">
        <v>0</v>
      </c>
      <c r="BO150" s="19">
        <v>0</v>
      </c>
      <c r="BP150" s="19">
        <v>33141.980000000003</v>
      </c>
      <c r="BQ150" s="1"/>
    </row>
    <row r="151" spans="1:69" x14ac:dyDescent="0.25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</row>
    <row r="152" spans="1:69" x14ac:dyDescent="0.25">
      <c r="A152" s="12" t="s">
        <v>298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</row>
    <row r="153" spans="1:69" x14ac:dyDescent="0.25">
      <c r="A153" s="2" t="s">
        <v>299</v>
      </c>
      <c r="B153" s="1" t="s">
        <v>300</v>
      </c>
      <c r="C153" s="39">
        <v>12406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400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941</v>
      </c>
      <c r="S153" s="14">
        <v>0</v>
      </c>
      <c r="T153" s="14">
        <v>0</v>
      </c>
      <c r="U153" s="14">
        <v>645</v>
      </c>
      <c r="V153" s="14">
        <v>513.4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15318.83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1953.12</v>
      </c>
      <c r="AJ153" s="14">
        <v>0</v>
      </c>
      <c r="AK153" s="14">
        <v>1953.12</v>
      </c>
      <c r="AL153" s="14">
        <v>0</v>
      </c>
      <c r="AM153" s="14">
        <v>0</v>
      </c>
      <c r="AN153" s="14">
        <v>0</v>
      </c>
      <c r="AO153" s="14">
        <v>0</v>
      </c>
      <c r="AP153" s="14">
        <v>0</v>
      </c>
      <c r="AQ153" s="14">
        <v>1426.7</v>
      </c>
      <c r="AR153" s="14">
        <v>0</v>
      </c>
      <c r="AS153" s="14">
        <v>6501.56</v>
      </c>
      <c r="AT153" s="14">
        <v>0</v>
      </c>
      <c r="AU153" s="14">
        <v>0</v>
      </c>
      <c r="AV153" s="14">
        <v>0</v>
      </c>
      <c r="AW153" s="15">
        <v>-0.05</v>
      </c>
      <c r="AX153" s="14">
        <v>0</v>
      </c>
      <c r="AY153" s="14">
        <v>0</v>
      </c>
      <c r="AZ153" s="14">
        <v>0</v>
      </c>
      <c r="BA153" s="14">
        <v>0</v>
      </c>
      <c r="BB153" s="14">
        <v>0</v>
      </c>
      <c r="BC153" s="14">
        <v>0</v>
      </c>
      <c r="BD153" s="14">
        <v>0</v>
      </c>
      <c r="BE153" s="14">
        <v>9881.33</v>
      </c>
      <c r="BF153" s="14">
        <v>5437.5</v>
      </c>
      <c r="BG153" s="14">
        <v>0</v>
      </c>
      <c r="BH153" s="14">
        <v>0</v>
      </c>
      <c r="BI153" s="14">
        <v>883.32</v>
      </c>
      <c r="BJ153" s="14">
        <v>305.56</v>
      </c>
      <c r="BK153" s="14">
        <v>0</v>
      </c>
      <c r="BL153" s="14">
        <v>1631.96</v>
      </c>
      <c r="BM153" s="14">
        <v>0</v>
      </c>
      <c r="BN153" s="14">
        <v>0</v>
      </c>
      <c r="BO153" s="14">
        <v>0</v>
      </c>
      <c r="BP153" s="14">
        <v>1937.52</v>
      </c>
      <c r="BQ153" s="1"/>
    </row>
    <row r="154" spans="1:69" x14ac:dyDescent="0.25">
      <c r="A154" s="2" t="s">
        <v>301</v>
      </c>
      <c r="B154" s="1" t="s">
        <v>302</v>
      </c>
      <c r="C154" s="39">
        <v>10469</v>
      </c>
      <c r="D154" s="14">
        <v>0</v>
      </c>
      <c r="E154" s="14">
        <v>0</v>
      </c>
      <c r="F154" s="14">
        <v>0</v>
      </c>
      <c r="G154" s="14">
        <v>0</v>
      </c>
      <c r="H154" s="14">
        <v>523.44000000000005</v>
      </c>
      <c r="I154" s="14">
        <v>0</v>
      </c>
      <c r="J154" s="14">
        <v>0</v>
      </c>
      <c r="K154" s="14">
        <v>400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788</v>
      </c>
      <c r="S154" s="14">
        <v>0</v>
      </c>
      <c r="T154" s="14">
        <v>0</v>
      </c>
      <c r="U154" s="14">
        <v>468</v>
      </c>
      <c r="V154" s="14">
        <v>410.72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13408.23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1489.11</v>
      </c>
      <c r="AJ154" s="14">
        <v>0</v>
      </c>
      <c r="AK154" s="14">
        <v>1489.11</v>
      </c>
      <c r="AL154" s="14">
        <v>0</v>
      </c>
      <c r="AM154" s="14">
        <v>0</v>
      </c>
      <c r="AN154" s="14">
        <v>0</v>
      </c>
      <c r="AO154" s="14">
        <v>0</v>
      </c>
      <c r="AP154" s="14">
        <v>0</v>
      </c>
      <c r="AQ154" s="14">
        <v>1203.94</v>
      </c>
      <c r="AR154" s="14">
        <v>2812</v>
      </c>
      <c r="AS154" s="14">
        <v>2535.7800000000002</v>
      </c>
      <c r="AT154" s="14">
        <v>0</v>
      </c>
      <c r="AU154" s="14">
        <v>0</v>
      </c>
      <c r="AV154" s="14">
        <v>0</v>
      </c>
      <c r="AW154" s="14">
        <v>0.4</v>
      </c>
      <c r="AX154" s="14">
        <v>0</v>
      </c>
      <c r="AY154" s="14">
        <v>0</v>
      </c>
      <c r="AZ154" s="14">
        <v>0</v>
      </c>
      <c r="BA154" s="14">
        <v>0</v>
      </c>
      <c r="BB154" s="14">
        <v>0</v>
      </c>
      <c r="BC154" s="14">
        <v>0</v>
      </c>
      <c r="BD154" s="14">
        <v>0</v>
      </c>
      <c r="BE154" s="14">
        <v>8041.23</v>
      </c>
      <c r="BF154" s="14">
        <v>5367</v>
      </c>
      <c r="BG154" s="14">
        <v>0</v>
      </c>
      <c r="BH154" s="14">
        <v>0</v>
      </c>
      <c r="BI154" s="14">
        <v>815.33</v>
      </c>
      <c r="BJ154" s="14">
        <v>257.86</v>
      </c>
      <c r="BK154" s="14">
        <v>0</v>
      </c>
      <c r="BL154" s="14">
        <v>1447.07</v>
      </c>
      <c r="BM154" s="14">
        <v>0</v>
      </c>
      <c r="BN154" s="14">
        <v>0</v>
      </c>
      <c r="BO154" s="14">
        <v>0</v>
      </c>
      <c r="BP154" s="14">
        <v>1704.93</v>
      </c>
      <c r="BQ154" s="1"/>
    </row>
    <row r="155" spans="1:69" x14ac:dyDescent="0.25">
      <c r="A155" s="2" t="s">
        <v>303</v>
      </c>
      <c r="B155" s="1" t="s">
        <v>304</v>
      </c>
      <c r="C155" s="27">
        <v>10469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200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788</v>
      </c>
      <c r="S155" s="14">
        <v>0</v>
      </c>
      <c r="T155" s="14">
        <v>0</v>
      </c>
      <c r="U155" s="14">
        <v>468</v>
      </c>
      <c r="V155" s="14">
        <v>410.72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  <c r="AB155" s="14">
        <v>12676.07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1388.62</v>
      </c>
      <c r="AJ155" s="14">
        <v>0</v>
      </c>
      <c r="AK155" s="14">
        <v>1388.62</v>
      </c>
      <c r="AL155" s="14">
        <v>0</v>
      </c>
      <c r="AM155" s="14">
        <v>0</v>
      </c>
      <c r="AN155" s="14">
        <v>0</v>
      </c>
      <c r="AO155" s="14">
        <v>0</v>
      </c>
      <c r="AP155" s="14">
        <v>0</v>
      </c>
      <c r="AQ155" s="14">
        <v>1203.94</v>
      </c>
      <c r="AR155" s="14">
        <v>3490</v>
      </c>
      <c r="AS155" s="14">
        <v>0</v>
      </c>
      <c r="AT155" s="14">
        <v>0</v>
      </c>
      <c r="AU155" s="14">
        <v>0</v>
      </c>
      <c r="AV155" s="14">
        <v>0</v>
      </c>
      <c r="AW155" s="14">
        <v>0.01</v>
      </c>
      <c r="AX155" s="14">
        <v>0</v>
      </c>
      <c r="AY155" s="14">
        <v>0</v>
      </c>
      <c r="AZ155" s="14">
        <v>0</v>
      </c>
      <c r="BA155" s="14">
        <v>0</v>
      </c>
      <c r="BB155" s="14">
        <v>0</v>
      </c>
      <c r="BC155" s="14">
        <v>0</v>
      </c>
      <c r="BD155" s="14">
        <v>0</v>
      </c>
      <c r="BE155" s="14">
        <v>6082.57</v>
      </c>
      <c r="BF155" s="14">
        <v>6593.5</v>
      </c>
      <c r="BG155" s="14">
        <v>0</v>
      </c>
      <c r="BH155" s="14">
        <v>0</v>
      </c>
      <c r="BI155" s="14">
        <v>815.33</v>
      </c>
      <c r="BJ155" s="14">
        <v>257.86</v>
      </c>
      <c r="BK155" s="14">
        <v>0</v>
      </c>
      <c r="BL155" s="14">
        <v>1447.07</v>
      </c>
      <c r="BM155" s="14">
        <v>0</v>
      </c>
      <c r="BN155" s="14">
        <v>0</v>
      </c>
      <c r="BO155" s="14">
        <v>0</v>
      </c>
      <c r="BP155" s="14">
        <v>1704.93</v>
      </c>
      <c r="BQ155" s="1"/>
    </row>
    <row r="156" spans="1:69" x14ac:dyDescent="0.25">
      <c r="A156" s="2" t="s">
        <v>305</v>
      </c>
      <c r="B156" s="1" t="s">
        <v>306</v>
      </c>
      <c r="C156" s="39">
        <v>10469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400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788</v>
      </c>
      <c r="S156" s="14">
        <v>0</v>
      </c>
      <c r="T156" s="14">
        <v>0</v>
      </c>
      <c r="U156" s="14">
        <v>468</v>
      </c>
      <c r="V156" s="14">
        <v>205.36</v>
      </c>
      <c r="W156" s="14">
        <v>0</v>
      </c>
      <c r="X156" s="14">
        <v>0</v>
      </c>
      <c r="Y156" s="14">
        <v>0</v>
      </c>
      <c r="Z156" s="14">
        <v>0</v>
      </c>
      <c r="AA156" s="14">
        <v>0</v>
      </c>
      <c r="AB156" s="14">
        <v>12679.43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1389.35</v>
      </c>
      <c r="AJ156" s="14">
        <v>0</v>
      </c>
      <c r="AK156" s="14">
        <v>1389.35</v>
      </c>
      <c r="AL156" s="14">
        <v>0</v>
      </c>
      <c r="AM156" s="14">
        <v>0</v>
      </c>
      <c r="AN156" s="14">
        <v>0</v>
      </c>
      <c r="AO156" s="14">
        <v>0</v>
      </c>
      <c r="AP156" s="14">
        <v>0</v>
      </c>
      <c r="AQ156" s="14">
        <v>1203.94</v>
      </c>
      <c r="AR156" s="14">
        <v>3490</v>
      </c>
      <c r="AS156" s="14">
        <v>0</v>
      </c>
      <c r="AT156" s="14">
        <v>0</v>
      </c>
      <c r="AU156" s="14">
        <v>0</v>
      </c>
      <c r="AV156" s="14">
        <v>0</v>
      </c>
      <c r="AW156" s="14">
        <v>0.18</v>
      </c>
      <c r="AX156" s="14">
        <v>0</v>
      </c>
      <c r="AY156" s="14">
        <v>0</v>
      </c>
      <c r="AZ156" s="14">
        <v>0</v>
      </c>
      <c r="BA156" s="14">
        <v>0</v>
      </c>
      <c r="BB156" s="14">
        <v>0</v>
      </c>
      <c r="BC156" s="14">
        <v>1656.96</v>
      </c>
      <c r="BD156" s="14">
        <v>0</v>
      </c>
      <c r="BE156" s="14">
        <v>7740.43</v>
      </c>
      <c r="BF156" s="14">
        <v>4939</v>
      </c>
      <c r="BG156" s="14">
        <v>0</v>
      </c>
      <c r="BH156" s="14">
        <v>0</v>
      </c>
      <c r="BI156" s="14">
        <v>815.33</v>
      </c>
      <c r="BJ156" s="14">
        <v>257.86</v>
      </c>
      <c r="BK156" s="14">
        <v>0</v>
      </c>
      <c r="BL156" s="14">
        <v>1447.07</v>
      </c>
      <c r="BM156" s="14">
        <v>0</v>
      </c>
      <c r="BN156" s="14">
        <v>0</v>
      </c>
      <c r="BO156" s="14">
        <v>0</v>
      </c>
      <c r="BP156" s="14">
        <v>1704.93</v>
      </c>
      <c r="BQ156" s="1"/>
    </row>
    <row r="157" spans="1:69" x14ac:dyDescent="0.25">
      <c r="A157" s="2" t="s">
        <v>307</v>
      </c>
      <c r="B157" s="1" t="s">
        <v>308</v>
      </c>
      <c r="C157" s="39">
        <v>10469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400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788</v>
      </c>
      <c r="S157" s="14">
        <v>0</v>
      </c>
      <c r="T157" s="14">
        <v>0</v>
      </c>
      <c r="U157" s="14">
        <v>468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12474.07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1345.47</v>
      </c>
      <c r="AJ157" s="14">
        <v>0</v>
      </c>
      <c r="AK157" s="14">
        <v>1345.47</v>
      </c>
      <c r="AL157" s="14">
        <v>0</v>
      </c>
      <c r="AM157" s="14">
        <v>0</v>
      </c>
      <c r="AN157" s="14">
        <v>0</v>
      </c>
      <c r="AO157" s="14">
        <v>0</v>
      </c>
      <c r="AP157" s="14">
        <v>0</v>
      </c>
      <c r="AQ157" s="14">
        <v>1203.94</v>
      </c>
      <c r="AR157" s="14">
        <v>0</v>
      </c>
      <c r="AS157" s="14">
        <v>0</v>
      </c>
      <c r="AT157" s="14">
        <v>0</v>
      </c>
      <c r="AU157" s="14">
        <v>0</v>
      </c>
      <c r="AV157" s="14">
        <v>0</v>
      </c>
      <c r="AW157" s="14">
        <v>0.16</v>
      </c>
      <c r="AX157" s="14">
        <v>0</v>
      </c>
      <c r="AY157" s="14">
        <v>0</v>
      </c>
      <c r="AZ157" s="14">
        <v>0</v>
      </c>
      <c r="BA157" s="14">
        <v>0</v>
      </c>
      <c r="BB157" s="14">
        <v>0</v>
      </c>
      <c r="BC157" s="14">
        <v>0</v>
      </c>
      <c r="BD157" s="14">
        <v>0</v>
      </c>
      <c r="BE157" s="14">
        <v>2549.5700000000002</v>
      </c>
      <c r="BF157" s="14">
        <v>9924.5</v>
      </c>
      <c r="BG157" s="14">
        <v>0</v>
      </c>
      <c r="BH157" s="14">
        <v>0</v>
      </c>
      <c r="BI157" s="14">
        <v>815.33</v>
      </c>
      <c r="BJ157" s="14">
        <v>257.86</v>
      </c>
      <c r="BK157" s="14">
        <v>0</v>
      </c>
      <c r="BL157" s="14">
        <v>1447.07</v>
      </c>
      <c r="BM157" s="14">
        <v>0</v>
      </c>
      <c r="BN157" s="14">
        <v>0</v>
      </c>
      <c r="BO157" s="14">
        <v>0</v>
      </c>
      <c r="BP157" s="14">
        <v>1704.93</v>
      </c>
      <c r="BQ157" s="1"/>
    </row>
    <row r="158" spans="1:69" x14ac:dyDescent="0.25">
      <c r="A158" s="2" t="s">
        <v>309</v>
      </c>
      <c r="B158" s="1" t="s">
        <v>310</v>
      </c>
      <c r="C158" s="27">
        <v>10469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400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788</v>
      </c>
      <c r="S158" s="14">
        <v>0</v>
      </c>
      <c r="T158" s="14">
        <v>0</v>
      </c>
      <c r="U158" s="14">
        <v>468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12474.07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1345.47</v>
      </c>
      <c r="AJ158" s="14">
        <v>0</v>
      </c>
      <c r="AK158" s="14">
        <v>1345.47</v>
      </c>
      <c r="AL158" s="14">
        <v>0</v>
      </c>
      <c r="AM158" s="14">
        <v>0</v>
      </c>
      <c r="AN158" s="14">
        <v>0</v>
      </c>
      <c r="AO158" s="14">
        <v>0</v>
      </c>
      <c r="AP158" s="14">
        <v>0</v>
      </c>
      <c r="AQ158" s="14">
        <v>1203.94</v>
      </c>
      <c r="AR158" s="14">
        <v>2158</v>
      </c>
      <c r="AS158" s="14">
        <v>0</v>
      </c>
      <c r="AT158" s="14">
        <v>0</v>
      </c>
      <c r="AU158" s="14">
        <v>0</v>
      </c>
      <c r="AV158" s="14">
        <v>0</v>
      </c>
      <c r="AW158" s="15">
        <v>-0.34</v>
      </c>
      <c r="AX158" s="14">
        <v>0</v>
      </c>
      <c r="AY158" s="14">
        <v>0</v>
      </c>
      <c r="AZ158" s="14">
        <v>0</v>
      </c>
      <c r="BA158" s="14">
        <v>0</v>
      </c>
      <c r="BB158" s="14">
        <v>0</v>
      </c>
      <c r="BC158" s="14">
        <v>0</v>
      </c>
      <c r="BD158" s="14">
        <v>0</v>
      </c>
      <c r="BE158" s="14">
        <v>4707.07</v>
      </c>
      <c r="BF158" s="14">
        <v>7767</v>
      </c>
      <c r="BG158" s="14">
        <v>0</v>
      </c>
      <c r="BH158" s="14">
        <v>0</v>
      </c>
      <c r="BI158" s="14">
        <v>815.33</v>
      </c>
      <c r="BJ158" s="14">
        <v>257.86</v>
      </c>
      <c r="BK158" s="14">
        <v>0</v>
      </c>
      <c r="BL158" s="14">
        <v>1447.07</v>
      </c>
      <c r="BM158" s="14">
        <v>0</v>
      </c>
      <c r="BN158" s="14">
        <v>0</v>
      </c>
      <c r="BO158" s="14">
        <v>0</v>
      </c>
      <c r="BP158" s="14">
        <v>1704.93</v>
      </c>
      <c r="BQ158" s="1"/>
    </row>
    <row r="159" spans="1:69" x14ac:dyDescent="0.25">
      <c r="A159" s="17" t="s">
        <v>101</v>
      </c>
      <c r="B159" s="7"/>
      <c r="C159" s="7" t="s">
        <v>102</v>
      </c>
      <c r="D159" s="7" t="s">
        <v>102</v>
      </c>
      <c r="E159" s="7" t="s">
        <v>102</v>
      </c>
      <c r="F159" s="7" t="s">
        <v>102</v>
      </c>
      <c r="G159" s="7" t="s">
        <v>102</v>
      </c>
      <c r="H159" s="7" t="s">
        <v>102</v>
      </c>
      <c r="I159" s="7" t="s">
        <v>102</v>
      </c>
      <c r="J159" s="7" t="s">
        <v>102</v>
      </c>
      <c r="K159" s="7" t="s">
        <v>102</v>
      </c>
      <c r="L159" s="7" t="s">
        <v>102</v>
      </c>
      <c r="M159" s="7" t="s">
        <v>102</v>
      </c>
      <c r="N159" s="7" t="s">
        <v>102</v>
      </c>
      <c r="O159" s="7" t="s">
        <v>102</v>
      </c>
      <c r="P159" s="7" t="s">
        <v>102</v>
      </c>
      <c r="Q159" s="7" t="s">
        <v>102</v>
      </c>
      <c r="R159" s="7" t="s">
        <v>102</v>
      </c>
      <c r="S159" s="7" t="s">
        <v>102</v>
      </c>
      <c r="T159" s="7" t="s">
        <v>102</v>
      </c>
      <c r="U159" s="7" t="s">
        <v>102</v>
      </c>
      <c r="V159" s="7" t="s">
        <v>102</v>
      </c>
      <c r="W159" s="7" t="s">
        <v>102</v>
      </c>
      <c r="X159" s="7" t="s">
        <v>102</v>
      </c>
      <c r="Y159" s="7" t="s">
        <v>102</v>
      </c>
      <c r="Z159" s="7" t="s">
        <v>102</v>
      </c>
      <c r="AA159" s="7" t="s">
        <v>102</v>
      </c>
      <c r="AB159" s="7" t="s">
        <v>102</v>
      </c>
      <c r="AC159" s="7" t="s">
        <v>102</v>
      </c>
      <c r="AD159" s="7" t="s">
        <v>102</v>
      </c>
      <c r="AE159" s="7" t="s">
        <v>102</v>
      </c>
      <c r="AF159" s="7" t="s">
        <v>102</v>
      </c>
      <c r="AG159" s="7" t="s">
        <v>102</v>
      </c>
      <c r="AH159" s="7" t="s">
        <v>102</v>
      </c>
      <c r="AI159" s="7" t="s">
        <v>102</v>
      </c>
      <c r="AJ159" s="7" t="s">
        <v>102</v>
      </c>
      <c r="AK159" s="7" t="s">
        <v>102</v>
      </c>
      <c r="AL159" s="7" t="s">
        <v>102</v>
      </c>
      <c r="AM159" s="7" t="s">
        <v>102</v>
      </c>
      <c r="AN159" s="7" t="s">
        <v>102</v>
      </c>
      <c r="AO159" s="7" t="s">
        <v>102</v>
      </c>
      <c r="AP159" s="7" t="s">
        <v>102</v>
      </c>
      <c r="AQ159" s="7" t="s">
        <v>102</v>
      </c>
      <c r="AR159" s="7" t="s">
        <v>102</v>
      </c>
      <c r="AS159" s="7" t="s">
        <v>102</v>
      </c>
      <c r="AT159" s="7" t="s">
        <v>102</v>
      </c>
      <c r="AU159" s="7" t="s">
        <v>102</v>
      </c>
      <c r="AV159" s="7" t="s">
        <v>102</v>
      </c>
      <c r="AW159" s="7" t="s">
        <v>102</v>
      </c>
      <c r="AX159" s="7" t="s">
        <v>102</v>
      </c>
      <c r="AY159" s="7" t="s">
        <v>102</v>
      </c>
      <c r="AZ159" s="7" t="s">
        <v>102</v>
      </c>
      <c r="BA159" s="7" t="s">
        <v>102</v>
      </c>
      <c r="BB159" s="7" t="s">
        <v>102</v>
      </c>
      <c r="BC159" s="7" t="s">
        <v>102</v>
      </c>
      <c r="BD159" s="7" t="s">
        <v>102</v>
      </c>
      <c r="BE159" s="7" t="s">
        <v>102</v>
      </c>
      <c r="BF159" s="7" t="s">
        <v>102</v>
      </c>
      <c r="BG159" s="7" t="s">
        <v>102</v>
      </c>
      <c r="BH159" s="7" t="s">
        <v>102</v>
      </c>
      <c r="BI159" s="7" t="s">
        <v>102</v>
      </c>
      <c r="BJ159" s="7" t="s">
        <v>102</v>
      </c>
      <c r="BK159" s="7" t="s">
        <v>102</v>
      </c>
      <c r="BL159" s="7" t="s">
        <v>102</v>
      </c>
      <c r="BM159" s="7" t="s">
        <v>102</v>
      </c>
      <c r="BN159" s="7" t="s">
        <v>102</v>
      </c>
      <c r="BO159" s="7" t="s">
        <v>102</v>
      </c>
      <c r="BP159" s="7" t="s">
        <v>102</v>
      </c>
      <c r="BQ159" s="7"/>
    </row>
    <row r="160" spans="1:69" x14ac:dyDescent="0.25">
      <c r="A160" s="2"/>
      <c r="B160" s="1"/>
      <c r="C160" s="19">
        <f>SUM(C153:C159)</f>
        <v>64751</v>
      </c>
      <c r="D160" s="19">
        <v>0</v>
      </c>
      <c r="E160" s="19">
        <v>0</v>
      </c>
      <c r="F160" s="19">
        <v>0</v>
      </c>
      <c r="G160" s="19">
        <v>0</v>
      </c>
      <c r="H160" s="19">
        <v>523.44000000000005</v>
      </c>
      <c r="I160" s="19">
        <v>0</v>
      </c>
      <c r="J160" s="19">
        <v>0</v>
      </c>
      <c r="K160" s="19">
        <v>2200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4881</v>
      </c>
      <c r="S160" s="19">
        <v>0</v>
      </c>
      <c r="T160" s="19">
        <v>0</v>
      </c>
      <c r="U160" s="19">
        <v>2985</v>
      </c>
      <c r="V160" s="19">
        <v>1540.2</v>
      </c>
      <c r="W160" s="19">
        <v>0</v>
      </c>
      <c r="X160" s="19">
        <v>0</v>
      </c>
      <c r="Y160" s="19">
        <v>0</v>
      </c>
      <c r="Z160" s="19">
        <v>0</v>
      </c>
      <c r="AA160" s="19">
        <v>0</v>
      </c>
      <c r="AB160" s="19">
        <v>79030.7</v>
      </c>
      <c r="AC160" s="19">
        <v>0</v>
      </c>
      <c r="AD160" s="19">
        <v>0</v>
      </c>
      <c r="AE160" s="19">
        <v>0</v>
      </c>
      <c r="AF160" s="19">
        <v>0</v>
      </c>
      <c r="AG160" s="19">
        <v>0</v>
      </c>
      <c r="AH160" s="19">
        <v>0</v>
      </c>
      <c r="AI160" s="19">
        <v>8911.14</v>
      </c>
      <c r="AJ160" s="19">
        <v>0</v>
      </c>
      <c r="AK160" s="19">
        <v>8911.14</v>
      </c>
      <c r="AL160" s="19">
        <v>0</v>
      </c>
      <c r="AM160" s="19">
        <v>0</v>
      </c>
      <c r="AN160" s="19">
        <v>0</v>
      </c>
      <c r="AO160" s="19">
        <v>0</v>
      </c>
      <c r="AP160" s="19">
        <v>0</v>
      </c>
      <c r="AQ160" s="19">
        <v>7446.4</v>
      </c>
      <c r="AR160" s="19">
        <v>11950</v>
      </c>
      <c r="AS160" s="19">
        <v>9037.34</v>
      </c>
      <c r="AT160" s="19">
        <v>0</v>
      </c>
      <c r="AU160" s="19">
        <v>0</v>
      </c>
      <c r="AV160" s="19">
        <v>0</v>
      </c>
      <c r="AW160" s="19">
        <v>0.36</v>
      </c>
      <c r="AX160" s="19">
        <v>0</v>
      </c>
      <c r="AY160" s="19">
        <v>0</v>
      </c>
      <c r="AZ160" s="19">
        <v>0</v>
      </c>
      <c r="BA160" s="19">
        <v>0</v>
      </c>
      <c r="BB160" s="19">
        <v>0</v>
      </c>
      <c r="BC160" s="19">
        <v>1656.96</v>
      </c>
      <c r="BD160" s="19">
        <v>0</v>
      </c>
      <c r="BE160" s="19">
        <v>39002.199999999997</v>
      </c>
      <c r="BF160" s="19">
        <v>40028.5</v>
      </c>
      <c r="BG160" s="19">
        <v>0</v>
      </c>
      <c r="BH160" s="19">
        <v>0</v>
      </c>
      <c r="BI160" s="19">
        <v>4959.97</v>
      </c>
      <c r="BJ160" s="19">
        <v>1594.86</v>
      </c>
      <c r="BK160" s="19">
        <v>0</v>
      </c>
      <c r="BL160" s="19">
        <v>8867.31</v>
      </c>
      <c r="BM160" s="19">
        <v>0</v>
      </c>
      <c r="BN160" s="19">
        <v>0</v>
      </c>
      <c r="BO160" s="19">
        <v>0</v>
      </c>
      <c r="BP160" s="19">
        <v>10462.17</v>
      </c>
      <c r="BQ160" s="1"/>
    </row>
    <row r="161" spans="1:69" x14ac:dyDescent="0.2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</row>
    <row r="162" spans="1:69" x14ac:dyDescent="0.25">
      <c r="A162" s="12" t="s">
        <v>311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</row>
    <row r="163" spans="1:69" x14ac:dyDescent="0.25">
      <c r="A163" s="2" t="s">
        <v>312</v>
      </c>
      <c r="B163" s="1" t="s">
        <v>313</v>
      </c>
      <c r="C163" s="39">
        <v>12406</v>
      </c>
      <c r="D163" s="14">
        <v>0</v>
      </c>
      <c r="E163" s="14">
        <v>0</v>
      </c>
      <c r="F163" s="14">
        <v>0</v>
      </c>
      <c r="G163" s="14">
        <v>0</v>
      </c>
      <c r="H163" s="14">
        <v>1654.12</v>
      </c>
      <c r="I163" s="14">
        <v>0</v>
      </c>
      <c r="J163" s="14">
        <v>0</v>
      </c>
      <c r="K163" s="14">
        <v>400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941</v>
      </c>
      <c r="S163" s="14">
        <v>0</v>
      </c>
      <c r="T163" s="14">
        <v>0</v>
      </c>
      <c r="U163" s="14">
        <v>645</v>
      </c>
      <c r="V163" s="14">
        <v>308.04000000000002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  <c r="AB163" s="14">
        <v>16767.59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14">
        <v>2172.34</v>
      </c>
      <c r="AJ163" s="14">
        <v>0</v>
      </c>
      <c r="AK163" s="14">
        <v>2172.34</v>
      </c>
      <c r="AL163" s="14">
        <v>0</v>
      </c>
      <c r="AM163" s="14">
        <v>0</v>
      </c>
      <c r="AN163" s="14">
        <v>0</v>
      </c>
      <c r="AO163" s="14">
        <v>0</v>
      </c>
      <c r="AP163" s="14">
        <v>0</v>
      </c>
      <c r="AQ163" s="14">
        <v>1426.66</v>
      </c>
      <c r="AR163" s="14">
        <v>4136</v>
      </c>
      <c r="AS163" s="14">
        <v>0</v>
      </c>
      <c r="AT163" s="14">
        <v>0</v>
      </c>
      <c r="AU163" s="14">
        <v>0</v>
      </c>
      <c r="AV163" s="14">
        <v>0</v>
      </c>
      <c r="AW163" s="14">
        <v>0.11</v>
      </c>
      <c r="AX163" s="14">
        <v>0</v>
      </c>
      <c r="AY163" s="14">
        <v>0</v>
      </c>
      <c r="AZ163" s="14">
        <v>0</v>
      </c>
      <c r="BA163" s="14">
        <v>0</v>
      </c>
      <c r="BB163" s="14">
        <v>0</v>
      </c>
      <c r="BC163" s="14">
        <v>2549.98</v>
      </c>
      <c r="BD163" s="14">
        <v>0</v>
      </c>
      <c r="BE163" s="14">
        <v>10285.09</v>
      </c>
      <c r="BF163" s="14">
        <v>6482.5</v>
      </c>
      <c r="BG163" s="14">
        <v>0</v>
      </c>
      <c r="BH163" s="14">
        <v>0</v>
      </c>
      <c r="BI163" s="14">
        <v>883.32</v>
      </c>
      <c r="BJ163" s="14">
        <v>305.56</v>
      </c>
      <c r="BK163" s="14">
        <v>0</v>
      </c>
      <c r="BL163" s="14">
        <v>1631.96</v>
      </c>
      <c r="BM163" s="14">
        <v>0</v>
      </c>
      <c r="BN163" s="14">
        <v>0</v>
      </c>
      <c r="BO163" s="14">
        <v>0</v>
      </c>
      <c r="BP163" s="14">
        <v>1937.52</v>
      </c>
      <c r="BQ163" s="1"/>
    </row>
    <row r="164" spans="1:69" x14ac:dyDescent="0.25">
      <c r="A164" s="2" t="s">
        <v>314</v>
      </c>
      <c r="B164" s="1" t="s">
        <v>315</v>
      </c>
      <c r="C164" s="39">
        <v>10469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400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788</v>
      </c>
      <c r="S164" s="14">
        <v>0</v>
      </c>
      <c r="T164" s="14">
        <v>0</v>
      </c>
      <c r="U164" s="14">
        <v>468</v>
      </c>
      <c r="V164" s="14">
        <v>205.36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12679.43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1389.35</v>
      </c>
      <c r="AJ164" s="14">
        <v>0</v>
      </c>
      <c r="AK164" s="14">
        <v>1389.35</v>
      </c>
      <c r="AL164" s="14">
        <v>0</v>
      </c>
      <c r="AM164" s="14">
        <v>0</v>
      </c>
      <c r="AN164" s="14">
        <v>104.7</v>
      </c>
      <c r="AO164" s="14">
        <v>1904.74</v>
      </c>
      <c r="AP164" s="14">
        <v>0</v>
      </c>
      <c r="AQ164" s="14">
        <v>1203.94</v>
      </c>
      <c r="AR164" s="14">
        <v>3490</v>
      </c>
      <c r="AS164" s="14">
        <v>0</v>
      </c>
      <c r="AT164" s="14">
        <v>0</v>
      </c>
      <c r="AU164" s="14">
        <v>0</v>
      </c>
      <c r="AV164" s="14">
        <v>0</v>
      </c>
      <c r="AW164" s="14">
        <v>0.06</v>
      </c>
      <c r="AX164" s="14">
        <v>0</v>
      </c>
      <c r="AY164" s="14">
        <v>100</v>
      </c>
      <c r="AZ164" s="14">
        <v>0</v>
      </c>
      <c r="BA164" s="14">
        <v>0</v>
      </c>
      <c r="BB164" s="14">
        <v>0</v>
      </c>
      <c r="BC164" s="14">
        <v>1104.6400000000001</v>
      </c>
      <c r="BD164" s="14">
        <v>0</v>
      </c>
      <c r="BE164" s="14">
        <v>9297.43</v>
      </c>
      <c r="BF164" s="14">
        <v>3382</v>
      </c>
      <c r="BG164" s="14">
        <v>0</v>
      </c>
      <c r="BH164" s="14">
        <v>0</v>
      </c>
      <c r="BI164" s="14">
        <v>815.33</v>
      </c>
      <c r="BJ164" s="14">
        <v>257.86</v>
      </c>
      <c r="BK164" s="14">
        <v>0</v>
      </c>
      <c r="BL164" s="14">
        <v>1447.07</v>
      </c>
      <c r="BM164" s="14">
        <v>0</v>
      </c>
      <c r="BN164" s="14">
        <v>0</v>
      </c>
      <c r="BO164" s="14">
        <v>0</v>
      </c>
      <c r="BP164" s="14">
        <v>1704.93</v>
      </c>
      <c r="BQ164" s="1"/>
    </row>
    <row r="165" spans="1:69" x14ac:dyDescent="0.25">
      <c r="A165" s="2" t="s">
        <v>316</v>
      </c>
      <c r="B165" s="1" t="s">
        <v>317</v>
      </c>
      <c r="C165" s="39">
        <v>10469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200</v>
      </c>
      <c r="L165" s="14">
        <v>348.97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788</v>
      </c>
      <c r="S165" s="14">
        <v>0</v>
      </c>
      <c r="T165" s="14">
        <v>0</v>
      </c>
      <c r="U165" s="14">
        <v>468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14">
        <v>12612.13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1374.96</v>
      </c>
      <c r="AJ165" s="14">
        <v>0</v>
      </c>
      <c r="AK165" s="14">
        <v>1374.96</v>
      </c>
      <c r="AL165" s="14">
        <v>0</v>
      </c>
      <c r="AM165" s="14">
        <v>0</v>
      </c>
      <c r="AN165" s="14">
        <v>104.7</v>
      </c>
      <c r="AO165" s="14">
        <v>0</v>
      </c>
      <c r="AP165" s="14">
        <v>0</v>
      </c>
      <c r="AQ165" s="14">
        <v>1203.94</v>
      </c>
      <c r="AR165" s="14">
        <v>1932.38</v>
      </c>
      <c r="AS165" s="14">
        <v>0</v>
      </c>
      <c r="AT165" s="14">
        <v>0</v>
      </c>
      <c r="AU165" s="14">
        <v>0</v>
      </c>
      <c r="AV165" s="14">
        <v>0</v>
      </c>
      <c r="AW165" s="15">
        <v>-7.0000000000000007E-2</v>
      </c>
      <c r="AX165" s="14">
        <v>0</v>
      </c>
      <c r="AY165" s="14">
        <v>100</v>
      </c>
      <c r="AZ165" s="14">
        <v>0</v>
      </c>
      <c r="BA165" s="14">
        <v>0</v>
      </c>
      <c r="BB165" s="14">
        <v>0</v>
      </c>
      <c r="BC165" s="14">
        <v>1529.72</v>
      </c>
      <c r="BD165" s="14">
        <v>0</v>
      </c>
      <c r="BE165" s="14">
        <v>6245.63</v>
      </c>
      <c r="BF165" s="14">
        <v>6366.5</v>
      </c>
      <c r="BG165" s="14">
        <v>0</v>
      </c>
      <c r="BH165" s="14">
        <v>0</v>
      </c>
      <c r="BI165" s="14">
        <v>815.33</v>
      </c>
      <c r="BJ165" s="14">
        <v>257.86</v>
      </c>
      <c r="BK165" s="14">
        <v>0</v>
      </c>
      <c r="BL165" s="14">
        <v>1447.07</v>
      </c>
      <c r="BM165" s="14">
        <v>0</v>
      </c>
      <c r="BN165" s="14">
        <v>0</v>
      </c>
      <c r="BO165" s="14">
        <v>0</v>
      </c>
      <c r="BP165" s="14">
        <v>1704.93</v>
      </c>
      <c r="BQ165" s="1"/>
    </row>
    <row r="166" spans="1:69" x14ac:dyDescent="0.25">
      <c r="A166" s="2" t="s">
        <v>318</v>
      </c>
      <c r="B166" s="1" t="s">
        <v>319</v>
      </c>
      <c r="C166" s="39">
        <v>10469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788</v>
      </c>
      <c r="S166" s="14">
        <v>0</v>
      </c>
      <c r="T166" s="14">
        <v>0</v>
      </c>
      <c r="U166" s="14">
        <v>468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14">
        <v>11992.64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1251.3900000000001</v>
      </c>
      <c r="AJ166" s="14">
        <v>0</v>
      </c>
      <c r="AK166" s="14">
        <v>1251.3900000000001</v>
      </c>
      <c r="AL166" s="14">
        <v>0</v>
      </c>
      <c r="AM166" s="14">
        <v>0</v>
      </c>
      <c r="AN166" s="14">
        <v>0</v>
      </c>
      <c r="AO166" s="14">
        <v>0</v>
      </c>
      <c r="AP166" s="14">
        <v>0</v>
      </c>
      <c r="AQ166" s="14">
        <v>1203.94</v>
      </c>
      <c r="AR166" s="14">
        <v>0</v>
      </c>
      <c r="AS166" s="14">
        <v>0</v>
      </c>
      <c r="AT166" s="14">
        <v>0</v>
      </c>
      <c r="AU166" s="14">
        <v>0</v>
      </c>
      <c r="AV166" s="14">
        <v>0</v>
      </c>
      <c r="AW166" s="14">
        <v>0.31</v>
      </c>
      <c r="AX166" s="14">
        <v>0</v>
      </c>
      <c r="AY166" s="14">
        <v>0</v>
      </c>
      <c r="AZ166" s="14">
        <v>0</v>
      </c>
      <c r="BA166" s="14">
        <v>0</v>
      </c>
      <c r="BB166" s="14">
        <v>0</v>
      </c>
      <c r="BC166" s="14">
        <v>0</v>
      </c>
      <c r="BD166" s="14">
        <v>0</v>
      </c>
      <c r="BE166" s="14">
        <v>2455.64</v>
      </c>
      <c r="BF166" s="14">
        <v>9537</v>
      </c>
      <c r="BG166" s="14">
        <v>0</v>
      </c>
      <c r="BH166" s="14">
        <v>0</v>
      </c>
      <c r="BI166" s="14">
        <v>815.33</v>
      </c>
      <c r="BJ166" s="14">
        <v>257.86</v>
      </c>
      <c r="BK166" s="14">
        <v>0</v>
      </c>
      <c r="BL166" s="14">
        <v>1447.07</v>
      </c>
      <c r="BM166" s="14">
        <v>0</v>
      </c>
      <c r="BN166" s="14">
        <v>0</v>
      </c>
      <c r="BO166" s="14">
        <v>0</v>
      </c>
      <c r="BP166" s="14">
        <v>1704.93</v>
      </c>
      <c r="BQ166" s="1"/>
    </row>
    <row r="167" spans="1:69" x14ac:dyDescent="0.25">
      <c r="A167" s="17" t="s">
        <v>101</v>
      </c>
      <c r="B167" s="7"/>
      <c r="C167" s="7" t="s">
        <v>102</v>
      </c>
      <c r="D167" s="7" t="s">
        <v>102</v>
      </c>
      <c r="E167" s="7" t="s">
        <v>102</v>
      </c>
      <c r="F167" s="7" t="s">
        <v>102</v>
      </c>
      <c r="G167" s="7" t="s">
        <v>102</v>
      </c>
      <c r="H167" s="7" t="s">
        <v>102</v>
      </c>
      <c r="I167" s="7" t="s">
        <v>102</v>
      </c>
      <c r="J167" s="7" t="s">
        <v>102</v>
      </c>
      <c r="K167" s="7" t="s">
        <v>102</v>
      </c>
      <c r="L167" s="7" t="s">
        <v>102</v>
      </c>
      <c r="M167" s="7" t="s">
        <v>102</v>
      </c>
      <c r="N167" s="7" t="s">
        <v>102</v>
      </c>
      <c r="O167" s="7" t="s">
        <v>102</v>
      </c>
      <c r="P167" s="7" t="s">
        <v>102</v>
      </c>
      <c r="Q167" s="7" t="s">
        <v>102</v>
      </c>
      <c r="R167" s="7" t="s">
        <v>102</v>
      </c>
      <c r="S167" s="7" t="s">
        <v>102</v>
      </c>
      <c r="T167" s="7" t="s">
        <v>102</v>
      </c>
      <c r="U167" s="7" t="s">
        <v>102</v>
      </c>
      <c r="V167" s="7" t="s">
        <v>102</v>
      </c>
      <c r="W167" s="7" t="s">
        <v>102</v>
      </c>
      <c r="X167" s="7" t="s">
        <v>102</v>
      </c>
      <c r="Y167" s="7" t="s">
        <v>102</v>
      </c>
      <c r="Z167" s="7" t="s">
        <v>102</v>
      </c>
      <c r="AA167" s="7" t="s">
        <v>102</v>
      </c>
      <c r="AB167" s="7" t="s">
        <v>102</v>
      </c>
      <c r="AC167" s="7" t="s">
        <v>102</v>
      </c>
      <c r="AD167" s="7" t="s">
        <v>102</v>
      </c>
      <c r="AE167" s="7" t="s">
        <v>102</v>
      </c>
      <c r="AF167" s="7" t="s">
        <v>102</v>
      </c>
      <c r="AG167" s="7" t="s">
        <v>102</v>
      </c>
      <c r="AH167" s="7" t="s">
        <v>102</v>
      </c>
      <c r="AI167" s="7" t="s">
        <v>102</v>
      </c>
      <c r="AJ167" s="7" t="s">
        <v>102</v>
      </c>
      <c r="AK167" s="7" t="s">
        <v>102</v>
      </c>
      <c r="AL167" s="7" t="s">
        <v>102</v>
      </c>
      <c r="AM167" s="7" t="s">
        <v>102</v>
      </c>
      <c r="AN167" s="7" t="s">
        <v>102</v>
      </c>
      <c r="AO167" s="7" t="s">
        <v>102</v>
      </c>
      <c r="AP167" s="7" t="s">
        <v>102</v>
      </c>
      <c r="AQ167" s="7" t="s">
        <v>102</v>
      </c>
      <c r="AR167" s="7" t="s">
        <v>102</v>
      </c>
      <c r="AS167" s="7" t="s">
        <v>102</v>
      </c>
      <c r="AT167" s="7" t="s">
        <v>102</v>
      </c>
      <c r="AU167" s="7" t="s">
        <v>102</v>
      </c>
      <c r="AV167" s="7" t="s">
        <v>102</v>
      </c>
      <c r="AW167" s="7" t="s">
        <v>102</v>
      </c>
      <c r="AX167" s="7" t="s">
        <v>102</v>
      </c>
      <c r="AY167" s="7" t="s">
        <v>102</v>
      </c>
      <c r="AZ167" s="7" t="s">
        <v>102</v>
      </c>
      <c r="BA167" s="7" t="s">
        <v>102</v>
      </c>
      <c r="BB167" s="7" t="s">
        <v>102</v>
      </c>
      <c r="BC167" s="7" t="s">
        <v>102</v>
      </c>
      <c r="BD167" s="7" t="s">
        <v>102</v>
      </c>
      <c r="BE167" s="7" t="s">
        <v>102</v>
      </c>
      <c r="BF167" s="7" t="s">
        <v>102</v>
      </c>
      <c r="BG167" s="7" t="s">
        <v>102</v>
      </c>
      <c r="BH167" s="7" t="s">
        <v>102</v>
      </c>
      <c r="BI167" s="7" t="s">
        <v>102</v>
      </c>
      <c r="BJ167" s="7" t="s">
        <v>102</v>
      </c>
      <c r="BK167" s="7" t="s">
        <v>102</v>
      </c>
      <c r="BL167" s="7" t="s">
        <v>102</v>
      </c>
      <c r="BM167" s="7" t="s">
        <v>102</v>
      </c>
      <c r="BN167" s="7" t="s">
        <v>102</v>
      </c>
      <c r="BO167" s="7" t="s">
        <v>102</v>
      </c>
      <c r="BP167" s="7" t="s">
        <v>102</v>
      </c>
      <c r="BQ167" s="7"/>
    </row>
    <row r="168" spans="1:69" x14ac:dyDescent="0.25">
      <c r="A168" s="2"/>
      <c r="B168" s="1"/>
      <c r="C168" s="19">
        <f>SUM(C163:C167)</f>
        <v>43813</v>
      </c>
      <c r="D168" s="19">
        <v>0</v>
      </c>
      <c r="E168" s="19">
        <v>0</v>
      </c>
      <c r="F168" s="19">
        <v>0</v>
      </c>
      <c r="G168" s="19">
        <v>0</v>
      </c>
      <c r="H168" s="19">
        <v>1654.12</v>
      </c>
      <c r="I168" s="19">
        <v>0</v>
      </c>
      <c r="J168" s="19">
        <v>0</v>
      </c>
      <c r="K168" s="19">
        <v>1000</v>
      </c>
      <c r="L168" s="19">
        <v>348.97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3305</v>
      </c>
      <c r="S168" s="19">
        <v>0</v>
      </c>
      <c r="T168" s="19">
        <v>0</v>
      </c>
      <c r="U168" s="19">
        <v>2049</v>
      </c>
      <c r="V168" s="19">
        <v>513.4</v>
      </c>
      <c r="W168" s="19">
        <v>0</v>
      </c>
      <c r="X168" s="19">
        <v>0</v>
      </c>
      <c r="Y168" s="19">
        <v>0</v>
      </c>
      <c r="Z168" s="19">
        <v>0</v>
      </c>
      <c r="AA168" s="19">
        <v>0</v>
      </c>
      <c r="AB168" s="19">
        <v>54051.79</v>
      </c>
      <c r="AC168" s="19">
        <v>0</v>
      </c>
      <c r="AD168" s="19">
        <v>0</v>
      </c>
      <c r="AE168" s="19">
        <v>0</v>
      </c>
      <c r="AF168" s="19">
        <v>0</v>
      </c>
      <c r="AG168" s="19">
        <v>0</v>
      </c>
      <c r="AH168" s="19">
        <v>0</v>
      </c>
      <c r="AI168" s="19">
        <v>6188.04</v>
      </c>
      <c r="AJ168" s="19">
        <v>0</v>
      </c>
      <c r="AK168" s="19">
        <v>6188.04</v>
      </c>
      <c r="AL168" s="19">
        <v>0</v>
      </c>
      <c r="AM168" s="19">
        <v>0</v>
      </c>
      <c r="AN168" s="19">
        <v>209.4</v>
      </c>
      <c r="AO168" s="19">
        <v>1904.74</v>
      </c>
      <c r="AP168" s="19">
        <v>0</v>
      </c>
      <c r="AQ168" s="19">
        <v>5038.4799999999996</v>
      </c>
      <c r="AR168" s="19">
        <v>9558.3799999999992</v>
      </c>
      <c r="AS168" s="19">
        <v>0</v>
      </c>
      <c r="AT168" s="19">
        <v>0</v>
      </c>
      <c r="AU168" s="19">
        <v>0</v>
      </c>
      <c r="AV168" s="19">
        <v>0</v>
      </c>
      <c r="AW168" s="19">
        <v>0.41</v>
      </c>
      <c r="AX168" s="19">
        <v>0</v>
      </c>
      <c r="AY168" s="19">
        <v>200</v>
      </c>
      <c r="AZ168" s="19">
        <v>0</v>
      </c>
      <c r="BA168" s="19">
        <v>0</v>
      </c>
      <c r="BB168" s="19">
        <v>0</v>
      </c>
      <c r="BC168" s="19">
        <v>5184.34</v>
      </c>
      <c r="BD168" s="19">
        <v>0</v>
      </c>
      <c r="BE168" s="19">
        <v>28283.79</v>
      </c>
      <c r="BF168" s="19">
        <v>25768</v>
      </c>
      <c r="BG168" s="19">
        <v>0</v>
      </c>
      <c r="BH168" s="19">
        <v>0</v>
      </c>
      <c r="BI168" s="19">
        <v>3329.31</v>
      </c>
      <c r="BJ168" s="19">
        <v>1079.1400000000001</v>
      </c>
      <c r="BK168" s="19">
        <v>0</v>
      </c>
      <c r="BL168" s="19">
        <v>5973.17</v>
      </c>
      <c r="BM168" s="19">
        <v>0</v>
      </c>
      <c r="BN168" s="19">
        <v>0</v>
      </c>
      <c r="BO168" s="19">
        <v>0</v>
      </c>
      <c r="BP168" s="19">
        <v>7052.31</v>
      </c>
      <c r="BQ168" s="1"/>
    </row>
    <row r="169" spans="1:69" x14ac:dyDescent="0.2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</row>
    <row r="170" spans="1:69" x14ac:dyDescent="0.25">
      <c r="A170" s="12" t="s">
        <v>320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</row>
    <row r="171" spans="1:69" x14ac:dyDescent="0.25">
      <c r="A171" s="2" t="s">
        <v>321</v>
      </c>
      <c r="B171" s="1" t="s">
        <v>322</v>
      </c>
      <c r="C171" s="39">
        <v>11925</v>
      </c>
      <c r="D171" s="14">
        <v>0</v>
      </c>
      <c r="E171" s="14">
        <v>0</v>
      </c>
      <c r="F171" s="14">
        <v>0</v>
      </c>
      <c r="G171" s="14">
        <v>0</v>
      </c>
      <c r="H171" s="14">
        <v>795</v>
      </c>
      <c r="I171" s="14">
        <v>0</v>
      </c>
      <c r="J171" s="14">
        <v>0</v>
      </c>
      <c r="K171" s="14">
        <v>200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903</v>
      </c>
      <c r="S171" s="14">
        <v>0</v>
      </c>
      <c r="T171" s="14">
        <v>0</v>
      </c>
      <c r="U171" s="14">
        <v>549</v>
      </c>
      <c r="V171" s="14">
        <v>616.79999999999995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15386.3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1882.63</v>
      </c>
      <c r="AJ171" s="14">
        <v>0</v>
      </c>
      <c r="AK171" s="14">
        <v>1882.63</v>
      </c>
      <c r="AL171" s="14">
        <v>0</v>
      </c>
      <c r="AM171" s="14">
        <v>0</v>
      </c>
      <c r="AN171" s="14">
        <v>119.26</v>
      </c>
      <c r="AO171" s="14">
        <v>0</v>
      </c>
      <c r="AP171" s="14">
        <v>0</v>
      </c>
      <c r="AQ171" s="14">
        <v>1371.38</v>
      </c>
      <c r="AR171" s="14">
        <v>4408.74</v>
      </c>
      <c r="AS171" s="14">
        <v>0</v>
      </c>
      <c r="AT171" s="14">
        <v>0</v>
      </c>
      <c r="AU171" s="14">
        <v>0</v>
      </c>
      <c r="AV171" s="14">
        <v>0</v>
      </c>
      <c r="AW171" s="14">
        <v>0.28999999999999998</v>
      </c>
      <c r="AX171" s="14">
        <v>0</v>
      </c>
      <c r="AY171" s="14">
        <v>100</v>
      </c>
      <c r="AZ171" s="14">
        <v>0</v>
      </c>
      <c r="BA171" s="14">
        <v>0</v>
      </c>
      <c r="BB171" s="14">
        <v>0</v>
      </c>
      <c r="BC171" s="14">
        <v>0</v>
      </c>
      <c r="BD171" s="14">
        <v>0</v>
      </c>
      <c r="BE171" s="14">
        <v>7882.3</v>
      </c>
      <c r="BF171" s="14">
        <v>7504</v>
      </c>
      <c r="BG171" s="14">
        <v>0</v>
      </c>
      <c r="BH171" s="14">
        <v>0</v>
      </c>
      <c r="BI171" s="14">
        <v>866.43</v>
      </c>
      <c r="BJ171" s="14">
        <v>293.72000000000003</v>
      </c>
      <c r="BK171" s="14">
        <v>0</v>
      </c>
      <c r="BL171" s="14">
        <v>1586.04</v>
      </c>
      <c r="BM171" s="14">
        <v>0</v>
      </c>
      <c r="BN171" s="14">
        <v>0</v>
      </c>
      <c r="BO171" s="14">
        <v>0</v>
      </c>
      <c r="BP171" s="14">
        <v>1879.76</v>
      </c>
      <c r="BQ171" s="1"/>
    </row>
    <row r="172" spans="1:69" x14ac:dyDescent="0.25">
      <c r="A172" s="2" t="s">
        <v>323</v>
      </c>
      <c r="B172" s="1" t="s">
        <v>324</v>
      </c>
      <c r="C172" s="39">
        <v>10079</v>
      </c>
      <c r="D172" s="14">
        <v>0</v>
      </c>
      <c r="E172" s="14">
        <v>0</v>
      </c>
      <c r="F172" s="14">
        <v>0</v>
      </c>
      <c r="G172" s="14">
        <v>0</v>
      </c>
      <c r="H172" s="14">
        <v>671.94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737</v>
      </c>
      <c r="S172" s="14">
        <v>0</v>
      </c>
      <c r="T172" s="14">
        <v>0</v>
      </c>
      <c r="U172" s="14">
        <v>354.58</v>
      </c>
      <c r="V172" s="14">
        <v>513.4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10340.200000000001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938.43</v>
      </c>
      <c r="AJ172" s="14">
        <v>0</v>
      </c>
      <c r="AK172" s="14">
        <v>938.43</v>
      </c>
      <c r="AL172" s="14">
        <v>0</v>
      </c>
      <c r="AM172" s="14">
        <v>0</v>
      </c>
      <c r="AN172" s="14">
        <v>100.8</v>
      </c>
      <c r="AO172" s="14">
        <v>0</v>
      </c>
      <c r="AP172" s="14">
        <v>0</v>
      </c>
      <c r="AQ172" s="14">
        <v>1159.08</v>
      </c>
      <c r="AR172" s="14">
        <v>0</v>
      </c>
      <c r="AS172" s="14">
        <v>3692.12</v>
      </c>
      <c r="AT172" s="14">
        <v>0</v>
      </c>
      <c r="AU172" s="14">
        <v>0</v>
      </c>
      <c r="AV172" s="14">
        <v>0</v>
      </c>
      <c r="AW172" s="15">
        <v>-0.23</v>
      </c>
      <c r="AX172" s="14">
        <v>0</v>
      </c>
      <c r="AY172" s="14">
        <v>100</v>
      </c>
      <c r="AZ172" s="14">
        <v>0</v>
      </c>
      <c r="BA172" s="14">
        <v>0</v>
      </c>
      <c r="BB172" s="14">
        <v>0</v>
      </c>
      <c r="BC172" s="14">
        <v>0</v>
      </c>
      <c r="BD172" s="14">
        <v>0</v>
      </c>
      <c r="BE172" s="14">
        <v>5990.2</v>
      </c>
      <c r="BF172" s="14">
        <v>4350</v>
      </c>
      <c r="BG172" s="14">
        <v>0</v>
      </c>
      <c r="BH172" s="14">
        <v>0</v>
      </c>
      <c r="BI172" s="14">
        <v>801.65</v>
      </c>
      <c r="BJ172" s="14">
        <v>192.19</v>
      </c>
      <c r="BK172" s="14">
        <v>0</v>
      </c>
      <c r="BL172" s="14">
        <v>1272.53</v>
      </c>
      <c r="BM172" s="14">
        <v>0</v>
      </c>
      <c r="BN172" s="14">
        <v>0</v>
      </c>
      <c r="BO172" s="14">
        <v>0</v>
      </c>
      <c r="BP172" s="14">
        <v>1464.72</v>
      </c>
      <c r="BQ172" s="1"/>
    </row>
    <row r="173" spans="1:69" x14ac:dyDescent="0.25">
      <c r="A173" s="2" t="s">
        <v>325</v>
      </c>
      <c r="B173" s="1" t="s">
        <v>326</v>
      </c>
      <c r="C173" s="39">
        <v>11925</v>
      </c>
      <c r="D173" s="14">
        <v>0</v>
      </c>
      <c r="E173" s="14">
        <v>0</v>
      </c>
      <c r="F173" s="14">
        <v>0</v>
      </c>
      <c r="G173" s="14">
        <v>0</v>
      </c>
      <c r="H173" s="14">
        <v>795</v>
      </c>
      <c r="I173" s="14">
        <v>0</v>
      </c>
      <c r="J173" s="14">
        <v>0</v>
      </c>
      <c r="K173" s="14">
        <v>400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903</v>
      </c>
      <c r="S173" s="14">
        <v>0</v>
      </c>
      <c r="T173" s="14">
        <v>0</v>
      </c>
      <c r="U173" s="14">
        <v>549</v>
      </c>
      <c r="V173" s="14">
        <v>513.4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15482.9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1903.25</v>
      </c>
      <c r="AJ173" s="14">
        <v>0</v>
      </c>
      <c r="AK173" s="14">
        <v>1903.25</v>
      </c>
      <c r="AL173" s="14">
        <v>0</v>
      </c>
      <c r="AM173" s="14">
        <v>0</v>
      </c>
      <c r="AN173" s="14">
        <v>119.26</v>
      </c>
      <c r="AO173" s="14">
        <v>0</v>
      </c>
      <c r="AP173" s="14">
        <v>0</v>
      </c>
      <c r="AQ173" s="14">
        <v>1371.38</v>
      </c>
      <c r="AR173" s="14">
        <v>0</v>
      </c>
      <c r="AS173" s="14">
        <v>5339.28</v>
      </c>
      <c r="AT173" s="14">
        <v>0</v>
      </c>
      <c r="AU173" s="14">
        <v>0</v>
      </c>
      <c r="AV173" s="14">
        <v>0</v>
      </c>
      <c r="AW173" s="14">
        <v>0.23</v>
      </c>
      <c r="AX173" s="14">
        <v>0</v>
      </c>
      <c r="AY173" s="14">
        <v>100</v>
      </c>
      <c r="AZ173" s="14">
        <v>0</v>
      </c>
      <c r="BA173" s="14">
        <v>0</v>
      </c>
      <c r="BB173" s="14">
        <v>0</v>
      </c>
      <c r="BC173" s="14">
        <v>0</v>
      </c>
      <c r="BD173" s="14">
        <v>0</v>
      </c>
      <c r="BE173" s="14">
        <v>8833.4</v>
      </c>
      <c r="BF173" s="14">
        <v>6649.5</v>
      </c>
      <c r="BG173" s="14">
        <v>0</v>
      </c>
      <c r="BH173" s="14">
        <v>0</v>
      </c>
      <c r="BI173" s="14">
        <v>705.74</v>
      </c>
      <c r="BJ173" s="14">
        <v>151.6</v>
      </c>
      <c r="BK173" s="14">
        <v>0</v>
      </c>
      <c r="BL173" s="14">
        <v>1077.1600000000001</v>
      </c>
      <c r="BM173" s="14">
        <v>0</v>
      </c>
      <c r="BN173" s="14">
        <v>0</v>
      </c>
      <c r="BO173" s="14">
        <v>0</v>
      </c>
      <c r="BP173" s="14">
        <v>1228.76</v>
      </c>
      <c r="BQ173" s="1"/>
    </row>
    <row r="174" spans="1:69" x14ac:dyDescent="0.25">
      <c r="A174" s="2" t="s">
        <v>327</v>
      </c>
      <c r="B174" s="1" t="s">
        <v>328</v>
      </c>
      <c r="C174" s="39">
        <v>11925</v>
      </c>
      <c r="D174" s="14">
        <v>0</v>
      </c>
      <c r="E174" s="14">
        <v>0</v>
      </c>
      <c r="F174" s="14">
        <v>0</v>
      </c>
      <c r="G174" s="14">
        <v>0</v>
      </c>
      <c r="H174" s="14">
        <v>795</v>
      </c>
      <c r="I174" s="14">
        <v>0</v>
      </c>
      <c r="J174" s="14">
        <v>0</v>
      </c>
      <c r="K174" s="14">
        <v>400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903</v>
      </c>
      <c r="S174" s="14">
        <v>0</v>
      </c>
      <c r="T174" s="14">
        <v>0</v>
      </c>
      <c r="U174" s="14">
        <v>549</v>
      </c>
      <c r="V174" s="14">
        <v>513.4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15482.9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1903.25</v>
      </c>
      <c r="AJ174" s="14">
        <v>0</v>
      </c>
      <c r="AK174" s="14">
        <v>1903.25</v>
      </c>
      <c r="AL174" s="14">
        <v>0</v>
      </c>
      <c r="AM174" s="14">
        <v>0</v>
      </c>
      <c r="AN174" s="14">
        <v>119.26</v>
      </c>
      <c r="AO174" s="14">
        <v>0</v>
      </c>
      <c r="AP174" s="14">
        <v>0</v>
      </c>
      <c r="AQ174" s="14">
        <v>1371.38</v>
      </c>
      <c r="AR174" s="14">
        <v>1350.79</v>
      </c>
      <c r="AS174" s="14">
        <v>0</v>
      </c>
      <c r="AT174" s="14">
        <v>0</v>
      </c>
      <c r="AU174" s="14">
        <v>0</v>
      </c>
      <c r="AV174" s="14">
        <v>0</v>
      </c>
      <c r="AW174" s="14">
        <v>0.22</v>
      </c>
      <c r="AX174" s="14">
        <v>0</v>
      </c>
      <c r="AY174" s="14">
        <v>100</v>
      </c>
      <c r="AZ174" s="14">
        <v>0</v>
      </c>
      <c r="BA174" s="14">
        <v>0</v>
      </c>
      <c r="BB174" s="14">
        <v>0</v>
      </c>
      <c r="BC174" s="14">
        <v>0</v>
      </c>
      <c r="BD174" s="14">
        <v>0</v>
      </c>
      <c r="BE174" s="14">
        <v>4844.8999999999996</v>
      </c>
      <c r="BF174" s="14">
        <v>10638</v>
      </c>
      <c r="BG174" s="14">
        <v>0</v>
      </c>
      <c r="BH174" s="14">
        <v>0</v>
      </c>
      <c r="BI174" s="14">
        <v>866.43</v>
      </c>
      <c r="BJ174" s="14">
        <v>293.72000000000003</v>
      </c>
      <c r="BK174" s="14">
        <v>0</v>
      </c>
      <c r="BL174" s="14">
        <v>1586.04</v>
      </c>
      <c r="BM174" s="14">
        <v>0</v>
      </c>
      <c r="BN174" s="14">
        <v>0</v>
      </c>
      <c r="BO174" s="14">
        <v>0</v>
      </c>
      <c r="BP174" s="14">
        <v>1879.76</v>
      </c>
      <c r="BQ174" s="1"/>
    </row>
    <row r="175" spans="1:69" x14ac:dyDescent="0.25">
      <c r="A175" s="2" t="s">
        <v>329</v>
      </c>
      <c r="B175" s="1" t="s">
        <v>330</v>
      </c>
      <c r="C175" s="39">
        <v>11925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400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903</v>
      </c>
      <c r="S175" s="14">
        <v>0</v>
      </c>
      <c r="T175" s="14">
        <v>0</v>
      </c>
      <c r="U175" s="14">
        <v>549</v>
      </c>
      <c r="V175" s="14">
        <v>410.72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14585.22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1796.42</v>
      </c>
      <c r="AJ175" s="14">
        <v>0</v>
      </c>
      <c r="AK175" s="14">
        <v>1796.42</v>
      </c>
      <c r="AL175" s="14">
        <v>0</v>
      </c>
      <c r="AM175" s="14">
        <v>0</v>
      </c>
      <c r="AN175" s="14">
        <v>119.26</v>
      </c>
      <c r="AO175" s="14">
        <v>0</v>
      </c>
      <c r="AP175" s="14">
        <v>0</v>
      </c>
      <c r="AQ175" s="14">
        <v>1371.38</v>
      </c>
      <c r="AR175" s="14">
        <v>3010</v>
      </c>
      <c r="AS175" s="14">
        <v>3085.64</v>
      </c>
      <c r="AT175" s="14">
        <v>0</v>
      </c>
      <c r="AU175" s="14">
        <v>0</v>
      </c>
      <c r="AV175" s="14">
        <v>0</v>
      </c>
      <c r="AW175" s="15">
        <v>-0.12</v>
      </c>
      <c r="AX175" s="14">
        <v>0</v>
      </c>
      <c r="AY175" s="14">
        <v>100</v>
      </c>
      <c r="AZ175" s="14">
        <v>0</v>
      </c>
      <c r="BA175" s="14">
        <v>0</v>
      </c>
      <c r="BB175" s="14">
        <v>0</v>
      </c>
      <c r="BC175" s="14">
        <v>1104.6400000000001</v>
      </c>
      <c r="BD175" s="14">
        <v>0</v>
      </c>
      <c r="BE175" s="14">
        <v>10587.22</v>
      </c>
      <c r="BF175" s="14">
        <v>3998</v>
      </c>
      <c r="BG175" s="14">
        <v>0</v>
      </c>
      <c r="BH175" s="14">
        <v>0</v>
      </c>
      <c r="BI175" s="14">
        <v>866.43</v>
      </c>
      <c r="BJ175" s="14">
        <v>293.72000000000003</v>
      </c>
      <c r="BK175" s="14">
        <v>0</v>
      </c>
      <c r="BL175" s="14">
        <v>1586.04</v>
      </c>
      <c r="BM175" s="14">
        <v>0</v>
      </c>
      <c r="BN175" s="14">
        <v>0</v>
      </c>
      <c r="BO175" s="14">
        <v>0</v>
      </c>
      <c r="BP175" s="14">
        <v>1879.76</v>
      </c>
      <c r="BQ175" s="1"/>
    </row>
    <row r="176" spans="1:69" x14ac:dyDescent="0.25">
      <c r="A176" s="2" t="s">
        <v>331</v>
      </c>
      <c r="B176" s="1" t="s">
        <v>332</v>
      </c>
      <c r="C176" s="39">
        <v>11925</v>
      </c>
      <c r="D176" s="14">
        <v>0</v>
      </c>
      <c r="E176" s="14">
        <v>0</v>
      </c>
      <c r="F176" s="14">
        <v>0</v>
      </c>
      <c r="G176" s="14">
        <v>0</v>
      </c>
      <c r="H176" s="14">
        <v>1590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903</v>
      </c>
      <c r="S176" s="14">
        <v>0</v>
      </c>
      <c r="T176" s="14">
        <v>0</v>
      </c>
      <c r="U176" s="14">
        <v>549</v>
      </c>
      <c r="V176" s="14">
        <v>410.72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15775.22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1960.37</v>
      </c>
      <c r="AJ176" s="14">
        <v>0</v>
      </c>
      <c r="AK176" s="14">
        <v>1960.37</v>
      </c>
      <c r="AL176" s="14">
        <v>0</v>
      </c>
      <c r="AM176" s="14">
        <v>0</v>
      </c>
      <c r="AN176" s="14">
        <v>119.26</v>
      </c>
      <c r="AO176" s="14">
        <v>0</v>
      </c>
      <c r="AP176" s="14">
        <v>0</v>
      </c>
      <c r="AQ176" s="14">
        <v>1371.38</v>
      </c>
      <c r="AR176" s="14">
        <v>3976</v>
      </c>
      <c r="AS176" s="14">
        <v>0</v>
      </c>
      <c r="AT176" s="14">
        <v>0</v>
      </c>
      <c r="AU176" s="14">
        <v>0</v>
      </c>
      <c r="AV176" s="14">
        <v>0</v>
      </c>
      <c r="AW176" s="15">
        <v>-0.41</v>
      </c>
      <c r="AX176" s="14">
        <v>0</v>
      </c>
      <c r="AY176" s="14">
        <v>100</v>
      </c>
      <c r="AZ176" s="14">
        <v>0</v>
      </c>
      <c r="BA176" s="14">
        <v>0</v>
      </c>
      <c r="BB176" s="14">
        <v>0</v>
      </c>
      <c r="BC176" s="14">
        <v>1933.12</v>
      </c>
      <c r="BD176" s="14">
        <v>0</v>
      </c>
      <c r="BE176" s="14">
        <v>9459.7199999999993</v>
      </c>
      <c r="BF176" s="14">
        <v>6315.5</v>
      </c>
      <c r="BG176" s="14">
        <v>0</v>
      </c>
      <c r="BH176" s="14">
        <v>0</v>
      </c>
      <c r="BI176" s="14">
        <v>866.43</v>
      </c>
      <c r="BJ176" s="14">
        <v>293.72000000000003</v>
      </c>
      <c r="BK176" s="14">
        <v>0</v>
      </c>
      <c r="BL176" s="14">
        <v>1586.04</v>
      </c>
      <c r="BM176" s="14">
        <v>0</v>
      </c>
      <c r="BN176" s="14">
        <v>0</v>
      </c>
      <c r="BO176" s="14">
        <v>0</v>
      </c>
      <c r="BP176" s="14">
        <v>1879.76</v>
      </c>
      <c r="BQ176" s="1"/>
    </row>
    <row r="177" spans="1:69" x14ac:dyDescent="0.25">
      <c r="A177" s="2" t="s">
        <v>333</v>
      </c>
      <c r="B177" s="1" t="s">
        <v>334</v>
      </c>
      <c r="C177" s="39">
        <v>11458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200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915</v>
      </c>
      <c r="S177" s="14">
        <v>0</v>
      </c>
      <c r="T177" s="14">
        <v>0</v>
      </c>
      <c r="U177" s="14">
        <v>616</v>
      </c>
      <c r="V177" s="14">
        <v>410.72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13964.84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1663.9</v>
      </c>
      <c r="AJ177" s="14">
        <v>0</v>
      </c>
      <c r="AK177" s="14">
        <v>1663.9</v>
      </c>
      <c r="AL177" s="14">
        <v>0</v>
      </c>
      <c r="AM177" s="14">
        <v>0</v>
      </c>
      <c r="AN177" s="14">
        <v>114.58</v>
      </c>
      <c r="AO177" s="14">
        <v>0</v>
      </c>
      <c r="AP177" s="14">
        <v>0</v>
      </c>
      <c r="AQ177" s="14">
        <v>1317.68</v>
      </c>
      <c r="AR177" s="14">
        <v>3331.49</v>
      </c>
      <c r="AS177" s="14">
        <v>0</v>
      </c>
      <c r="AT177" s="14">
        <v>0</v>
      </c>
      <c r="AU177" s="14">
        <v>0</v>
      </c>
      <c r="AV177" s="14">
        <v>0</v>
      </c>
      <c r="AW177" s="14">
        <v>0.19</v>
      </c>
      <c r="AX177" s="14">
        <v>0</v>
      </c>
      <c r="AY177" s="14">
        <v>100</v>
      </c>
      <c r="AZ177" s="14">
        <v>0</v>
      </c>
      <c r="BA177" s="14">
        <v>0</v>
      </c>
      <c r="BB177" s="14">
        <v>0</v>
      </c>
      <c r="BC177" s="14">
        <v>0</v>
      </c>
      <c r="BD177" s="14">
        <v>0</v>
      </c>
      <c r="BE177" s="14">
        <v>6527.84</v>
      </c>
      <c r="BF177" s="14">
        <v>7437</v>
      </c>
      <c r="BG177" s="14">
        <v>0</v>
      </c>
      <c r="BH177" s="14">
        <v>0</v>
      </c>
      <c r="BI177" s="14">
        <v>850.04</v>
      </c>
      <c r="BJ177" s="14">
        <v>282.22000000000003</v>
      </c>
      <c r="BK177" s="14">
        <v>0</v>
      </c>
      <c r="BL177" s="14">
        <v>1541.48</v>
      </c>
      <c r="BM177" s="14">
        <v>0</v>
      </c>
      <c r="BN177" s="14">
        <v>0</v>
      </c>
      <c r="BO177" s="14">
        <v>0</v>
      </c>
      <c r="BP177" s="14">
        <v>1823.7</v>
      </c>
      <c r="BQ177" s="1"/>
    </row>
    <row r="178" spans="1:69" x14ac:dyDescent="0.25">
      <c r="A178" s="2" t="s">
        <v>335</v>
      </c>
      <c r="B178" s="1" t="s">
        <v>336</v>
      </c>
      <c r="C178" s="39">
        <v>10838</v>
      </c>
      <c r="D178" s="14">
        <v>0</v>
      </c>
      <c r="E178" s="14">
        <v>0</v>
      </c>
      <c r="F178" s="14">
        <v>0</v>
      </c>
      <c r="G178" s="14">
        <v>0</v>
      </c>
      <c r="H178" s="14">
        <v>722.54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802</v>
      </c>
      <c r="S178" s="14">
        <v>0</v>
      </c>
      <c r="T178" s="14">
        <v>722.54</v>
      </c>
      <c r="U178" s="14">
        <v>451.84</v>
      </c>
      <c r="V178" s="14">
        <v>410.72</v>
      </c>
      <c r="W178" s="14">
        <v>0</v>
      </c>
      <c r="X178" s="14">
        <v>0</v>
      </c>
      <c r="Y178" s="14">
        <v>0</v>
      </c>
      <c r="Z178" s="14">
        <v>0</v>
      </c>
      <c r="AA178" s="14">
        <v>0</v>
      </c>
      <c r="AB178" s="14">
        <v>13501.42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1350.52</v>
      </c>
      <c r="AJ178" s="14">
        <v>0</v>
      </c>
      <c r="AK178" s="14">
        <v>1350.52</v>
      </c>
      <c r="AL178" s="14">
        <v>0</v>
      </c>
      <c r="AM178" s="14">
        <v>0</v>
      </c>
      <c r="AN178" s="14">
        <v>108.38</v>
      </c>
      <c r="AO178" s="14">
        <v>0</v>
      </c>
      <c r="AP178" s="14">
        <v>0</v>
      </c>
      <c r="AQ178" s="14">
        <v>1246.3800000000001</v>
      </c>
      <c r="AR178" s="14">
        <v>2506</v>
      </c>
      <c r="AS178" s="14">
        <v>3048.82</v>
      </c>
      <c r="AT178" s="14">
        <v>0</v>
      </c>
      <c r="AU178" s="14">
        <v>0</v>
      </c>
      <c r="AV178" s="14">
        <v>0</v>
      </c>
      <c r="AW178" s="14">
        <v>0.02</v>
      </c>
      <c r="AX178" s="14">
        <v>0</v>
      </c>
      <c r="AY178" s="14">
        <v>100</v>
      </c>
      <c r="AZ178" s="14">
        <v>0</v>
      </c>
      <c r="BA178" s="14">
        <v>0</v>
      </c>
      <c r="BB178" s="14">
        <v>0</v>
      </c>
      <c r="BC178" s="14">
        <v>1380.8</v>
      </c>
      <c r="BD178" s="14">
        <v>0</v>
      </c>
      <c r="BE178" s="14">
        <v>9740.92</v>
      </c>
      <c r="BF178" s="14">
        <v>3760.5</v>
      </c>
      <c r="BG178" s="14">
        <v>0</v>
      </c>
      <c r="BH178" s="14">
        <v>0</v>
      </c>
      <c r="BI178" s="14">
        <v>774.83</v>
      </c>
      <c r="BJ178" s="14">
        <v>266.95</v>
      </c>
      <c r="BK178" s="14">
        <v>0</v>
      </c>
      <c r="BL178" s="14">
        <v>1386.66</v>
      </c>
      <c r="BM178" s="14">
        <v>0</v>
      </c>
      <c r="BN178" s="14">
        <v>0</v>
      </c>
      <c r="BO178" s="14">
        <v>0</v>
      </c>
      <c r="BP178" s="14">
        <v>1653.61</v>
      </c>
      <c r="BQ178" s="1"/>
    </row>
    <row r="179" spans="1:69" x14ac:dyDescent="0.25">
      <c r="A179" s="2" t="s">
        <v>337</v>
      </c>
      <c r="B179" s="1" t="s">
        <v>338</v>
      </c>
      <c r="C179" s="39">
        <v>11925</v>
      </c>
      <c r="D179" s="14">
        <v>0</v>
      </c>
      <c r="E179" s="14">
        <v>0</v>
      </c>
      <c r="F179" s="14">
        <v>0</v>
      </c>
      <c r="G179" s="14">
        <v>0</v>
      </c>
      <c r="H179" s="14">
        <v>1590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903</v>
      </c>
      <c r="S179" s="14">
        <v>0</v>
      </c>
      <c r="T179" s="14">
        <v>0</v>
      </c>
      <c r="U179" s="14">
        <v>549</v>
      </c>
      <c r="V179" s="14">
        <v>410.72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  <c r="AB179" s="14">
        <v>15775.22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1960.37</v>
      </c>
      <c r="AJ179" s="14">
        <v>0</v>
      </c>
      <c r="AK179" s="14">
        <v>1960.37</v>
      </c>
      <c r="AL179" s="14">
        <v>0</v>
      </c>
      <c r="AM179" s="14">
        <v>0</v>
      </c>
      <c r="AN179" s="14">
        <v>119.26</v>
      </c>
      <c r="AO179" s="14">
        <v>0</v>
      </c>
      <c r="AP179" s="14">
        <v>0</v>
      </c>
      <c r="AQ179" s="14">
        <v>1371.38</v>
      </c>
      <c r="AR179" s="14">
        <v>280</v>
      </c>
      <c r="AS179" s="14">
        <v>5925.72</v>
      </c>
      <c r="AT179" s="14">
        <v>0</v>
      </c>
      <c r="AU179" s="14">
        <v>0</v>
      </c>
      <c r="AV179" s="14">
        <v>0</v>
      </c>
      <c r="AW179" s="15">
        <v>-0.15</v>
      </c>
      <c r="AX179" s="14">
        <v>0</v>
      </c>
      <c r="AY179" s="14">
        <v>100</v>
      </c>
      <c r="AZ179" s="14">
        <v>0</v>
      </c>
      <c r="BA179" s="14">
        <v>0</v>
      </c>
      <c r="BB179" s="14">
        <v>0</v>
      </c>
      <c r="BC179" s="14">
        <v>1104.6400000000001</v>
      </c>
      <c r="BD179" s="14">
        <v>0</v>
      </c>
      <c r="BE179" s="14">
        <v>10861.22</v>
      </c>
      <c r="BF179" s="14">
        <v>4914</v>
      </c>
      <c r="BG179" s="14">
        <v>0</v>
      </c>
      <c r="BH179" s="14">
        <v>0</v>
      </c>
      <c r="BI179" s="14">
        <v>866.43</v>
      </c>
      <c r="BJ179" s="14">
        <v>293.72000000000003</v>
      </c>
      <c r="BK179" s="14">
        <v>0</v>
      </c>
      <c r="BL179" s="14">
        <v>1586.04</v>
      </c>
      <c r="BM179" s="14">
        <v>0</v>
      </c>
      <c r="BN179" s="14">
        <v>0</v>
      </c>
      <c r="BO179" s="14">
        <v>0</v>
      </c>
      <c r="BP179" s="14">
        <v>1879.76</v>
      </c>
      <c r="BQ179" s="1"/>
    </row>
    <row r="180" spans="1:69" x14ac:dyDescent="0.25">
      <c r="A180" s="2" t="s">
        <v>339</v>
      </c>
      <c r="B180" s="1" t="s">
        <v>340</v>
      </c>
      <c r="C180" s="39">
        <v>11458</v>
      </c>
      <c r="D180" s="14">
        <v>0</v>
      </c>
      <c r="E180" s="14">
        <v>0</v>
      </c>
      <c r="F180" s="14">
        <v>0</v>
      </c>
      <c r="G180" s="14">
        <v>0</v>
      </c>
      <c r="H180" s="14">
        <v>1527.72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915</v>
      </c>
      <c r="S180" s="14">
        <v>0</v>
      </c>
      <c r="T180" s="14">
        <v>0</v>
      </c>
      <c r="U180" s="14">
        <v>616</v>
      </c>
      <c r="V180" s="14">
        <v>410.72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  <c r="AB180" s="14">
        <v>15274.26</v>
      </c>
      <c r="AC180" s="14">
        <v>0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1853.37</v>
      </c>
      <c r="AJ180" s="14">
        <v>0</v>
      </c>
      <c r="AK180" s="14">
        <v>1853.37</v>
      </c>
      <c r="AL180" s="14">
        <v>0</v>
      </c>
      <c r="AM180" s="14">
        <v>0</v>
      </c>
      <c r="AN180" s="14">
        <v>114.58</v>
      </c>
      <c r="AO180" s="14">
        <v>0</v>
      </c>
      <c r="AP180" s="14">
        <v>0</v>
      </c>
      <c r="AQ180" s="14">
        <v>1317.68</v>
      </c>
      <c r="AR180" s="14">
        <v>2540</v>
      </c>
      <c r="AS180" s="14">
        <v>3189.52</v>
      </c>
      <c r="AT180" s="14">
        <v>0</v>
      </c>
      <c r="AU180" s="14">
        <v>0</v>
      </c>
      <c r="AV180" s="14">
        <v>0</v>
      </c>
      <c r="AW180" s="14">
        <v>0.11</v>
      </c>
      <c r="AX180" s="14">
        <v>0</v>
      </c>
      <c r="AY180" s="14">
        <v>50</v>
      </c>
      <c r="AZ180" s="14">
        <v>0</v>
      </c>
      <c r="BA180" s="14">
        <v>0</v>
      </c>
      <c r="BB180" s="14">
        <v>0</v>
      </c>
      <c r="BC180" s="14">
        <v>0</v>
      </c>
      <c r="BD180" s="14">
        <v>0</v>
      </c>
      <c r="BE180" s="14">
        <v>9065.26</v>
      </c>
      <c r="BF180" s="14">
        <v>6209</v>
      </c>
      <c r="BG180" s="14">
        <v>0</v>
      </c>
      <c r="BH180" s="14">
        <v>0</v>
      </c>
      <c r="BI180" s="14">
        <v>850.04</v>
      </c>
      <c r="BJ180" s="14">
        <v>282.22000000000003</v>
      </c>
      <c r="BK180" s="14">
        <v>0</v>
      </c>
      <c r="BL180" s="14">
        <v>1541.48</v>
      </c>
      <c r="BM180" s="14">
        <v>0</v>
      </c>
      <c r="BN180" s="14">
        <v>0</v>
      </c>
      <c r="BO180" s="14">
        <v>0</v>
      </c>
      <c r="BP180" s="14">
        <v>1823.7</v>
      </c>
      <c r="BQ180" s="1"/>
    </row>
    <row r="181" spans="1:69" x14ac:dyDescent="0.25">
      <c r="A181" s="2" t="s">
        <v>341</v>
      </c>
      <c r="B181" s="1" t="s">
        <v>342</v>
      </c>
      <c r="C181" s="39">
        <v>11925</v>
      </c>
      <c r="D181" s="14">
        <v>0</v>
      </c>
      <c r="E181" s="14">
        <v>0</v>
      </c>
      <c r="F181" s="14">
        <v>0</v>
      </c>
      <c r="G181" s="14">
        <v>0</v>
      </c>
      <c r="H181" s="14">
        <v>795</v>
      </c>
      <c r="I181" s="14">
        <v>0</v>
      </c>
      <c r="J181" s="14">
        <v>0</v>
      </c>
      <c r="K181" s="14">
        <v>200</v>
      </c>
      <c r="L181" s="14">
        <v>397.5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903</v>
      </c>
      <c r="S181" s="14">
        <v>0</v>
      </c>
      <c r="T181" s="14">
        <v>0</v>
      </c>
      <c r="U181" s="14">
        <v>549</v>
      </c>
      <c r="V181" s="14">
        <v>308.04000000000002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15475.04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1901.58</v>
      </c>
      <c r="AJ181" s="14">
        <v>0</v>
      </c>
      <c r="AK181" s="14">
        <v>1901.58</v>
      </c>
      <c r="AL181" s="14">
        <v>0</v>
      </c>
      <c r="AM181" s="14">
        <v>0</v>
      </c>
      <c r="AN181" s="14">
        <v>119.26</v>
      </c>
      <c r="AO181" s="14">
        <v>0</v>
      </c>
      <c r="AP181" s="14">
        <v>0</v>
      </c>
      <c r="AQ181" s="14">
        <v>1371.38</v>
      </c>
      <c r="AR181" s="14">
        <v>1258</v>
      </c>
      <c r="AS181" s="14">
        <v>4922.5200000000004</v>
      </c>
      <c r="AT181" s="14">
        <v>0</v>
      </c>
      <c r="AU181" s="14">
        <v>0</v>
      </c>
      <c r="AV181" s="14">
        <v>0</v>
      </c>
      <c r="AW181" s="15">
        <v>-0.2</v>
      </c>
      <c r="AX181" s="14">
        <v>0</v>
      </c>
      <c r="AY181" s="14">
        <v>100</v>
      </c>
      <c r="AZ181" s="14">
        <v>0</v>
      </c>
      <c r="BA181" s="14">
        <v>0</v>
      </c>
      <c r="BB181" s="14">
        <v>0</v>
      </c>
      <c r="BC181" s="14">
        <v>0</v>
      </c>
      <c r="BD181" s="14">
        <v>0</v>
      </c>
      <c r="BE181" s="14">
        <v>9672.5400000000009</v>
      </c>
      <c r="BF181" s="14">
        <v>5802.5</v>
      </c>
      <c r="BG181" s="14">
        <v>0</v>
      </c>
      <c r="BH181" s="14">
        <v>0</v>
      </c>
      <c r="BI181" s="14">
        <v>866.43</v>
      </c>
      <c r="BJ181" s="14">
        <v>293.72000000000003</v>
      </c>
      <c r="BK181" s="14">
        <v>0</v>
      </c>
      <c r="BL181" s="14">
        <v>1586.04</v>
      </c>
      <c r="BM181" s="14">
        <v>0</v>
      </c>
      <c r="BN181" s="14">
        <v>0</v>
      </c>
      <c r="BO181" s="14">
        <v>0</v>
      </c>
      <c r="BP181" s="14">
        <v>1879.76</v>
      </c>
      <c r="BQ181" s="1"/>
    </row>
    <row r="182" spans="1:69" x14ac:dyDescent="0.25">
      <c r="A182" s="2" t="s">
        <v>343</v>
      </c>
      <c r="B182" s="1" t="s">
        <v>344</v>
      </c>
      <c r="C182" s="39">
        <v>10079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200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737</v>
      </c>
      <c r="S182" s="14">
        <v>0</v>
      </c>
      <c r="T182" s="14">
        <v>0</v>
      </c>
      <c r="U182" s="14">
        <v>455</v>
      </c>
      <c r="V182" s="14">
        <v>308.04000000000002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  <c r="AB182" s="14">
        <v>12103.21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1273.3900000000001</v>
      </c>
      <c r="AJ182" s="14">
        <v>0</v>
      </c>
      <c r="AK182" s="14">
        <v>1273.3900000000001</v>
      </c>
      <c r="AL182" s="14">
        <v>0</v>
      </c>
      <c r="AM182" s="14">
        <v>0</v>
      </c>
      <c r="AN182" s="14">
        <v>100.8</v>
      </c>
      <c r="AO182" s="14">
        <v>0</v>
      </c>
      <c r="AP182" s="14">
        <v>0</v>
      </c>
      <c r="AQ182" s="14">
        <v>1159.08</v>
      </c>
      <c r="AR182" s="14">
        <v>0</v>
      </c>
      <c r="AS182" s="14">
        <v>0</v>
      </c>
      <c r="AT182" s="14">
        <v>0</v>
      </c>
      <c r="AU182" s="14">
        <v>0</v>
      </c>
      <c r="AV182" s="14">
        <v>0</v>
      </c>
      <c r="AW182" s="14">
        <v>0.44</v>
      </c>
      <c r="AX182" s="14">
        <v>0</v>
      </c>
      <c r="AY182" s="14">
        <v>100</v>
      </c>
      <c r="AZ182" s="14">
        <v>0</v>
      </c>
      <c r="BA182" s="14">
        <v>0</v>
      </c>
      <c r="BB182" s="14">
        <v>0</v>
      </c>
      <c r="BC182" s="14">
        <v>0</v>
      </c>
      <c r="BD182" s="14">
        <v>0</v>
      </c>
      <c r="BE182" s="14">
        <v>2633.71</v>
      </c>
      <c r="BF182" s="14">
        <v>9469.5</v>
      </c>
      <c r="BG182" s="14">
        <v>0</v>
      </c>
      <c r="BH182" s="14">
        <v>0</v>
      </c>
      <c r="BI182" s="14">
        <v>801.65</v>
      </c>
      <c r="BJ182" s="14">
        <v>248.25</v>
      </c>
      <c r="BK182" s="14">
        <v>0</v>
      </c>
      <c r="BL182" s="14">
        <v>1409.87</v>
      </c>
      <c r="BM182" s="14">
        <v>0</v>
      </c>
      <c r="BN182" s="14">
        <v>0</v>
      </c>
      <c r="BO182" s="14">
        <v>0</v>
      </c>
      <c r="BP182" s="14">
        <v>1658.12</v>
      </c>
      <c r="BQ182" s="1"/>
    </row>
    <row r="183" spans="1:69" x14ac:dyDescent="0.25">
      <c r="A183" s="2" t="s">
        <v>345</v>
      </c>
      <c r="B183" s="1" t="s">
        <v>346</v>
      </c>
      <c r="C183" s="39">
        <v>8593.5</v>
      </c>
      <c r="D183" s="14">
        <v>0</v>
      </c>
      <c r="E183" s="14">
        <v>0</v>
      </c>
      <c r="F183" s="14">
        <v>0</v>
      </c>
      <c r="G183" s="14">
        <v>0</v>
      </c>
      <c r="H183" s="14">
        <v>859.32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687</v>
      </c>
      <c r="S183" s="14">
        <v>0</v>
      </c>
      <c r="T183" s="14">
        <v>0</v>
      </c>
      <c r="U183" s="14">
        <v>462</v>
      </c>
      <c r="V183" s="14">
        <v>308.04000000000002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11150.16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1023.43</v>
      </c>
      <c r="AJ183" s="14">
        <v>0</v>
      </c>
      <c r="AK183" s="14">
        <v>1023.43</v>
      </c>
      <c r="AL183" s="14">
        <v>0</v>
      </c>
      <c r="AM183" s="14">
        <v>0</v>
      </c>
      <c r="AN183" s="14">
        <v>85.94</v>
      </c>
      <c r="AO183" s="14">
        <v>0</v>
      </c>
      <c r="AP183" s="14">
        <v>0</v>
      </c>
      <c r="AQ183" s="14">
        <v>988.26</v>
      </c>
      <c r="AR183" s="14">
        <v>3062.54</v>
      </c>
      <c r="AS183" s="14">
        <v>0</v>
      </c>
      <c r="AT183" s="14">
        <v>0</v>
      </c>
      <c r="AU183" s="14">
        <v>0</v>
      </c>
      <c r="AV183" s="14">
        <v>0</v>
      </c>
      <c r="AW183" s="15">
        <v>-0.01</v>
      </c>
      <c r="AX183" s="14">
        <v>0</v>
      </c>
      <c r="AY183" s="14">
        <v>100</v>
      </c>
      <c r="AZ183" s="14">
        <v>0</v>
      </c>
      <c r="BA183" s="14">
        <v>0</v>
      </c>
      <c r="BB183" s="14">
        <v>0</v>
      </c>
      <c r="BC183" s="14">
        <v>0</v>
      </c>
      <c r="BD183" s="14">
        <v>0</v>
      </c>
      <c r="BE183" s="14">
        <v>5260.16</v>
      </c>
      <c r="BF183" s="14">
        <v>5890</v>
      </c>
      <c r="BG183" s="14">
        <v>0</v>
      </c>
      <c r="BH183" s="14">
        <v>0</v>
      </c>
      <c r="BI183" s="14">
        <v>749.51</v>
      </c>
      <c r="BJ183" s="14">
        <v>211.66</v>
      </c>
      <c r="BK183" s="14">
        <v>0</v>
      </c>
      <c r="BL183" s="14">
        <v>1268.08</v>
      </c>
      <c r="BM183" s="14">
        <v>0</v>
      </c>
      <c r="BN183" s="14">
        <v>0</v>
      </c>
      <c r="BO183" s="14">
        <v>0</v>
      </c>
      <c r="BP183" s="14">
        <v>1479.74</v>
      </c>
      <c r="BQ183" s="1"/>
    </row>
    <row r="184" spans="1:69" x14ac:dyDescent="0.25">
      <c r="A184" s="2" t="s">
        <v>347</v>
      </c>
      <c r="B184" s="1" t="s">
        <v>348</v>
      </c>
      <c r="C184" s="39">
        <v>11925</v>
      </c>
      <c r="D184" s="14">
        <v>0</v>
      </c>
      <c r="E184" s="14">
        <v>0</v>
      </c>
      <c r="F184" s="14">
        <v>0</v>
      </c>
      <c r="G184" s="14">
        <v>0</v>
      </c>
      <c r="H184" s="14">
        <v>1590</v>
      </c>
      <c r="I184" s="14">
        <v>0</v>
      </c>
      <c r="J184" s="14">
        <v>0</v>
      </c>
      <c r="K184" s="14">
        <v>400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903</v>
      </c>
      <c r="S184" s="14">
        <v>0</v>
      </c>
      <c r="T184" s="14">
        <v>0</v>
      </c>
      <c r="U184" s="14">
        <v>549</v>
      </c>
      <c r="V184" s="14">
        <v>308.04000000000002</v>
      </c>
      <c r="W184" s="14">
        <v>0</v>
      </c>
      <c r="X184" s="14">
        <v>0</v>
      </c>
      <c r="Y184" s="14">
        <v>0</v>
      </c>
      <c r="Z184" s="14">
        <v>0</v>
      </c>
      <c r="AA184" s="14">
        <v>0</v>
      </c>
      <c r="AB184" s="14">
        <v>16072.54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2023.87</v>
      </c>
      <c r="AJ184" s="14">
        <v>0</v>
      </c>
      <c r="AK184" s="14">
        <v>2023.87</v>
      </c>
      <c r="AL184" s="14">
        <v>0</v>
      </c>
      <c r="AM184" s="14">
        <v>0</v>
      </c>
      <c r="AN184" s="14">
        <v>119.26</v>
      </c>
      <c r="AO184" s="14">
        <v>0</v>
      </c>
      <c r="AP184" s="14">
        <v>0</v>
      </c>
      <c r="AQ184" s="14">
        <v>1371.38</v>
      </c>
      <c r="AR184" s="14">
        <v>3100</v>
      </c>
      <c r="AS184" s="14">
        <v>0</v>
      </c>
      <c r="AT184" s="14">
        <v>0</v>
      </c>
      <c r="AU184" s="14">
        <v>0</v>
      </c>
      <c r="AV184" s="14">
        <v>0</v>
      </c>
      <c r="AW184" s="14">
        <v>0.03</v>
      </c>
      <c r="AX184" s="14">
        <v>0</v>
      </c>
      <c r="AY184" s="14">
        <v>100</v>
      </c>
      <c r="AZ184" s="14">
        <v>0</v>
      </c>
      <c r="BA184" s="14">
        <v>0</v>
      </c>
      <c r="BB184" s="14">
        <v>0</v>
      </c>
      <c r="BC184" s="14">
        <v>0</v>
      </c>
      <c r="BD184" s="14">
        <v>0</v>
      </c>
      <c r="BE184" s="14">
        <v>6714.54</v>
      </c>
      <c r="BF184" s="14">
        <v>9358</v>
      </c>
      <c r="BG184" s="14">
        <v>0</v>
      </c>
      <c r="BH184" s="14">
        <v>0</v>
      </c>
      <c r="BI184" s="14">
        <v>866.43</v>
      </c>
      <c r="BJ184" s="14">
        <v>293.72000000000003</v>
      </c>
      <c r="BK184" s="14">
        <v>0</v>
      </c>
      <c r="BL184" s="14">
        <v>1586.04</v>
      </c>
      <c r="BM184" s="14">
        <v>0</v>
      </c>
      <c r="BN184" s="14">
        <v>0</v>
      </c>
      <c r="BO184" s="14">
        <v>0</v>
      </c>
      <c r="BP184" s="14">
        <v>1879.76</v>
      </c>
      <c r="BQ184" s="1"/>
    </row>
    <row r="185" spans="1:69" x14ac:dyDescent="0.25">
      <c r="A185" s="2" t="s">
        <v>349</v>
      </c>
      <c r="B185" s="1" t="s">
        <v>350</v>
      </c>
      <c r="C185" s="27">
        <v>7066.5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400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547</v>
      </c>
      <c r="S185" s="14">
        <v>0</v>
      </c>
      <c r="T185" s="14">
        <v>0</v>
      </c>
      <c r="U185" s="14">
        <v>340</v>
      </c>
      <c r="V185" s="14">
        <v>308.04000000000002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  <c r="AB185" s="14">
        <v>8897.09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722.25</v>
      </c>
      <c r="AJ185" s="14">
        <v>0</v>
      </c>
      <c r="AK185" s="14">
        <v>722.25</v>
      </c>
      <c r="AL185" s="14">
        <v>0</v>
      </c>
      <c r="AM185" s="14">
        <v>0</v>
      </c>
      <c r="AN185" s="14">
        <v>0</v>
      </c>
      <c r="AO185" s="14">
        <v>0</v>
      </c>
      <c r="AP185" s="14">
        <v>0</v>
      </c>
      <c r="AQ185" s="14">
        <v>812.64</v>
      </c>
      <c r="AR185" s="14">
        <v>0</v>
      </c>
      <c r="AS185" s="14">
        <v>0</v>
      </c>
      <c r="AT185" s="14">
        <v>0</v>
      </c>
      <c r="AU185" s="14">
        <v>0</v>
      </c>
      <c r="AV185" s="14">
        <v>0</v>
      </c>
      <c r="AW185" s="14">
        <v>0.2</v>
      </c>
      <c r="AX185" s="14">
        <v>0</v>
      </c>
      <c r="AY185" s="14">
        <v>0</v>
      </c>
      <c r="AZ185" s="14">
        <v>0</v>
      </c>
      <c r="BA185" s="14">
        <v>0</v>
      </c>
      <c r="BB185" s="14">
        <v>0</v>
      </c>
      <c r="BC185" s="14">
        <v>0</v>
      </c>
      <c r="BD185" s="14">
        <v>0</v>
      </c>
      <c r="BE185" s="14">
        <v>1535.09</v>
      </c>
      <c r="BF185" s="14">
        <v>7362</v>
      </c>
      <c r="BG185" s="14">
        <v>0</v>
      </c>
      <c r="BH185" s="14">
        <v>0</v>
      </c>
      <c r="BI185" s="14">
        <v>695.92</v>
      </c>
      <c r="BJ185" s="14">
        <v>174.05</v>
      </c>
      <c r="BK185" s="14">
        <v>0</v>
      </c>
      <c r="BL185" s="14">
        <v>1122.3399999999999</v>
      </c>
      <c r="BM185" s="14">
        <v>0</v>
      </c>
      <c r="BN185" s="14">
        <v>0</v>
      </c>
      <c r="BO185" s="14">
        <v>0</v>
      </c>
      <c r="BP185" s="14">
        <v>1296.3900000000001</v>
      </c>
      <c r="BQ185" s="1"/>
    </row>
    <row r="186" spans="1:69" x14ac:dyDescent="0.25">
      <c r="A186" s="2" t="s">
        <v>351</v>
      </c>
      <c r="B186" s="1" t="s">
        <v>352</v>
      </c>
      <c r="C186" s="39">
        <v>11925</v>
      </c>
      <c r="D186" s="14">
        <v>0</v>
      </c>
      <c r="E186" s="14">
        <v>0</v>
      </c>
      <c r="F186" s="14">
        <v>0</v>
      </c>
      <c r="G186" s="14">
        <v>0</v>
      </c>
      <c r="H186" s="14">
        <v>795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903</v>
      </c>
      <c r="S186" s="14">
        <v>0</v>
      </c>
      <c r="T186" s="14">
        <v>0</v>
      </c>
      <c r="U186" s="14">
        <v>549</v>
      </c>
      <c r="V186" s="14">
        <v>308.04000000000002</v>
      </c>
      <c r="W186" s="14">
        <v>0</v>
      </c>
      <c r="X186" s="14">
        <v>0</v>
      </c>
      <c r="Y186" s="14">
        <v>0</v>
      </c>
      <c r="Z186" s="14">
        <v>0</v>
      </c>
      <c r="AA186" s="14">
        <v>0</v>
      </c>
      <c r="AB186" s="14">
        <v>14848.83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1767.82</v>
      </c>
      <c r="AJ186" s="14">
        <v>0</v>
      </c>
      <c r="AK186" s="14">
        <v>1767.82</v>
      </c>
      <c r="AL186" s="14">
        <v>0</v>
      </c>
      <c r="AM186" s="14">
        <v>0</v>
      </c>
      <c r="AN186" s="14">
        <v>119.26</v>
      </c>
      <c r="AO186" s="14">
        <v>686.68</v>
      </c>
      <c r="AP186" s="14">
        <v>0</v>
      </c>
      <c r="AQ186" s="14">
        <v>1371.38</v>
      </c>
      <c r="AR186" s="14">
        <v>672</v>
      </c>
      <c r="AS186" s="14">
        <v>5291.08</v>
      </c>
      <c r="AT186" s="14">
        <v>0</v>
      </c>
      <c r="AU186" s="14">
        <v>0</v>
      </c>
      <c r="AV186" s="14">
        <v>0</v>
      </c>
      <c r="AW186" s="14">
        <v>0.13</v>
      </c>
      <c r="AX186" s="14">
        <v>0</v>
      </c>
      <c r="AY186" s="14">
        <v>100</v>
      </c>
      <c r="AZ186" s="14">
        <v>0</v>
      </c>
      <c r="BA186" s="14">
        <v>0</v>
      </c>
      <c r="BB186" s="14">
        <v>0</v>
      </c>
      <c r="BC186" s="14">
        <v>828.48</v>
      </c>
      <c r="BD186" s="14">
        <v>0</v>
      </c>
      <c r="BE186" s="14">
        <v>10836.83</v>
      </c>
      <c r="BF186" s="14">
        <v>4012</v>
      </c>
      <c r="BG186" s="14">
        <v>0</v>
      </c>
      <c r="BH186" s="14">
        <v>0</v>
      </c>
      <c r="BI186" s="14">
        <v>866.43</v>
      </c>
      <c r="BJ186" s="14">
        <v>293.72000000000003</v>
      </c>
      <c r="BK186" s="14">
        <v>0</v>
      </c>
      <c r="BL186" s="14">
        <v>1586.04</v>
      </c>
      <c r="BM186" s="14">
        <v>0</v>
      </c>
      <c r="BN186" s="14">
        <v>0</v>
      </c>
      <c r="BO186" s="14">
        <v>0</v>
      </c>
      <c r="BP186" s="14">
        <v>1879.76</v>
      </c>
      <c r="BQ186" s="1"/>
    </row>
    <row r="187" spans="1:69" x14ac:dyDescent="0.25">
      <c r="A187" s="2" t="s">
        <v>353</v>
      </c>
      <c r="B187" s="1" t="s">
        <v>354</v>
      </c>
      <c r="C187" s="39">
        <v>11925</v>
      </c>
      <c r="D187" s="14">
        <v>0</v>
      </c>
      <c r="E187" s="14">
        <v>0</v>
      </c>
      <c r="F187" s="14">
        <v>0</v>
      </c>
      <c r="G187" s="14">
        <v>0</v>
      </c>
      <c r="H187" s="14">
        <v>795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903</v>
      </c>
      <c r="S187" s="14">
        <v>0</v>
      </c>
      <c r="T187" s="14">
        <v>0</v>
      </c>
      <c r="U187" s="14">
        <v>549</v>
      </c>
      <c r="V187" s="14">
        <v>308.04000000000002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  <c r="AB187" s="14">
        <v>14877.54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1773.95</v>
      </c>
      <c r="AJ187" s="14">
        <v>0</v>
      </c>
      <c r="AK187" s="14">
        <v>1773.95</v>
      </c>
      <c r="AL187" s="14">
        <v>0</v>
      </c>
      <c r="AM187" s="14">
        <v>0</v>
      </c>
      <c r="AN187" s="14">
        <v>119.26</v>
      </c>
      <c r="AO187" s="14">
        <v>0</v>
      </c>
      <c r="AP187" s="14">
        <v>0</v>
      </c>
      <c r="AQ187" s="14">
        <v>1371.38</v>
      </c>
      <c r="AR187" s="14">
        <v>5182</v>
      </c>
      <c r="AS187" s="14">
        <v>0</v>
      </c>
      <c r="AT187" s="14">
        <v>0</v>
      </c>
      <c r="AU187" s="14">
        <v>0</v>
      </c>
      <c r="AV187" s="14">
        <v>0</v>
      </c>
      <c r="AW187" s="15">
        <v>-0.01</v>
      </c>
      <c r="AX187" s="14">
        <v>0</v>
      </c>
      <c r="AY187" s="14">
        <v>100</v>
      </c>
      <c r="AZ187" s="14">
        <v>0</v>
      </c>
      <c r="BA187" s="14">
        <v>0</v>
      </c>
      <c r="BB187" s="14">
        <v>0</v>
      </c>
      <c r="BC187" s="14">
        <v>1656.96</v>
      </c>
      <c r="BD187" s="14">
        <v>0</v>
      </c>
      <c r="BE187" s="14">
        <v>10203.540000000001</v>
      </c>
      <c r="BF187" s="14">
        <v>4674</v>
      </c>
      <c r="BG187" s="14">
        <v>0</v>
      </c>
      <c r="BH187" s="14">
        <v>0</v>
      </c>
      <c r="BI187" s="14">
        <v>866.43</v>
      </c>
      <c r="BJ187" s="14">
        <v>293.72000000000003</v>
      </c>
      <c r="BK187" s="14">
        <v>0</v>
      </c>
      <c r="BL187" s="14">
        <v>1586.04</v>
      </c>
      <c r="BM187" s="14">
        <v>0</v>
      </c>
      <c r="BN187" s="14">
        <v>0</v>
      </c>
      <c r="BO187" s="14">
        <v>0</v>
      </c>
      <c r="BP187" s="14">
        <v>1879.76</v>
      </c>
      <c r="BQ187" s="1"/>
    </row>
    <row r="188" spans="1:69" x14ac:dyDescent="0.25">
      <c r="A188" s="2" t="s">
        <v>355</v>
      </c>
      <c r="B188" s="1" t="s">
        <v>356</v>
      </c>
      <c r="C188" s="39">
        <v>11925</v>
      </c>
      <c r="D188" s="14">
        <v>0</v>
      </c>
      <c r="E188" s="14">
        <v>0</v>
      </c>
      <c r="F188" s="14">
        <v>0</v>
      </c>
      <c r="G188" s="14">
        <v>0</v>
      </c>
      <c r="H188" s="14">
        <v>1590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903</v>
      </c>
      <c r="S188" s="14">
        <v>0</v>
      </c>
      <c r="T188" s="14">
        <v>0</v>
      </c>
      <c r="U188" s="14">
        <v>549</v>
      </c>
      <c r="V188" s="14">
        <v>308.04000000000002</v>
      </c>
      <c r="W188" s="14">
        <v>0</v>
      </c>
      <c r="X188" s="14">
        <v>0</v>
      </c>
      <c r="Y188" s="14">
        <v>0</v>
      </c>
      <c r="Z188" s="14">
        <v>0</v>
      </c>
      <c r="AA188" s="14">
        <v>0</v>
      </c>
      <c r="AB188" s="14">
        <v>15672.54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1938.43</v>
      </c>
      <c r="AJ188" s="14">
        <v>0</v>
      </c>
      <c r="AK188" s="14">
        <v>1938.43</v>
      </c>
      <c r="AL188" s="14">
        <v>0</v>
      </c>
      <c r="AM188" s="14">
        <v>0</v>
      </c>
      <c r="AN188" s="14">
        <v>119.26</v>
      </c>
      <c r="AO188" s="14">
        <v>794.22</v>
      </c>
      <c r="AP188" s="14">
        <v>0</v>
      </c>
      <c r="AQ188" s="14">
        <v>1371.38</v>
      </c>
      <c r="AR188" s="14">
        <v>3976</v>
      </c>
      <c r="AS188" s="14">
        <v>0</v>
      </c>
      <c r="AT188" s="14">
        <v>0</v>
      </c>
      <c r="AU188" s="14">
        <v>0</v>
      </c>
      <c r="AV188" s="14">
        <v>0</v>
      </c>
      <c r="AW188" s="14">
        <v>0.25</v>
      </c>
      <c r="AX188" s="14">
        <v>0</v>
      </c>
      <c r="AY188" s="14">
        <v>100</v>
      </c>
      <c r="AZ188" s="14">
        <v>0</v>
      </c>
      <c r="BA188" s="14">
        <v>0</v>
      </c>
      <c r="BB188" s="14">
        <v>0</v>
      </c>
      <c r="BC188" s="14">
        <v>0</v>
      </c>
      <c r="BD188" s="14">
        <v>0</v>
      </c>
      <c r="BE188" s="14">
        <v>8299.5400000000009</v>
      </c>
      <c r="BF188" s="14">
        <v>7373</v>
      </c>
      <c r="BG188" s="14">
        <v>0</v>
      </c>
      <c r="BH188" s="14">
        <v>0</v>
      </c>
      <c r="BI188" s="14">
        <v>866.43</v>
      </c>
      <c r="BJ188" s="14">
        <v>293.72000000000003</v>
      </c>
      <c r="BK188" s="14">
        <v>0</v>
      </c>
      <c r="BL188" s="14">
        <v>1586.04</v>
      </c>
      <c r="BM188" s="14">
        <v>0</v>
      </c>
      <c r="BN188" s="14">
        <v>0</v>
      </c>
      <c r="BO188" s="14">
        <v>0</v>
      </c>
      <c r="BP188" s="14">
        <v>1879.76</v>
      </c>
      <c r="BQ188" s="1"/>
    </row>
    <row r="189" spans="1:69" x14ac:dyDescent="0.25">
      <c r="A189" s="2" t="s">
        <v>357</v>
      </c>
      <c r="B189" s="1" t="s">
        <v>358</v>
      </c>
      <c r="C189" s="39">
        <v>12456</v>
      </c>
      <c r="D189" s="14">
        <v>0</v>
      </c>
      <c r="E189" s="14">
        <v>0</v>
      </c>
      <c r="F189" s="14">
        <v>0</v>
      </c>
      <c r="G189" s="14">
        <v>0</v>
      </c>
      <c r="H189" s="14">
        <v>830.4</v>
      </c>
      <c r="I189" s="14">
        <v>0</v>
      </c>
      <c r="J189" s="14">
        <v>0</v>
      </c>
      <c r="K189" s="14">
        <v>200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1016</v>
      </c>
      <c r="S189" s="14">
        <v>0</v>
      </c>
      <c r="T189" s="14">
        <v>415.2</v>
      </c>
      <c r="U189" s="14">
        <v>618.52</v>
      </c>
      <c r="V189" s="14">
        <v>205.36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  <c r="AB189" s="14">
        <v>15326.28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1777.34</v>
      </c>
      <c r="AJ189" s="14">
        <v>0</v>
      </c>
      <c r="AK189" s="14">
        <v>1777.34</v>
      </c>
      <c r="AL189" s="14">
        <v>0</v>
      </c>
      <c r="AM189" s="14">
        <v>0</v>
      </c>
      <c r="AN189" s="14">
        <v>124.56</v>
      </c>
      <c r="AO189" s="14">
        <v>0</v>
      </c>
      <c r="AP189" s="14">
        <v>0</v>
      </c>
      <c r="AQ189" s="14">
        <v>1432.44</v>
      </c>
      <c r="AR189" s="14">
        <v>4152</v>
      </c>
      <c r="AS189" s="14">
        <v>0</v>
      </c>
      <c r="AT189" s="14">
        <v>0</v>
      </c>
      <c r="AU189" s="14">
        <v>0</v>
      </c>
      <c r="AV189" s="14">
        <v>0</v>
      </c>
      <c r="AW189" s="15">
        <v>-0.06</v>
      </c>
      <c r="AX189" s="14">
        <v>0</v>
      </c>
      <c r="AY189" s="14">
        <v>100</v>
      </c>
      <c r="AZ189" s="14">
        <v>0</v>
      </c>
      <c r="BA189" s="14">
        <v>0</v>
      </c>
      <c r="BB189" s="14">
        <v>0</v>
      </c>
      <c r="BC189" s="14">
        <v>0</v>
      </c>
      <c r="BD189" s="14">
        <v>0</v>
      </c>
      <c r="BE189" s="14">
        <v>7586.28</v>
      </c>
      <c r="BF189" s="14">
        <v>7740</v>
      </c>
      <c r="BG189" s="14">
        <v>0</v>
      </c>
      <c r="BH189" s="14">
        <v>0</v>
      </c>
      <c r="BI189" s="14">
        <v>856.54</v>
      </c>
      <c r="BJ189" s="14">
        <v>296.91000000000003</v>
      </c>
      <c r="BK189" s="14">
        <v>0</v>
      </c>
      <c r="BL189" s="14">
        <v>1559.71</v>
      </c>
      <c r="BM189" s="14">
        <v>0</v>
      </c>
      <c r="BN189" s="14">
        <v>0</v>
      </c>
      <c r="BO189" s="14">
        <v>0</v>
      </c>
      <c r="BP189" s="14">
        <v>1856.62</v>
      </c>
      <c r="BQ189" s="1"/>
    </row>
    <row r="190" spans="1:69" x14ac:dyDescent="0.25">
      <c r="A190" s="2" t="s">
        <v>359</v>
      </c>
      <c r="B190" s="1" t="s">
        <v>360</v>
      </c>
      <c r="C190" s="39">
        <v>12456</v>
      </c>
      <c r="D190" s="14">
        <v>0</v>
      </c>
      <c r="E190" s="14">
        <v>0</v>
      </c>
      <c r="F190" s="14">
        <v>0</v>
      </c>
      <c r="G190" s="14">
        <v>0</v>
      </c>
      <c r="H190" s="14">
        <v>830.4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1016</v>
      </c>
      <c r="S190" s="14">
        <v>0</v>
      </c>
      <c r="T190" s="14">
        <v>0</v>
      </c>
      <c r="U190" s="14">
        <v>661.2</v>
      </c>
      <c r="V190" s="14">
        <v>205.36</v>
      </c>
      <c r="W190" s="14">
        <v>0</v>
      </c>
      <c r="X190" s="14">
        <v>0</v>
      </c>
      <c r="Y190" s="14">
        <v>0</v>
      </c>
      <c r="Z190" s="14">
        <v>0</v>
      </c>
      <c r="AA190" s="14">
        <v>0</v>
      </c>
      <c r="AB190" s="14">
        <v>15162.62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1831.06</v>
      </c>
      <c r="AJ190" s="14">
        <v>0</v>
      </c>
      <c r="AK190" s="14">
        <v>1831.06</v>
      </c>
      <c r="AL190" s="14">
        <v>0</v>
      </c>
      <c r="AM190" s="14">
        <v>0</v>
      </c>
      <c r="AN190" s="14">
        <v>124.56</v>
      </c>
      <c r="AO190" s="14">
        <v>0</v>
      </c>
      <c r="AP190" s="14">
        <v>0</v>
      </c>
      <c r="AQ190" s="14">
        <v>1432.44</v>
      </c>
      <c r="AR190" s="14">
        <v>0</v>
      </c>
      <c r="AS190" s="14">
        <v>0</v>
      </c>
      <c r="AT190" s="14">
        <v>0</v>
      </c>
      <c r="AU190" s="14">
        <v>0</v>
      </c>
      <c r="AV190" s="14">
        <v>0</v>
      </c>
      <c r="AW190" s="14">
        <v>0.06</v>
      </c>
      <c r="AX190" s="14">
        <v>0</v>
      </c>
      <c r="AY190" s="14">
        <v>100</v>
      </c>
      <c r="AZ190" s="14">
        <v>0</v>
      </c>
      <c r="BA190" s="14">
        <v>0</v>
      </c>
      <c r="BB190" s="14">
        <v>0</v>
      </c>
      <c r="BC190" s="14">
        <v>0</v>
      </c>
      <c r="BD190" s="14">
        <v>0</v>
      </c>
      <c r="BE190" s="14">
        <v>3488.12</v>
      </c>
      <c r="BF190" s="14">
        <v>11674.5</v>
      </c>
      <c r="BG190" s="14">
        <v>0</v>
      </c>
      <c r="BH190" s="14">
        <v>0</v>
      </c>
      <c r="BI190" s="14">
        <v>885.08</v>
      </c>
      <c r="BJ190" s="14">
        <v>296.91000000000003</v>
      </c>
      <c r="BK190" s="14">
        <v>0</v>
      </c>
      <c r="BL190" s="14">
        <v>1612.5</v>
      </c>
      <c r="BM190" s="14">
        <v>0</v>
      </c>
      <c r="BN190" s="14">
        <v>0</v>
      </c>
      <c r="BO190" s="14">
        <v>0</v>
      </c>
      <c r="BP190" s="14">
        <v>1909.41</v>
      </c>
      <c r="BQ190" s="1"/>
    </row>
    <row r="191" spans="1:69" x14ac:dyDescent="0.25">
      <c r="A191" s="2" t="s">
        <v>361</v>
      </c>
      <c r="B191" s="1" t="s">
        <v>362</v>
      </c>
      <c r="C191" s="39">
        <v>11925</v>
      </c>
      <c r="D191" s="14">
        <v>0</v>
      </c>
      <c r="E191" s="14">
        <v>0</v>
      </c>
      <c r="F191" s="14">
        <v>0</v>
      </c>
      <c r="G191" s="14">
        <v>0</v>
      </c>
      <c r="H191" s="14">
        <v>795</v>
      </c>
      <c r="I191" s="14">
        <v>0</v>
      </c>
      <c r="J191" s="14">
        <v>0</v>
      </c>
      <c r="K191" s="14">
        <v>0</v>
      </c>
      <c r="L191" s="14">
        <v>397.5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903</v>
      </c>
      <c r="S191" s="14">
        <v>0</v>
      </c>
      <c r="T191" s="14">
        <v>0</v>
      </c>
      <c r="U191" s="14">
        <v>549</v>
      </c>
      <c r="V191" s="14">
        <v>205.36</v>
      </c>
      <c r="W191" s="14">
        <v>0</v>
      </c>
      <c r="X191" s="14">
        <v>0</v>
      </c>
      <c r="Y191" s="14">
        <v>0</v>
      </c>
      <c r="Z191" s="14">
        <v>0</v>
      </c>
      <c r="AA191" s="14">
        <v>0</v>
      </c>
      <c r="AB191" s="14">
        <v>15172.36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1836.93</v>
      </c>
      <c r="AJ191" s="14">
        <v>0</v>
      </c>
      <c r="AK191" s="14">
        <v>1836.93</v>
      </c>
      <c r="AL191" s="14">
        <v>0</v>
      </c>
      <c r="AM191" s="14">
        <v>0</v>
      </c>
      <c r="AN191" s="14">
        <v>119.26</v>
      </c>
      <c r="AO191" s="14">
        <v>0</v>
      </c>
      <c r="AP191" s="14">
        <v>0</v>
      </c>
      <c r="AQ191" s="14">
        <v>1371.38</v>
      </c>
      <c r="AR191" s="14">
        <v>2257.1799999999998</v>
      </c>
      <c r="AS191" s="14">
        <v>0</v>
      </c>
      <c r="AT191" s="14">
        <v>0</v>
      </c>
      <c r="AU191" s="14">
        <v>0</v>
      </c>
      <c r="AV191" s="14">
        <v>0</v>
      </c>
      <c r="AW191" s="15">
        <v>-0.39</v>
      </c>
      <c r="AX191" s="14">
        <v>0</v>
      </c>
      <c r="AY191" s="14">
        <v>100</v>
      </c>
      <c r="AZ191" s="14">
        <v>0</v>
      </c>
      <c r="BA191" s="14">
        <v>0</v>
      </c>
      <c r="BB191" s="14">
        <v>0</v>
      </c>
      <c r="BC191" s="14">
        <v>0</v>
      </c>
      <c r="BD191" s="14">
        <v>0</v>
      </c>
      <c r="BE191" s="14">
        <v>5684.36</v>
      </c>
      <c r="BF191" s="14">
        <v>9488</v>
      </c>
      <c r="BG191" s="14">
        <v>0</v>
      </c>
      <c r="BH191" s="14">
        <v>0</v>
      </c>
      <c r="BI191" s="14">
        <v>866.43</v>
      </c>
      <c r="BJ191" s="14">
        <v>293.72000000000003</v>
      </c>
      <c r="BK191" s="14">
        <v>0</v>
      </c>
      <c r="BL191" s="14">
        <v>1586.04</v>
      </c>
      <c r="BM191" s="14">
        <v>0</v>
      </c>
      <c r="BN191" s="14">
        <v>0</v>
      </c>
      <c r="BO191" s="14">
        <v>0</v>
      </c>
      <c r="BP191" s="14">
        <v>1879.76</v>
      </c>
      <c r="BQ191" s="1"/>
    </row>
    <row r="192" spans="1:69" x14ac:dyDescent="0.25">
      <c r="A192" s="2" t="s">
        <v>363</v>
      </c>
      <c r="B192" s="1" t="s">
        <v>364</v>
      </c>
      <c r="C192" s="39">
        <v>12456</v>
      </c>
      <c r="D192" s="14">
        <v>0</v>
      </c>
      <c r="E192" s="14">
        <v>0</v>
      </c>
      <c r="F192" s="14">
        <v>0</v>
      </c>
      <c r="G192" s="14">
        <v>0</v>
      </c>
      <c r="H192" s="14">
        <v>1660.8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1016</v>
      </c>
      <c r="S192" s="14">
        <v>0</v>
      </c>
      <c r="T192" s="14">
        <v>0</v>
      </c>
      <c r="U192" s="14">
        <v>661.2</v>
      </c>
      <c r="V192" s="14">
        <v>205.36</v>
      </c>
      <c r="W192" s="14">
        <v>0</v>
      </c>
      <c r="X192" s="14">
        <v>0</v>
      </c>
      <c r="Y192" s="14">
        <v>0</v>
      </c>
      <c r="Z192" s="14">
        <v>0</v>
      </c>
      <c r="AA192" s="14">
        <v>0</v>
      </c>
      <c r="AB192" s="14">
        <v>15997.63</v>
      </c>
      <c r="AC192" s="14">
        <v>0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  <c r="AI192" s="14">
        <v>2007.87</v>
      </c>
      <c r="AJ192" s="14">
        <v>0</v>
      </c>
      <c r="AK192" s="14">
        <v>2007.87</v>
      </c>
      <c r="AL192" s="14">
        <v>0</v>
      </c>
      <c r="AM192" s="14">
        <v>0</v>
      </c>
      <c r="AN192" s="14">
        <v>124.56</v>
      </c>
      <c r="AO192" s="14">
        <v>2539.5</v>
      </c>
      <c r="AP192" s="14">
        <v>0</v>
      </c>
      <c r="AQ192" s="14">
        <v>1432.44</v>
      </c>
      <c r="AR192" s="14">
        <v>4152</v>
      </c>
      <c r="AS192" s="14">
        <v>0</v>
      </c>
      <c r="AT192" s="14">
        <v>0</v>
      </c>
      <c r="AU192" s="14">
        <v>0</v>
      </c>
      <c r="AV192" s="14">
        <v>0</v>
      </c>
      <c r="AW192" s="14">
        <v>0.26</v>
      </c>
      <c r="AX192" s="14">
        <v>0</v>
      </c>
      <c r="AY192" s="14">
        <v>100</v>
      </c>
      <c r="AZ192" s="14">
        <v>0</v>
      </c>
      <c r="BA192" s="14">
        <v>0</v>
      </c>
      <c r="BB192" s="14">
        <v>0</v>
      </c>
      <c r="BC192" s="14">
        <v>0</v>
      </c>
      <c r="BD192" s="14">
        <v>0</v>
      </c>
      <c r="BE192" s="14">
        <v>10356.629999999999</v>
      </c>
      <c r="BF192" s="14">
        <v>5641</v>
      </c>
      <c r="BG192" s="14">
        <v>0</v>
      </c>
      <c r="BH192" s="14">
        <v>0</v>
      </c>
      <c r="BI192" s="14">
        <v>885.08</v>
      </c>
      <c r="BJ192" s="14">
        <v>296.91000000000003</v>
      </c>
      <c r="BK192" s="14">
        <v>0</v>
      </c>
      <c r="BL192" s="14">
        <v>1612.5</v>
      </c>
      <c r="BM192" s="14">
        <v>0</v>
      </c>
      <c r="BN192" s="14">
        <v>0</v>
      </c>
      <c r="BO192" s="14">
        <v>0</v>
      </c>
      <c r="BP192" s="14">
        <v>1909.41</v>
      </c>
      <c r="BQ192" s="1"/>
    </row>
    <row r="193" spans="1:69" x14ac:dyDescent="0.25">
      <c r="A193" s="2" t="s">
        <v>365</v>
      </c>
      <c r="B193" s="1" t="s">
        <v>366</v>
      </c>
      <c r="C193" s="39">
        <v>12456</v>
      </c>
      <c r="D193" s="14">
        <v>0</v>
      </c>
      <c r="E193" s="14">
        <v>0</v>
      </c>
      <c r="F193" s="14">
        <v>0</v>
      </c>
      <c r="G193" s="14">
        <v>0</v>
      </c>
      <c r="H193" s="14">
        <v>830.4</v>
      </c>
      <c r="I193" s="14">
        <v>0</v>
      </c>
      <c r="J193" s="14">
        <v>0</v>
      </c>
      <c r="K193" s="14">
        <v>400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1016</v>
      </c>
      <c r="S193" s="14">
        <v>0</v>
      </c>
      <c r="T193" s="14">
        <v>0</v>
      </c>
      <c r="U193" s="14">
        <v>684</v>
      </c>
      <c r="V193" s="14">
        <v>205.36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  <c r="AB193" s="14">
        <v>16006.96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2011.41</v>
      </c>
      <c r="AJ193" s="14">
        <v>0</v>
      </c>
      <c r="AK193" s="14">
        <v>2011.41</v>
      </c>
      <c r="AL193" s="14">
        <v>0</v>
      </c>
      <c r="AM193" s="14">
        <v>0</v>
      </c>
      <c r="AN193" s="14">
        <v>124.56</v>
      </c>
      <c r="AO193" s="14">
        <v>0</v>
      </c>
      <c r="AP193" s="14">
        <v>0</v>
      </c>
      <c r="AQ193" s="14">
        <v>1432.44</v>
      </c>
      <c r="AR193" s="14">
        <v>4152</v>
      </c>
      <c r="AS193" s="14">
        <v>0</v>
      </c>
      <c r="AT193" s="14">
        <v>0</v>
      </c>
      <c r="AU193" s="14">
        <v>0</v>
      </c>
      <c r="AV193" s="14">
        <v>0</v>
      </c>
      <c r="AW193" s="14">
        <v>0.05</v>
      </c>
      <c r="AX193" s="14">
        <v>0</v>
      </c>
      <c r="AY193" s="14">
        <v>100</v>
      </c>
      <c r="AZ193" s="14">
        <v>0</v>
      </c>
      <c r="BA193" s="14">
        <v>0</v>
      </c>
      <c r="BB193" s="14">
        <v>0</v>
      </c>
      <c r="BC193" s="14">
        <v>0</v>
      </c>
      <c r="BD193" s="14">
        <v>0</v>
      </c>
      <c r="BE193" s="14">
        <v>7820.46</v>
      </c>
      <c r="BF193" s="14">
        <v>8186.5</v>
      </c>
      <c r="BG193" s="14">
        <v>0</v>
      </c>
      <c r="BH193" s="14">
        <v>0</v>
      </c>
      <c r="BI193" s="14">
        <v>885.08</v>
      </c>
      <c r="BJ193" s="14">
        <v>306.8</v>
      </c>
      <c r="BK193" s="14">
        <v>0</v>
      </c>
      <c r="BL193" s="14">
        <v>1636.75</v>
      </c>
      <c r="BM193" s="14">
        <v>0</v>
      </c>
      <c r="BN193" s="14">
        <v>0</v>
      </c>
      <c r="BO193" s="14">
        <v>0</v>
      </c>
      <c r="BP193" s="14">
        <v>1943.55</v>
      </c>
      <c r="BQ193" s="1"/>
    </row>
    <row r="194" spans="1:69" x14ac:dyDescent="0.25">
      <c r="A194" s="2" t="s">
        <v>367</v>
      </c>
      <c r="B194" s="1" t="s">
        <v>368</v>
      </c>
      <c r="C194" s="39">
        <v>10079</v>
      </c>
      <c r="D194" s="14">
        <v>0</v>
      </c>
      <c r="E194" s="14">
        <v>0</v>
      </c>
      <c r="F194" s="14">
        <v>0</v>
      </c>
      <c r="G194" s="14">
        <v>0</v>
      </c>
      <c r="H194" s="14">
        <v>671.94</v>
      </c>
      <c r="I194" s="14">
        <v>0</v>
      </c>
      <c r="J194" s="14">
        <v>0</v>
      </c>
      <c r="K194" s="14">
        <v>200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737</v>
      </c>
      <c r="S194" s="14">
        <v>0</v>
      </c>
      <c r="T194" s="14">
        <v>0</v>
      </c>
      <c r="U194" s="14">
        <v>439.88</v>
      </c>
      <c r="V194" s="14">
        <v>205.36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12312.98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1248.5999999999999</v>
      </c>
      <c r="AJ194" s="14">
        <v>0</v>
      </c>
      <c r="AK194" s="14">
        <v>1248.5999999999999</v>
      </c>
      <c r="AL194" s="14">
        <v>0</v>
      </c>
      <c r="AM194" s="14">
        <v>0</v>
      </c>
      <c r="AN194" s="14">
        <v>124.56</v>
      </c>
      <c r="AO194" s="14">
        <v>0</v>
      </c>
      <c r="AP194" s="14">
        <v>0</v>
      </c>
      <c r="AQ194" s="14">
        <v>1159.08</v>
      </c>
      <c r="AR194" s="14">
        <v>3360</v>
      </c>
      <c r="AS194" s="14">
        <v>0</v>
      </c>
      <c r="AT194" s="14">
        <v>0</v>
      </c>
      <c r="AU194" s="14">
        <v>0</v>
      </c>
      <c r="AV194" s="14">
        <v>0</v>
      </c>
      <c r="AW194" s="15">
        <v>-0.26</v>
      </c>
      <c r="AX194" s="14">
        <v>0</v>
      </c>
      <c r="AY194" s="14">
        <v>100</v>
      </c>
      <c r="AZ194" s="14">
        <v>0</v>
      </c>
      <c r="BA194" s="14">
        <v>0</v>
      </c>
      <c r="BB194" s="14">
        <v>0</v>
      </c>
      <c r="BC194" s="14">
        <v>0</v>
      </c>
      <c r="BD194" s="14">
        <v>0</v>
      </c>
      <c r="BE194" s="14">
        <v>5991.98</v>
      </c>
      <c r="BF194" s="14">
        <v>6321</v>
      </c>
      <c r="BG194" s="14">
        <v>0</v>
      </c>
      <c r="BH194" s="14">
        <v>0</v>
      </c>
      <c r="BI194" s="14">
        <v>801.65</v>
      </c>
      <c r="BJ194" s="14">
        <v>240.24</v>
      </c>
      <c r="BK194" s="14">
        <v>0</v>
      </c>
      <c r="BL194" s="14">
        <v>1390.25</v>
      </c>
      <c r="BM194" s="14">
        <v>0</v>
      </c>
      <c r="BN194" s="14">
        <v>0</v>
      </c>
      <c r="BO194" s="14">
        <v>0</v>
      </c>
      <c r="BP194" s="14">
        <v>1630.49</v>
      </c>
      <c r="BQ194" s="1"/>
    </row>
    <row r="195" spans="1:69" x14ac:dyDescent="0.25">
      <c r="A195" s="2" t="s">
        <v>371</v>
      </c>
      <c r="B195" s="1" t="s">
        <v>372</v>
      </c>
      <c r="C195" s="39">
        <v>12456</v>
      </c>
      <c r="D195" s="14">
        <v>0</v>
      </c>
      <c r="E195" s="14">
        <v>0</v>
      </c>
      <c r="F195" s="14">
        <v>0</v>
      </c>
      <c r="G195" s="14">
        <v>0</v>
      </c>
      <c r="H195" s="14">
        <v>830.4</v>
      </c>
      <c r="I195" s="14">
        <v>0</v>
      </c>
      <c r="J195" s="14">
        <v>0</v>
      </c>
      <c r="K195" s="14">
        <v>200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1016</v>
      </c>
      <c r="S195" s="14">
        <v>0</v>
      </c>
      <c r="T195" s="14">
        <v>0</v>
      </c>
      <c r="U195" s="14">
        <v>661.2</v>
      </c>
      <c r="V195" s="14">
        <v>205.36</v>
      </c>
      <c r="W195" s="14">
        <v>0</v>
      </c>
      <c r="X195" s="14">
        <v>0</v>
      </c>
      <c r="Y195" s="14">
        <v>0</v>
      </c>
      <c r="Z195" s="14">
        <v>0</v>
      </c>
      <c r="AA195" s="14">
        <v>0</v>
      </c>
      <c r="AB195" s="14">
        <v>15368.96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1875.14</v>
      </c>
      <c r="AJ195" s="14">
        <v>0</v>
      </c>
      <c r="AK195" s="14">
        <v>1875.14</v>
      </c>
      <c r="AL195" s="14">
        <v>0</v>
      </c>
      <c r="AM195" s="14">
        <v>0</v>
      </c>
      <c r="AN195" s="14">
        <v>124.56</v>
      </c>
      <c r="AO195" s="14">
        <v>0</v>
      </c>
      <c r="AP195" s="14">
        <v>0</v>
      </c>
      <c r="AQ195" s="14">
        <v>1432.44</v>
      </c>
      <c r="AR195" s="14">
        <v>3207.28</v>
      </c>
      <c r="AS195" s="14">
        <v>0</v>
      </c>
      <c r="AT195" s="14">
        <v>0</v>
      </c>
      <c r="AU195" s="14">
        <v>0</v>
      </c>
      <c r="AV195" s="14">
        <v>0</v>
      </c>
      <c r="AW195" s="14">
        <v>0.04</v>
      </c>
      <c r="AX195" s="14">
        <v>0</v>
      </c>
      <c r="AY195" s="14">
        <v>100</v>
      </c>
      <c r="AZ195" s="14">
        <v>0</v>
      </c>
      <c r="BA195" s="14">
        <v>0</v>
      </c>
      <c r="BB195" s="14">
        <v>0</v>
      </c>
      <c r="BC195" s="14">
        <v>0</v>
      </c>
      <c r="BD195" s="14">
        <v>0</v>
      </c>
      <c r="BE195" s="14">
        <v>6739.46</v>
      </c>
      <c r="BF195" s="14">
        <v>8629.5</v>
      </c>
      <c r="BG195" s="14">
        <v>0</v>
      </c>
      <c r="BH195" s="14">
        <v>0</v>
      </c>
      <c r="BI195" s="14">
        <v>885.08</v>
      </c>
      <c r="BJ195" s="14">
        <v>296.91000000000003</v>
      </c>
      <c r="BK195" s="14">
        <v>0</v>
      </c>
      <c r="BL195" s="14">
        <v>1612.5</v>
      </c>
      <c r="BM195" s="14">
        <v>0</v>
      </c>
      <c r="BN195" s="14">
        <v>0</v>
      </c>
      <c r="BO195" s="14">
        <v>0</v>
      </c>
      <c r="BP195" s="14">
        <v>1909.41</v>
      </c>
      <c r="BQ195" s="1"/>
    </row>
    <row r="196" spans="1:69" x14ac:dyDescent="0.25">
      <c r="A196" s="2" t="s">
        <v>373</v>
      </c>
      <c r="B196" s="1" t="s">
        <v>374</v>
      </c>
      <c r="C196" s="39">
        <v>12456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1016</v>
      </c>
      <c r="S196" s="14">
        <v>0</v>
      </c>
      <c r="T196" s="14">
        <v>2491.1999999999998</v>
      </c>
      <c r="U196" s="14">
        <v>548.70000000000005</v>
      </c>
      <c r="V196" s="14">
        <v>205.36</v>
      </c>
      <c r="W196" s="14">
        <v>0</v>
      </c>
      <c r="X196" s="14">
        <v>0</v>
      </c>
      <c r="Y196" s="14">
        <v>0</v>
      </c>
      <c r="Z196" s="14">
        <v>0</v>
      </c>
      <c r="AA196" s="14">
        <v>0</v>
      </c>
      <c r="AB196" s="14">
        <v>14641.26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  <c r="AI196" s="14">
        <v>1308.45</v>
      </c>
      <c r="AJ196" s="14">
        <v>0</v>
      </c>
      <c r="AK196" s="14">
        <v>1308.45</v>
      </c>
      <c r="AL196" s="14">
        <v>0</v>
      </c>
      <c r="AM196" s="14">
        <v>0</v>
      </c>
      <c r="AN196" s="14">
        <v>124.56</v>
      </c>
      <c r="AO196" s="14">
        <v>0</v>
      </c>
      <c r="AP196" s="14">
        <v>0</v>
      </c>
      <c r="AQ196" s="14">
        <v>1432.44</v>
      </c>
      <c r="AR196" s="14">
        <v>3522</v>
      </c>
      <c r="AS196" s="14">
        <v>0</v>
      </c>
      <c r="AT196" s="14">
        <v>0</v>
      </c>
      <c r="AU196" s="14">
        <v>0</v>
      </c>
      <c r="AV196" s="14">
        <v>0</v>
      </c>
      <c r="AW196" s="14">
        <v>0.31</v>
      </c>
      <c r="AX196" s="14">
        <v>0</v>
      </c>
      <c r="AY196" s="14">
        <v>100</v>
      </c>
      <c r="AZ196" s="14">
        <v>0</v>
      </c>
      <c r="BA196" s="14">
        <v>0</v>
      </c>
      <c r="BB196" s="14">
        <v>0</v>
      </c>
      <c r="BC196" s="14">
        <v>0</v>
      </c>
      <c r="BD196" s="14">
        <v>0</v>
      </c>
      <c r="BE196" s="14">
        <v>6487.76</v>
      </c>
      <c r="BF196" s="14">
        <v>8153.5</v>
      </c>
      <c r="BG196" s="14">
        <v>0</v>
      </c>
      <c r="BH196" s="14">
        <v>0</v>
      </c>
      <c r="BI196" s="14">
        <v>713.78</v>
      </c>
      <c r="BJ196" s="14">
        <v>306.8</v>
      </c>
      <c r="BK196" s="14">
        <v>0</v>
      </c>
      <c r="BL196" s="14">
        <v>1319.96</v>
      </c>
      <c r="BM196" s="14">
        <v>0</v>
      </c>
      <c r="BN196" s="14">
        <v>0</v>
      </c>
      <c r="BO196" s="14">
        <v>0</v>
      </c>
      <c r="BP196" s="14">
        <v>1626.76</v>
      </c>
      <c r="BQ196" s="1"/>
    </row>
    <row r="197" spans="1:69" x14ac:dyDescent="0.25">
      <c r="A197" s="2" t="s">
        <v>375</v>
      </c>
      <c r="B197" s="1" t="s">
        <v>376</v>
      </c>
      <c r="C197" s="39">
        <v>11925</v>
      </c>
      <c r="D197" s="14">
        <v>0</v>
      </c>
      <c r="E197" s="14">
        <v>0</v>
      </c>
      <c r="F197" s="14">
        <v>0</v>
      </c>
      <c r="G197" s="14">
        <v>0</v>
      </c>
      <c r="H197" s="14">
        <v>795</v>
      </c>
      <c r="I197" s="14">
        <v>0</v>
      </c>
      <c r="J197" s="14">
        <v>0</v>
      </c>
      <c r="K197" s="14">
        <v>200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903</v>
      </c>
      <c r="S197" s="14">
        <v>0</v>
      </c>
      <c r="T197" s="14">
        <v>0</v>
      </c>
      <c r="U197" s="14">
        <v>549</v>
      </c>
      <c r="V197" s="14">
        <v>205.36</v>
      </c>
      <c r="W197" s="14">
        <v>0</v>
      </c>
      <c r="X197" s="14">
        <v>0</v>
      </c>
      <c r="Y197" s="14">
        <v>0</v>
      </c>
      <c r="Z197" s="14">
        <v>0</v>
      </c>
      <c r="AA197" s="14">
        <v>0</v>
      </c>
      <c r="AB197" s="14">
        <v>14968.79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1793.44</v>
      </c>
      <c r="AJ197" s="14">
        <v>0</v>
      </c>
      <c r="AK197" s="14">
        <v>1793.44</v>
      </c>
      <c r="AL197" s="14">
        <v>0</v>
      </c>
      <c r="AM197" s="14">
        <v>0</v>
      </c>
      <c r="AN197" s="14">
        <v>119.26</v>
      </c>
      <c r="AO197" s="14">
        <v>0</v>
      </c>
      <c r="AP197" s="14">
        <v>0</v>
      </c>
      <c r="AQ197" s="14">
        <v>1371.38</v>
      </c>
      <c r="AR197" s="14">
        <v>3976</v>
      </c>
      <c r="AS197" s="14">
        <v>0</v>
      </c>
      <c r="AT197" s="14">
        <v>0</v>
      </c>
      <c r="AU197" s="14">
        <v>0</v>
      </c>
      <c r="AV197" s="14">
        <v>0</v>
      </c>
      <c r="AW197" s="15">
        <v>-0.28999999999999998</v>
      </c>
      <c r="AX197" s="14">
        <v>0</v>
      </c>
      <c r="AY197" s="14">
        <v>100</v>
      </c>
      <c r="AZ197" s="14">
        <v>0</v>
      </c>
      <c r="BA197" s="14">
        <v>0</v>
      </c>
      <c r="BB197" s="14">
        <v>0</v>
      </c>
      <c r="BC197" s="14">
        <v>0</v>
      </c>
      <c r="BD197" s="14">
        <v>0</v>
      </c>
      <c r="BE197" s="14">
        <v>7359.79</v>
      </c>
      <c r="BF197" s="14">
        <v>7609</v>
      </c>
      <c r="BG197" s="14">
        <v>0</v>
      </c>
      <c r="BH197" s="14">
        <v>0</v>
      </c>
      <c r="BI197" s="14">
        <v>866.43</v>
      </c>
      <c r="BJ197" s="14">
        <v>293.72000000000003</v>
      </c>
      <c r="BK197" s="14">
        <v>0</v>
      </c>
      <c r="BL197" s="14">
        <v>1586.04</v>
      </c>
      <c r="BM197" s="14">
        <v>0</v>
      </c>
      <c r="BN197" s="14">
        <v>0</v>
      </c>
      <c r="BO197" s="14">
        <v>0</v>
      </c>
      <c r="BP197" s="14">
        <v>1879.76</v>
      </c>
      <c r="BQ197" s="1"/>
    </row>
    <row r="198" spans="1:69" x14ac:dyDescent="0.25">
      <c r="A198" s="2" t="s">
        <v>377</v>
      </c>
      <c r="B198" s="1" t="s">
        <v>378</v>
      </c>
      <c r="C198" s="39">
        <v>10079</v>
      </c>
      <c r="D198" s="14">
        <v>0</v>
      </c>
      <c r="E198" s="14">
        <v>0</v>
      </c>
      <c r="F198" s="14">
        <v>0</v>
      </c>
      <c r="G198" s="14">
        <v>0</v>
      </c>
      <c r="H198" s="14">
        <v>671.94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737</v>
      </c>
      <c r="S198" s="14">
        <v>0</v>
      </c>
      <c r="T198" s="14">
        <v>0</v>
      </c>
      <c r="U198" s="14">
        <v>439.88</v>
      </c>
      <c r="V198" s="14">
        <v>0</v>
      </c>
      <c r="W198" s="14">
        <v>0</v>
      </c>
      <c r="X198" s="14">
        <v>0</v>
      </c>
      <c r="Y198" s="14">
        <v>0</v>
      </c>
      <c r="Z198" s="14">
        <v>0</v>
      </c>
      <c r="AA198" s="14">
        <v>0</v>
      </c>
      <c r="AB198" s="14">
        <v>11897.82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  <c r="AH198" s="14">
        <v>0</v>
      </c>
      <c r="AI198" s="14">
        <v>1174.2</v>
      </c>
      <c r="AJ198" s="14">
        <v>0</v>
      </c>
      <c r="AK198" s="14">
        <v>1174.2</v>
      </c>
      <c r="AL198" s="14">
        <v>0</v>
      </c>
      <c r="AM198" s="14">
        <v>0</v>
      </c>
      <c r="AN198" s="14">
        <v>100.8</v>
      </c>
      <c r="AO198" s="14">
        <v>0</v>
      </c>
      <c r="AP198" s="14">
        <v>0</v>
      </c>
      <c r="AQ198" s="14">
        <v>1159.08</v>
      </c>
      <c r="AR198" s="14">
        <v>4626</v>
      </c>
      <c r="AS198" s="14">
        <v>0</v>
      </c>
      <c r="AT198" s="14">
        <v>0</v>
      </c>
      <c r="AU198" s="14">
        <v>0</v>
      </c>
      <c r="AV198" s="14">
        <v>0</v>
      </c>
      <c r="AW198" s="14">
        <v>0.24</v>
      </c>
      <c r="AX198" s="14">
        <v>0</v>
      </c>
      <c r="AY198" s="14">
        <v>100</v>
      </c>
      <c r="AZ198" s="14">
        <v>0</v>
      </c>
      <c r="BA198" s="14">
        <v>0</v>
      </c>
      <c r="BB198" s="14">
        <v>0</v>
      </c>
      <c r="BC198" s="14">
        <v>0</v>
      </c>
      <c r="BD198" s="14">
        <v>0</v>
      </c>
      <c r="BE198" s="14">
        <v>7160.32</v>
      </c>
      <c r="BF198" s="14">
        <v>4737.5</v>
      </c>
      <c r="BG198" s="14">
        <v>0</v>
      </c>
      <c r="BH198" s="14">
        <v>0</v>
      </c>
      <c r="BI198" s="14">
        <v>801.65</v>
      </c>
      <c r="BJ198" s="14">
        <v>240.24</v>
      </c>
      <c r="BK198" s="14">
        <v>0</v>
      </c>
      <c r="BL198" s="14">
        <v>1390.25</v>
      </c>
      <c r="BM198" s="14">
        <v>0</v>
      </c>
      <c r="BN198" s="14">
        <v>0</v>
      </c>
      <c r="BO198" s="14">
        <v>0</v>
      </c>
      <c r="BP198" s="14">
        <v>1630.49</v>
      </c>
      <c r="BQ198" s="1"/>
    </row>
    <row r="199" spans="1:69" x14ac:dyDescent="0.25">
      <c r="A199" s="2" t="s">
        <v>379</v>
      </c>
      <c r="B199" s="1" t="s">
        <v>380</v>
      </c>
      <c r="C199" s="39">
        <v>11925</v>
      </c>
      <c r="D199" s="14">
        <v>0</v>
      </c>
      <c r="E199" s="14">
        <v>0</v>
      </c>
      <c r="F199" s="14">
        <v>0</v>
      </c>
      <c r="G199" s="14">
        <v>0</v>
      </c>
      <c r="H199" s="14">
        <v>795</v>
      </c>
      <c r="I199" s="14">
        <v>0</v>
      </c>
      <c r="J199" s="14">
        <v>0</v>
      </c>
      <c r="K199" s="14">
        <v>400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903</v>
      </c>
      <c r="S199" s="14">
        <v>0</v>
      </c>
      <c r="T199" s="14">
        <v>0</v>
      </c>
      <c r="U199" s="14">
        <v>549</v>
      </c>
      <c r="V199" s="14">
        <v>0</v>
      </c>
      <c r="W199" s="14">
        <v>0</v>
      </c>
      <c r="X199" s="14">
        <v>0</v>
      </c>
      <c r="Y199" s="14">
        <v>0</v>
      </c>
      <c r="Z199" s="14">
        <v>0</v>
      </c>
      <c r="AA199" s="14">
        <v>0</v>
      </c>
      <c r="AB199" s="14">
        <v>14969.5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1793.59</v>
      </c>
      <c r="AJ199" s="14">
        <v>0</v>
      </c>
      <c r="AK199" s="14">
        <v>1793.59</v>
      </c>
      <c r="AL199" s="14">
        <v>0</v>
      </c>
      <c r="AM199" s="14">
        <v>0</v>
      </c>
      <c r="AN199" s="14">
        <v>119.26</v>
      </c>
      <c r="AO199" s="14">
        <v>0</v>
      </c>
      <c r="AP199" s="14">
        <v>0</v>
      </c>
      <c r="AQ199" s="14">
        <v>1371.38</v>
      </c>
      <c r="AR199" s="14">
        <v>1366.48</v>
      </c>
      <c r="AS199" s="14">
        <v>0</v>
      </c>
      <c r="AT199" s="14">
        <v>0</v>
      </c>
      <c r="AU199" s="14">
        <v>0</v>
      </c>
      <c r="AV199" s="14">
        <v>0</v>
      </c>
      <c r="AW199" s="15">
        <v>-0.21</v>
      </c>
      <c r="AX199" s="14">
        <v>0</v>
      </c>
      <c r="AY199" s="14">
        <v>100</v>
      </c>
      <c r="AZ199" s="14">
        <v>0</v>
      </c>
      <c r="BA199" s="14">
        <v>0</v>
      </c>
      <c r="BB199" s="14">
        <v>0</v>
      </c>
      <c r="BC199" s="14">
        <v>0</v>
      </c>
      <c r="BD199" s="14">
        <v>0</v>
      </c>
      <c r="BE199" s="14">
        <v>4750.5</v>
      </c>
      <c r="BF199" s="14">
        <v>10219</v>
      </c>
      <c r="BG199" s="14">
        <v>0</v>
      </c>
      <c r="BH199" s="14">
        <v>0</v>
      </c>
      <c r="BI199" s="14">
        <v>866.43</v>
      </c>
      <c r="BJ199" s="14">
        <v>293.72000000000003</v>
      </c>
      <c r="BK199" s="14">
        <v>0</v>
      </c>
      <c r="BL199" s="14">
        <v>1586.04</v>
      </c>
      <c r="BM199" s="14">
        <v>0</v>
      </c>
      <c r="BN199" s="14">
        <v>0</v>
      </c>
      <c r="BO199" s="14">
        <v>0</v>
      </c>
      <c r="BP199" s="14">
        <v>1879.76</v>
      </c>
      <c r="BQ199" s="1"/>
    </row>
    <row r="200" spans="1:69" x14ac:dyDescent="0.25">
      <c r="A200" s="2" t="s">
        <v>381</v>
      </c>
      <c r="B200" s="1" t="s">
        <v>382</v>
      </c>
      <c r="C200" s="39">
        <v>12456</v>
      </c>
      <c r="D200" s="14">
        <v>0</v>
      </c>
      <c r="E200" s="14">
        <v>0</v>
      </c>
      <c r="F200" s="14">
        <v>0</v>
      </c>
      <c r="G200" s="14">
        <v>0</v>
      </c>
      <c r="H200" s="14">
        <v>830.4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1016</v>
      </c>
      <c r="S200" s="14">
        <v>0</v>
      </c>
      <c r="T200" s="14">
        <v>0</v>
      </c>
      <c r="U200" s="14">
        <v>661.2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14">
        <v>0</v>
      </c>
      <c r="AB200" s="14">
        <v>14963.02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1788.43</v>
      </c>
      <c r="AJ200" s="14">
        <v>0</v>
      </c>
      <c r="AK200" s="14">
        <v>1788.43</v>
      </c>
      <c r="AL200" s="14">
        <v>0</v>
      </c>
      <c r="AM200" s="14">
        <v>0</v>
      </c>
      <c r="AN200" s="14">
        <v>124.56</v>
      </c>
      <c r="AO200" s="14">
        <v>0</v>
      </c>
      <c r="AP200" s="14">
        <v>0</v>
      </c>
      <c r="AQ200" s="14">
        <v>1432.44</v>
      </c>
      <c r="AR200" s="14">
        <v>4152</v>
      </c>
      <c r="AS200" s="14">
        <v>0</v>
      </c>
      <c r="AT200" s="14">
        <v>0</v>
      </c>
      <c r="AU200" s="14">
        <v>0</v>
      </c>
      <c r="AV200" s="14">
        <v>0</v>
      </c>
      <c r="AW200" s="15">
        <v>-0.41</v>
      </c>
      <c r="AX200" s="14">
        <v>0</v>
      </c>
      <c r="AY200" s="14">
        <v>100</v>
      </c>
      <c r="AZ200" s="14">
        <v>0</v>
      </c>
      <c r="BA200" s="14">
        <v>0</v>
      </c>
      <c r="BB200" s="14">
        <v>0</v>
      </c>
      <c r="BC200" s="14">
        <v>0</v>
      </c>
      <c r="BD200" s="14">
        <v>0</v>
      </c>
      <c r="BE200" s="14">
        <v>7597.02</v>
      </c>
      <c r="BF200" s="14">
        <v>7366</v>
      </c>
      <c r="BG200" s="14">
        <v>0</v>
      </c>
      <c r="BH200" s="14">
        <v>0</v>
      </c>
      <c r="BI200" s="14">
        <v>885.08</v>
      </c>
      <c r="BJ200" s="14">
        <v>296.91000000000003</v>
      </c>
      <c r="BK200" s="14">
        <v>0</v>
      </c>
      <c r="BL200" s="14">
        <v>1612.5</v>
      </c>
      <c r="BM200" s="14">
        <v>0</v>
      </c>
      <c r="BN200" s="14">
        <v>0</v>
      </c>
      <c r="BO200" s="14">
        <v>0</v>
      </c>
      <c r="BP200" s="14">
        <v>1909.41</v>
      </c>
      <c r="BQ200" s="1"/>
    </row>
    <row r="201" spans="1:69" x14ac:dyDescent="0.25">
      <c r="A201" s="2" t="s">
        <v>485</v>
      </c>
      <c r="B201" s="26" t="s">
        <v>486</v>
      </c>
      <c r="C201" s="39">
        <v>12456</v>
      </c>
      <c r="D201" s="14">
        <v>0</v>
      </c>
      <c r="E201" s="14">
        <v>0</v>
      </c>
      <c r="F201" s="14">
        <v>0</v>
      </c>
      <c r="G201" s="14">
        <v>0</v>
      </c>
      <c r="H201" s="14">
        <v>830.4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1016</v>
      </c>
      <c r="S201" s="14">
        <v>0</v>
      </c>
      <c r="T201" s="14">
        <v>0</v>
      </c>
      <c r="U201" s="14">
        <v>684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14">
        <v>0</v>
      </c>
      <c r="AB201" s="14">
        <v>15383.15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1878.17</v>
      </c>
      <c r="AJ201" s="14">
        <v>0</v>
      </c>
      <c r="AK201" s="14">
        <v>1878.17</v>
      </c>
      <c r="AL201" s="14">
        <v>0</v>
      </c>
      <c r="AM201" s="14">
        <v>0</v>
      </c>
      <c r="AN201" s="14">
        <v>124.56</v>
      </c>
      <c r="AO201" s="14">
        <v>0</v>
      </c>
      <c r="AP201" s="14">
        <v>0</v>
      </c>
      <c r="AQ201" s="14">
        <v>1432.44</v>
      </c>
      <c r="AR201" s="14">
        <v>0</v>
      </c>
      <c r="AS201" s="14">
        <v>0</v>
      </c>
      <c r="AT201" s="14">
        <v>0</v>
      </c>
      <c r="AU201" s="14">
        <v>0</v>
      </c>
      <c r="AV201" s="14">
        <v>0</v>
      </c>
      <c r="AW201" s="15">
        <v>-0.02</v>
      </c>
      <c r="AX201" s="14">
        <v>0</v>
      </c>
      <c r="AY201" s="14">
        <v>100</v>
      </c>
      <c r="AZ201" s="14">
        <v>0</v>
      </c>
      <c r="BA201" s="14">
        <v>0</v>
      </c>
      <c r="BB201" s="14">
        <v>0</v>
      </c>
      <c r="BC201" s="14">
        <v>0</v>
      </c>
      <c r="BD201" s="14">
        <v>0</v>
      </c>
      <c r="BE201" s="14">
        <v>3535.15</v>
      </c>
      <c r="BF201" s="14">
        <v>11848</v>
      </c>
      <c r="BG201" s="14">
        <v>0</v>
      </c>
      <c r="BH201" s="14">
        <v>0</v>
      </c>
      <c r="BI201" s="14">
        <v>885.08</v>
      </c>
      <c r="BJ201" s="14">
        <v>306.8</v>
      </c>
      <c r="BK201" s="14">
        <v>0</v>
      </c>
      <c r="BL201" s="14">
        <v>1636.75</v>
      </c>
      <c r="BM201" s="14">
        <v>0</v>
      </c>
      <c r="BN201" s="14">
        <v>0</v>
      </c>
      <c r="BO201" s="14">
        <v>0</v>
      </c>
      <c r="BP201" s="14">
        <v>1943.55</v>
      </c>
      <c r="BQ201" s="1"/>
    </row>
    <row r="202" spans="1:69" x14ac:dyDescent="0.25">
      <c r="A202" s="2" t="s">
        <v>383</v>
      </c>
      <c r="B202" s="1" t="s">
        <v>384</v>
      </c>
      <c r="C202" s="39">
        <v>12456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200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1016</v>
      </c>
      <c r="S202" s="14">
        <v>0</v>
      </c>
      <c r="T202" s="14">
        <v>830.4</v>
      </c>
      <c r="U202" s="14">
        <v>641.32000000000005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14">
        <v>0</v>
      </c>
      <c r="AB202" s="14">
        <v>14728.52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1649.65</v>
      </c>
      <c r="AJ202" s="14">
        <v>0</v>
      </c>
      <c r="AK202" s="14">
        <v>1649.65</v>
      </c>
      <c r="AL202" s="14">
        <v>0</v>
      </c>
      <c r="AM202" s="14">
        <v>0</v>
      </c>
      <c r="AN202" s="14">
        <v>124.56</v>
      </c>
      <c r="AO202" s="14">
        <v>0</v>
      </c>
      <c r="AP202" s="14">
        <v>0</v>
      </c>
      <c r="AQ202" s="14">
        <v>1432.44</v>
      </c>
      <c r="AR202" s="14">
        <v>1114</v>
      </c>
      <c r="AS202" s="14">
        <v>0</v>
      </c>
      <c r="AT202" s="14">
        <v>0</v>
      </c>
      <c r="AU202" s="14">
        <v>0</v>
      </c>
      <c r="AV202" s="14">
        <v>0</v>
      </c>
      <c r="AW202" s="14">
        <v>0.37</v>
      </c>
      <c r="AX202" s="14">
        <v>0</v>
      </c>
      <c r="AY202" s="14">
        <v>100</v>
      </c>
      <c r="AZ202" s="14">
        <v>0</v>
      </c>
      <c r="BA202" s="14">
        <v>0</v>
      </c>
      <c r="BB202" s="14">
        <v>0</v>
      </c>
      <c r="BC202" s="14">
        <v>0</v>
      </c>
      <c r="BD202" s="14">
        <v>0</v>
      </c>
      <c r="BE202" s="14">
        <v>4421.0200000000004</v>
      </c>
      <c r="BF202" s="14">
        <v>10307.5</v>
      </c>
      <c r="BG202" s="14">
        <v>0</v>
      </c>
      <c r="BH202" s="14">
        <v>0</v>
      </c>
      <c r="BI202" s="14">
        <v>827.97</v>
      </c>
      <c r="BJ202" s="14">
        <v>306.8</v>
      </c>
      <c r="BK202" s="14">
        <v>0</v>
      </c>
      <c r="BL202" s="14">
        <v>1531.14</v>
      </c>
      <c r="BM202" s="14">
        <v>0</v>
      </c>
      <c r="BN202" s="14">
        <v>0</v>
      </c>
      <c r="BO202" s="14">
        <v>0</v>
      </c>
      <c r="BP202" s="14">
        <v>1837.94</v>
      </c>
      <c r="BQ202" s="1"/>
    </row>
    <row r="203" spans="1:69" x14ac:dyDescent="0.25">
      <c r="A203" s="2" t="s">
        <v>385</v>
      </c>
      <c r="B203" s="1" t="s">
        <v>386</v>
      </c>
      <c r="C203" s="39">
        <v>11925</v>
      </c>
      <c r="D203" s="14">
        <v>0</v>
      </c>
      <c r="E203" s="14">
        <v>0</v>
      </c>
      <c r="F203" s="14">
        <v>0</v>
      </c>
      <c r="G203" s="14">
        <v>0</v>
      </c>
      <c r="H203" s="14">
        <v>795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903</v>
      </c>
      <c r="S203" s="14">
        <v>0</v>
      </c>
      <c r="T203" s="14">
        <v>0</v>
      </c>
      <c r="U203" s="14">
        <v>549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  <c r="AB203" s="14">
        <v>14569.5</v>
      </c>
      <c r="AC203" s="14">
        <v>0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  <c r="AI203" s="14">
        <v>1708.15</v>
      </c>
      <c r="AJ203" s="14">
        <v>0</v>
      </c>
      <c r="AK203" s="14">
        <v>1708.15</v>
      </c>
      <c r="AL203" s="14">
        <v>0</v>
      </c>
      <c r="AM203" s="14">
        <v>0</v>
      </c>
      <c r="AN203" s="14">
        <v>124.56</v>
      </c>
      <c r="AO203" s="14">
        <v>0</v>
      </c>
      <c r="AP203" s="14">
        <v>0</v>
      </c>
      <c r="AQ203" s="14">
        <v>1371.38</v>
      </c>
      <c r="AR203" s="14">
        <v>4970</v>
      </c>
      <c r="AS203" s="14">
        <v>0</v>
      </c>
      <c r="AT203" s="14">
        <v>0</v>
      </c>
      <c r="AU203" s="14">
        <v>0</v>
      </c>
      <c r="AV203" s="14">
        <v>0</v>
      </c>
      <c r="AW203" s="15">
        <v>-0.09</v>
      </c>
      <c r="AX203" s="14">
        <v>0</v>
      </c>
      <c r="AY203" s="14">
        <v>100</v>
      </c>
      <c r="AZ203" s="14">
        <v>0</v>
      </c>
      <c r="BA203" s="14">
        <v>0</v>
      </c>
      <c r="BB203" s="14">
        <v>0</v>
      </c>
      <c r="BC203" s="14">
        <v>2157</v>
      </c>
      <c r="BD203" s="14">
        <v>0</v>
      </c>
      <c r="BE203" s="14">
        <v>10431</v>
      </c>
      <c r="BF203" s="14">
        <v>4138.5</v>
      </c>
      <c r="BG203" s="14">
        <v>0</v>
      </c>
      <c r="BH203" s="14">
        <v>0</v>
      </c>
      <c r="BI203" s="14">
        <v>866.43</v>
      </c>
      <c r="BJ203" s="14">
        <v>293.72000000000003</v>
      </c>
      <c r="BK203" s="14">
        <v>0</v>
      </c>
      <c r="BL203" s="14">
        <v>1586.04</v>
      </c>
      <c r="BM203" s="14">
        <v>0</v>
      </c>
      <c r="BN203" s="14">
        <v>0</v>
      </c>
      <c r="BO203" s="14">
        <v>0</v>
      </c>
      <c r="BP203" s="14">
        <v>1879.76</v>
      </c>
      <c r="BQ203" s="1"/>
    </row>
    <row r="204" spans="1:69" x14ac:dyDescent="0.25">
      <c r="A204" s="2" t="s">
        <v>387</v>
      </c>
      <c r="B204" s="1" t="s">
        <v>388</v>
      </c>
      <c r="C204" s="39">
        <v>12456</v>
      </c>
      <c r="D204" s="14">
        <v>0</v>
      </c>
      <c r="E204" s="14">
        <v>0</v>
      </c>
      <c r="F204" s="14">
        <v>0</v>
      </c>
      <c r="G204" s="14">
        <v>0</v>
      </c>
      <c r="H204" s="14">
        <v>830.4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1016</v>
      </c>
      <c r="S204" s="14">
        <v>0</v>
      </c>
      <c r="T204" s="14">
        <v>2906.4</v>
      </c>
      <c r="U204" s="14">
        <v>511.62</v>
      </c>
      <c r="V204" s="14">
        <v>0</v>
      </c>
      <c r="W204" s="14">
        <v>0</v>
      </c>
      <c r="X204" s="14">
        <v>0</v>
      </c>
      <c r="Y204" s="14">
        <v>0</v>
      </c>
      <c r="Z204" s="14">
        <v>0</v>
      </c>
      <c r="AA204" s="14">
        <v>0</v>
      </c>
      <c r="AB204" s="14">
        <v>14814.02</v>
      </c>
      <c r="AC204" s="14">
        <v>0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14">
        <v>1222.1199999999999</v>
      </c>
      <c r="AJ204" s="14">
        <v>0</v>
      </c>
      <c r="AK204" s="14">
        <v>1222.1199999999999</v>
      </c>
      <c r="AL204" s="14">
        <v>0</v>
      </c>
      <c r="AM204" s="14">
        <v>0</v>
      </c>
      <c r="AN204" s="14">
        <v>124.56</v>
      </c>
      <c r="AO204" s="14">
        <v>0</v>
      </c>
      <c r="AP204" s="14">
        <v>0</v>
      </c>
      <c r="AQ204" s="14">
        <v>1432.44</v>
      </c>
      <c r="AR204" s="14">
        <v>1442.08</v>
      </c>
      <c r="AS204" s="14">
        <v>0</v>
      </c>
      <c r="AT204" s="14">
        <v>0</v>
      </c>
      <c r="AU204" s="14">
        <v>0</v>
      </c>
      <c r="AV204" s="14">
        <v>0</v>
      </c>
      <c r="AW204" s="14">
        <v>0.32</v>
      </c>
      <c r="AX204" s="14">
        <v>0</v>
      </c>
      <c r="AY204" s="14">
        <v>100</v>
      </c>
      <c r="AZ204" s="14">
        <v>0</v>
      </c>
      <c r="BA204" s="14">
        <v>0</v>
      </c>
      <c r="BB204" s="14">
        <v>0</v>
      </c>
      <c r="BC204" s="14">
        <v>0</v>
      </c>
      <c r="BD204" s="14">
        <v>0</v>
      </c>
      <c r="BE204" s="14">
        <v>4321.5200000000004</v>
      </c>
      <c r="BF204" s="14">
        <v>10492.5</v>
      </c>
      <c r="BG204" s="14">
        <v>0</v>
      </c>
      <c r="BH204" s="14">
        <v>0</v>
      </c>
      <c r="BI204" s="14">
        <v>685.22</v>
      </c>
      <c r="BJ204" s="14">
        <v>296.91000000000003</v>
      </c>
      <c r="BK204" s="14">
        <v>0</v>
      </c>
      <c r="BL204" s="14">
        <v>1242.9100000000001</v>
      </c>
      <c r="BM204" s="14">
        <v>0</v>
      </c>
      <c r="BN204" s="14">
        <v>0</v>
      </c>
      <c r="BO204" s="14">
        <v>0</v>
      </c>
      <c r="BP204" s="14">
        <v>1539.82</v>
      </c>
      <c r="BQ204" s="1"/>
    </row>
    <row r="205" spans="1:69" x14ac:dyDescent="0.25">
      <c r="A205" s="2" t="s">
        <v>389</v>
      </c>
      <c r="B205" s="1" t="s">
        <v>390</v>
      </c>
      <c r="C205" s="39">
        <v>12456</v>
      </c>
      <c r="D205" s="14">
        <v>0</v>
      </c>
      <c r="E205" s="14">
        <v>0</v>
      </c>
      <c r="F205" s="14">
        <v>0</v>
      </c>
      <c r="G205" s="14">
        <v>0</v>
      </c>
      <c r="H205" s="14">
        <v>1660.8</v>
      </c>
      <c r="I205" s="14">
        <v>0</v>
      </c>
      <c r="J205" s="14">
        <v>0</v>
      </c>
      <c r="K205" s="14">
        <v>400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1016</v>
      </c>
      <c r="S205" s="14">
        <v>0</v>
      </c>
      <c r="T205" s="14">
        <v>0</v>
      </c>
      <c r="U205" s="14">
        <v>684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  <c r="AB205" s="14">
        <v>16632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2143.37</v>
      </c>
      <c r="AJ205" s="14">
        <v>0</v>
      </c>
      <c r="AK205" s="14">
        <v>2143.37</v>
      </c>
      <c r="AL205" s="14">
        <v>0</v>
      </c>
      <c r="AM205" s="14">
        <v>0</v>
      </c>
      <c r="AN205" s="14">
        <v>124.56</v>
      </c>
      <c r="AO205" s="14">
        <v>0</v>
      </c>
      <c r="AP205" s="14">
        <v>0</v>
      </c>
      <c r="AQ205" s="14">
        <v>1432.44</v>
      </c>
      <c r="AR205" s="14">
        <v>0</v>
      </c>
      <c r="AS205" s="14">
        <v>0</v>
      </c>
      <c r="AT205" s="14">
        <v>0</v>
      </c>
      <c r="AU205" s="14">
        <v>0</v>
      </c>
      <c r="AV205" s="14">
        <v>0</v>
      </c>
      <c r="AW205" s="14">
        <v>0.13</v>
      </c>
      <c r="AX205" s="14">
        <v>0</v>
      </c>
      <c r="AY205" s="14">
        <v>100</v>
      </c>
      <c r="AZ205" s="14">
        <v>0</v>
      </c>
      <c r="BA205" s="14">
        <v>0</v>
      </c>
      <c r="BB205" s="14">
        <v>0</v>
      </c>
      <c r="BC205" s="14">
        <v>0</v>
      </c>
      <c r="BD205" s="14">
        <v>0</v>
      </c>
      <c r="BE205" s="14">
        <v>3800.5</v>
      </c>
      <c r="BF205" s="14">
        <v>12831.5</v>
      </c>
      <c r="BG205" s="14">
        <v>0</v>
      </c>
      <c r="BH205" s="14">
        <v>0</v>
      </c>
      <c r="BI205" s="14">
        <v>885.08</v>
      </c>
      <c r="BJ205" s="14">
        <v>306.8</v>
      </c>
      <c r="BK205" s="14">
        <v>0</v>
      </c>
      <c r="BL205" s="14">
        <v>1636.75</v>
      </c>
      <c r="BM205" s="14">
        <v>0</v>
      </c>
      <c r="BN205" s="14">
        <v>0</v>
      </c>
      <c r="BO205" s="14">
        <v>0</v>
      </c>
      <c r="BP205" s="14">
        <v>1943.55</v>
      </c>
      <c r="BQ205" s="1"/>
    </row>
    <row r="206" spans="1:69" x14ac:dyDescent="0.25">
      <c r="A206" s="2" t="s">
        <v>391</v>
      </c>
      <c r="B206" s="1" t="s">
        <v>392</v>
      </c>
      <c r="C206" s="39">
        <v>12456</v>
      </c>
      <c r="D206" s="14">
        <v>0</v>
      </c>
      <c r="E206" s="14">
        <v>0</v>
      </c>
      <c r="F206" s="14">
        <v>0</v>
      </c>
      <c r="G206" s="14">
        <v>0</v>
      </c>
      <c r="H206" s="14">
        <v>830.4</v>
      </c>
      <c r="I206" s="14">
        <v>0</v>
      </c>
      <c r="J206" s="14">
        <v>0</v>
      </c>
      <c r="K206" s="14">
        <v>400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1016</v>
      </c>
      <c r="S206" s="14">
        <v>0</v>
      </c>
      <c r="T206" s="14">
        <v>0</v>
      </c>
      <c r="U206" s="14">
        <v>684</v>
      </c>
      <c r="V206" s="14">
        <v>0</v>
      </c>
      <c r="W206" s="14">
        <v>0</v>
      </c>
      <c r="X206" s="14">
        <v>0</v>
      </c>
      <c r="Y206" s="14">
        <v>0</v>
      </c>
      <c r="Z206" s="14">
        <v>0</v>
      </c>
      <c r="AA206" s="14">
        <v>0</v>
      </c>
      <c r="AB206" s="14">
        <v>15801.6</v>
      </c>
      <c r="AC206" s="14">
        <v>0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1967.55</v>
      </c>
      <c r="AJ206" s="14">
        <v>0</v>
      </c>
      <c r="AK206" s="14">
        <v>1967.55</v>
      </c>
      <c r="AL206" s="14">
        <v>0</v>
      </c>
      <c r="AM206" s="14">
        <v>0</v>
      </c>
      <c r="AN206" s="14">
        <v>124.56</v>
      </c>
      <c r="AO206" s="14">
        <v>0</v>
      </c>
      <c r="AP206" s="14">
        <v>0</v>
      </c>
      <c r="AQ206" s="14">
        <v>1432.44</v>
      </c>
      <c r="AR206" s="14">
        <v>2084</v>
      </c>
      <c r="AS206" s="14">
        <v>0</v>
      </c>
      <c r="AT206" s="14">
        <v>0</v>
      </c>
      <c r="AU206" s="14">
        <v>0</v>
      </c>
      <c r="AV206" s="14">
        <v>0</v>
      </c>
      <c r="AW206" s="15">
        <v>-0.45</v>
      </c>
      <c r="AX206" s="14">
        <v>0</v>
      </c>
      <c r="AY206" s="14">
        <v>100</v>
      </c>
      <c r="AZ206" s="14">
        <v>0</v>
      </c>
      <c r="BA206" s="14">
        <v>0</v>
      </c>
      <c r="BB206" s="14">
        <v>0</v>
      </c>
      <c r="BC206" s="14">
        <v>0</v>
      </c>
      <c r="BD206" s="14">
        <v>0</v>
      </c>
      <c r="BE206" s="14">
        <v>5708.1</v>
      </c>
      <c r="BF206" s="14">
        <v>10093.5</v>
      </c>
      <c r="BG206" s="14">
        <v>0</v>
      </c>
      <c r="BH206" s="14">
        <v>0</v>
      </c>
      <c r="BI206" s="14">
        <v>885.08</v>
      </c>
      <c r="BJ206" s="14">
        <v>306.8</v>
      </c>
      <c r="BK206" s="14">
        <v>0</v>
      </c>
      <c r="BL206" s="14">
        <v>1636.75</v>
      </c>
      <c r="BM206" s="14">
        <v>0</v>
      </c>
      <c r="BN206" s="14">
        <v>0</v>
      </c>
      <c r="BO206" s="14">
        <v>0</v>
      </c>
      <c r="BP206" s="14">
        <v>1943.55</v>
      </c>
      <c r="BQ206" s="1"/>
    </row>
    <row r="207" spans="1:69" x14ac:dyDescent="0.25">
      <c r="A207" s="2" t="s">
        <v>393</v>
      </c>
      <c r="B207" s="1" t="s">
        <v>394</v>
      </c>
      <c r="C207" s="39">
        <v>12456</v>
      </c>
      <c r="D207" s="14">
        <v>0</v>
      </c>
      <c r="E207" s="14">
        <v>0</v>
      </c>
      <c r="F207" s="14">
        <v>0</v>
      </c>
      <c r="G207" s="14">
        <v>0</v>
      </c>
      <c r="H207" s="14">
        <v>830.4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1016</v>
      </c>
      <c r="S207" s="14">
        <v>0</v>
      </c>
      <c r="T207" s="14">
        <v>0</v>
      </c>
      <c r="U207" s="14">
        <v>684</v>
      </c>
      <c r="V207" s="14">
        <v>0</v>
      </c>
      <c r="W207" s="14">
        <v>0</v>
      </c>
      <c r="X207" s="14">
        <v>0</v>
      </c>
      <c r="Y207" s="14">
        <v>0</v>
      </c>
      <c r="Z207" s="14">
        <v>0</v>
      </c>
      <c r="AA207" s="14">
        <v>0</v>
      </c>
      <c r="AB207" s="14">
        <v>15393.53</v>
      </c>
      <c r="AC207" s="14">
        <v>0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1880.39</v>
      </c>
      <c r="AJ207" s="14">
        <v>0</v>
      </c>
      <c r="AK207" s="14">
        <v>1880.39</v>
      </c>
      <c r="AL207" s="14">
        <v>0</v>
      </c>
      <c r="AM207" s="14">
        <v>0</v>
      </c>
      <c r="AN207" s="14">
        <v>124.56</v>
      </c>
      <c r="AO207" s="14">
        <v>0</v>
      </c>
      <c r="AP207" s="14">
        <v>0</v>
      </c>
      <c r="AQ207" s="14">
        <v>1432.44</v>
      </c>
      <c r="AR207" s="14">
        <v>1954</v>
      </c>
      <c r="AS207" s="14">
        <v>0</v>
      </c>
      <c r="AT207" s="14">
        <v>0</v>
      </c>
      <c r="AU207" s="14">
        <v>0</v>
      </c>
      <c r="AV207" s="14">
        <v>0</v>
      </c>
      <c r="AW207" s="14">
        <v>0.14000000000000001</v>
      </c>
      <c r="AX207" s="14">
        <v>0</v>
      </c>
      <c r="AY207" s="14">
        <v>100</v>
      </c>
      <c r="AZ207" s="14">
        <v>0</v>
      </c>
      <c r="BA207" s="14">
        <v>0</v>
      </c>
      <c r="BB207" s="14">
        <v>0</v>
      </c>
      <c r="BC207" s="14">
        <v>0</v>
      </c>
      <c r="BD207" s="14">
        <v>0</v>
      </c>
      <c r="BE207" s="14">
        <v>5491.53</v>
      </c>
      <c r="BF207" s="14">
        <v>9902</v>
      </c>
      <c r="BG207" s="14">
        <v>0</v>
      </c>
      <c r="BH207" s="14">
        <v>0</v>
      </c>
      <c r="BI207" s="14">
        <v>885.08</v>
      </c>
      <c r="BJ207" s="14">
        <v>306.8</v>
      </c>
      <c r="BK207" s="14">
        <v>0</v>
      </c>
      <c r="BL207" s="14">
        <v>1636.75</v>
      </c>
      <c r="BM207" s="14">
        <v>0</v>
      </c>
      <c r="BN207" s="14">
        <v>0</v>
      </c>
      <c r="BO207" s="14">
        <v>0</v>
      </c>
      <c r="BP207" s="14">
        <v>1943.55</v>
      </c>
      <c r="BQ207" s="1"/>
    </row>
    <row r="208" spans="1:69" x14ac:dyDescent="0.25">
      <c r="A208" s="2" t="s">
        <v>395</v>
      </c>
      <c r="B208" s="1" t="s">
        <v>396</v>
      </c>
      <c r="C208" s="39">
        <v>11925</v>
      </c>
      <c r="D208" s="14">
        <v>0</v>
      </c>
      <c r="E208" s="14">
        <v>0</v>
      </c>
      <c r="F208" s="14">
        <v>0</v>
      </c>
      <c r="G208" s="14">
        <v>0</v>
      </c>
      <c r="H208" s="14">
        <v>1590</v>
      </c>
      <c r="I208" s="14">
        <v>0</v>
      </c>
      <c r="J208" s="14">
        <v>0</v>
      </c>
      <c r="K208" s="14">
        <v>200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903</v>
      </c>
      <c r="S208" s="14">
        <v>0</v>
      </c>
      <c r="T208" s="14">
        <v>0</v>
      </c>
      <c r="U208" s="14">
        <v>530.70000000000005</v>
      </c>
      <c r="V208" s="14">
        <v>0</v>
      </c>
      <c r="W208" s="14">
        <v>0</v>
      </c>
      <c r="X208" s="14">
        <v>0</v>
      </c>
      <c r="Y208" s="14">
        <v>0</v>
      </c>
      <c r="Z208" s="14">
        <v>0</v>
      </c>
      <c r="AA208" s="14">
        <v>0</v>
      </c>
      <c r="AB208" s="14">
        <v>15148.7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  <c r="AI208" s="14">
        <v>1826.54</v>
      </c>
      <c r="AJ208" s="14">
        <v>0</v>
      </c>
      <c r="AK208" s="14">
        <v>1826.54</v>
      </c>
      <c r="AL208" s="14">
        <v>0</v>
      </c>
      <c r="AM208" s="14">
        <v>0</v>
      </c>
      <c r="AN208" s="14">
        <v>119.26</v>
      </c>
      <c r="AO208" s="14">
        <v>0</v>
      </c>
      <c r="AP208" s="14">
        <v>0</v>
      </c>
      <c r="AQ208" s="14">
        <v>1371.38</v>
      </c>
      <c r="AR208" s="14">
        <v>2982</v>
      </c>
      <c r="AS208" s="14">
        <v>0</v>
      </c>
      <c r="AT208" s="14">
        <v>0</v>
      </c>
      <c r="AU208" s="14">
        <v>0</v>
      </c>
      <c r="AV208" s="14">
        <v>0</v>
      </c>
      <c r="AW208" s="14">
        <v>0.02</v>
      </c>
      <c r="AX208" s="14">
        <v>0</v>
      </c>
      <c r="AY208" s="14">
        <v>100</v>
      </c>
      <c r="AZ208" s="14">
        <v>0</v>
      </c>
      <c r="BA208" s="14">
        <v>0</v>
      </c>
      <c r="BB208" s="14">
        <v>0</v>
      </c>
      <c r="BC208" s="14">
        <v>0</v>
      </c>
      <c r="BD208" s="14">
        <v>0</v>
      </c>
      <c r="BE208" s="14">
        <v>6399.2</v>
      </c>
      <c r="BF208" s="14">
        <v>8749.5</v>
      </c>
      <c r="BG208" s="14">
        <v>0</v>
      </c>
      <c r="BH208" s="14">
        <v>0</v>
      </c>
      <c r="BI208" s="14">
        <v>866.43</v>
      </c>
      <c r="BJ208" s="14">
        <v>284.25</v>
      </c>
      <c r="BK208" s="14">
        <v>0</v>
      </c>
      <c r="BL208" s="14">
        <v>1562.83</v>
      </c>
      <c r="BM208" s="14">
        <v>0</v>
      </c>
      <c r="BN208" s="14">
        <v>0</v>
      </c>
      <c r="BO208" s="14">
        <v>0</v>
      </c>
      <c r="BP208" s="14">
        <v>1847.08</v>
      </c>
      <c r="BQ208" s="1"/>
    </row>
    <row r="209" spans="1:69" x14ac:dyDescent="0.25">
      <c r="A209" s="2" t="s">
        <v>397</v>
      </c>
      <c r="B209" s="1" t="s">
        <v>398</v>
      </c>
      <c r="C209" s="39">
        <v>12456</v>
      </c>
      <c r="D209" s="14">
        <v>0</v>
      </c>
      <c r="E209" s="14">
        <v>0</v>
      </c>
      <c r="F209" s="14">
        <v>0</v>
      </c>
      <c r="G209" s="14">
        <v>0</v>
      </c>
      <c r="H209" s="14">
        <v>830.4</v>
      </c>
      <c r="I209" s="14">
        <v>0</v>
      </c>
      <c r="J209" s="14">
        <v>0</v>
      </c>
      <c r="K209" s="14">
        <v>200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1016</v>
      </c>
      <c r="S209" s="14">
        <v>0</v>
      </c>
      <c r="T209" s="14">
        <v>0</v>
      </c>
      <c r="U209" s="14">
        <v>684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14">
        <v>0</v>
      </c>
      <c r="AB209" s="14">
        <v>15601.6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1924.83</v>
      </c>
      <c r="AJ209" s="14">
        <v>0</v>
      </c>
      <c r="AK209" s="14">
        <v>1924.83</v>
      </c>
      <c r="AL209" s="14">
        <v>0</v>
      </c>
      <c r="AM209" s="14">
        <v>0</v>
      </c>
      <c r="AN209" s="14">
        <v>124.56</v>
      </c>
      <c r="AO209" s="14">
        <v>0</v>
      </c>
      <c r="AP209" s="14">
        <v>0</v>
      </c>
      <c r="AQ209" s="14">
        <v>1432.44</v>
      </c>
      <c r="AR209" s="14">
        <v>2076</v>
      </c>
      <c r="AS209" s="14">
        <v>0</v>
      </c>
      <c r="AT209" s="14">
        <v>0</v>
      </c>
      <c r="AU209" s="14">
        <v>0</v>
      </c>
      <c r="AV209" s="14">
        <v>0</v>
      </c>
      <c r="AW209" s="15">
        <v>-0.23</v>
      </c>
      <c r="AX209" s="14">
        <v>0</v>
      </c>
      <c r="AY209" s="14">
        <v>100</v>
      </c>
      <c r="AZ209" s="14">
        <v>0</v>
      </c>
      <c r="BA209" s="14">
        <v>0</v>
      </c>
      <c r="BB209" s="14">
        <v>0</v>
      </c>
      <c r="BC209" s="14">
        <v>0</v>
      </c>
      <c r="BD209" s="14">
        <v>0</v>
      </c>
      <c r="BE209" s="14">
        <v>5657.6</v>
      </c>
      <c r="BF209" s="14">
        <v>9944</v>
      </c>
      <c r="BG209" s="14">
        <v>0</v>
      </c>
      <c r="BH209" s="14">
        <v>0</v>
      </c>
      <c r="BI209" s="14">
        <v>885.08</v>
      </c>
      <c r="BJ209" s="14">
        <v>306.8</v>
      </c>
      <c r="BK209" s="14">
        <v>0</v>
      </c>
      <c r="BL209" s="14">
        <v>1636.75</v>
      </c>
      <c r="BM209" s="14">
        <v>0</v>
      </c>
      <c r="BN209" s="14">
        <v>0</v>
      </c>
      <c r="BO209" s="14">
        <v>0</v>
      </c>
      <c r="BP209" s="14">
        <v>1943.55</v>
      </c>
      <c r="BQ209" s="1"/>
    </row>
    <row r="210" spans="1:69" x14ac:dyDescent="0.25">
      <c r="A210" s="2" t="s">
        <v>399</v>
      </c>
      <c r="B210" s="1" t="s">
        <v>400</v>
      </c>
      <c r="C210" s="43">
        <v>12456</v>
      </c>
      <c r="D210" s="14">
        <v>0</v>
      </c>
      <c r="E210" s="14">
        <v>0</v>
      </c>
      <c r="F210" s="14">
        <v>0</v>
      </c>
      <c r="G210" s="14">
        <v>0</v>
      </c>
      <c r="H210" s="14">
        <v>830.4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1016</v>
      </c>
      <c r="S210" s="14">
        <v>0</v>
      </c>
      <c r="T210" s="14">
        <v>2491.1999999999998</v>
      </c>
      <c r="U210" s="14">
        <v>555.79999999999995</v>
      </c>
      <c r="V210" s="14">
        <v>0</v>
      </c>
      <c r="W210" s="14">
        <v>0</v>
      </c>
      <c r="X210" s="14">
        <v>0</v>
      </c>
      <c r="Y210" s="14">
        <v>0</v>
      </c>
      <c r="Z210" s="14">
        <v>0</v>
      </c>
      <c r="AA210" s="14">
        <v>0</v>
      </c>
      <c r="AB210" s="14">
        <v>15262.44</v>
      </c>
      <c r="AC210" s="14">
        <v>0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1377.84</v>
      </c>
      <c r="AJ210" s="14">
        <v>0</v>
      </c>
      <c r="AK210" s="14">
        <v>1377.84</v>
      </c>
      <c r="AL210" s="14">
        <v>0</v>
      </c>
      <c r="AM210" s="14">
        <v>0</v>
      </c>
      <c r="AN210" s="14">
        <v>124.56</v>
      </c>
      <c r="AO210" s="14">
        <v>0</v>
      </c>
      <c r="AP210" s="14">
        <v>0</v>
      </c>
      <c r="AQ210" s="14">
        <v>1432.44</v>
      </c>
      <c r="AR210" s="14">
        <v>0</v>
      </c>
      <c r="AS210" s="14">
        <v>0</v>
      </c>
      <c r="AT210" s="14">
        <v>0</v>
      </c>
      <c r="AU210" s="14">
        <v>0</v>
      </c>
      <c r="AV210" s="14">
        <v>0</v>
      </c>
      <c r="AW210" s="14">
        <v>0.1</v>
      </c>
      <c r="AX210" s="14">
        <v>0</v>
      </c>
      <c r="AY210" s="14">
        <v>100</v>
      </c>
      <c r="AZ210" s="14">
        <v>0</v>
      </c>
      <c r="BA210" s="14">
        <v>0</v>
      </c>
      <c r="BB210" s="14">
        <v>0</v>
      </c>
      <c r="BC210" s="14">
        <v>0</v>
      </c>
      <c r="BD210" s="14">
        <v>0</v>
      </c>
      <c r="BE210" s="14">
        <v>3034.94</v>
      </c>
      <c r="BF210" s="14">
        <v>12227.5</v>
      </c>
      <c r="BG210" s="14">
        <v>0</v>
      </c>
      <c r="BH210" s="14">
        <v>0</v>
      </c>
      <c r="BI210" s="14">
        <v>713.78</v>
      </c>
      <c r="BJ210" s="14">
        <v>306.8</v>
      </c>
      <c r="BK210" s="14">
        <v>0</v>
      </c>
      <c r="BL210" s="14">
        <v>1319.96</v>
      </c>
      <c r="BM210" s="14">
        <v>0</v>
      </c>
      <c r="BN210" s="14">
        <v>0</v>
      </c>
      <c r="BO210" s="14">
        <v>0</v>
      </c>
      <c r="BP210" s="14">
        <v>1626.76</v>
      </c>
      <c r="BQ210" s="1"/>
    </row>
    <row r="211" spans="1:69" x14ac:dyDescent="0.25">
      <c r="A211" s="2" t="s">
        <v>401</v>
      </c>
      <c r="B211" s="1" t="s">
        <v>402</v>
      </c>
      <c r="C211" s="39">
        <v>12456</v>
      </c>
      <c r="D211" s="14">
        <v>0</v>
      </c>
      <c r="E211" s="14">
        <v>0</v>
      </c>
      <c r="F211" s="14">
        <v>0</v>
      </c>
      <c r="G211" s="14">
        <v>0</v>
      </c>
      <c r="H211" s="14">
        <v>1660.8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1016</v>
      </c>
      <c r="S211" s="14">
        <v>0</v>
      </c>
      <c r="T211" s="14">
        <v>0</v>
      </c>
      <c r="U211" s="14">
        <v>638.4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14">
        <v>0</v>
      </c>
      <c r="AB211" s="14">
        <v>15252.78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1848.77</v>
      </c>
      <c r="AJ211" s="14">
        <v>0</v>
      </c>
      <c r="AK211" s="14">
        <v>1848.77</v>
      </c>
      <c r="AL211" s="14">
        <v>0</v>
      </c>
      <c r="AM211" s="14">
        <v>0</v>
      </c>
      <c r="AN211" s="14">
        <v>124.56</v>
      </c>
      <c r="AO211" s="14">
        <v>0</v>
      </c>
      <c r="AP211" s="14">
        <v>0</v>
      </c>
      <c r="AQ211" s="14">
        <v>1432.44</v>
      </c>
      <c r="AR211" s="14">
        <v>2076</v>
      </c>
      <c r="AS211" s="14">
        <v>0</v>
      </c>
      <c r="AT211" s="14">
        <v>0</v>
      </c>
      <c r="AU211" s="14">
        <v>0</v>
      </c>
      <c r="AV211" s="14">
        <v>0</v>
      </c>
      <c r="AW211" s="14">
        <v>0.01</v>
      </c>
      <c r="AX211" s="14">
        <v>0</v>
      </c>
      <c r="AY211" s="14">
        <v>100</v>
      </c>
      <c r="AZ211" s="14">
        <v>0</v>
      </c>
      <c r="BA211" s="14">
        <v>0</v>
      </c>
      <c r="BB211" s="14">
        <v>0</v>
      </c>
      <c r="BC211" s="14">
        <v>0</v>
      </c>
      <c r="BD211" s="14">
        <v>0</v>
      </c>
      <c r="BE211" s="14">
        <v>5581.78</v>
      </c>
      <c r="BF211" s="14">
        <v>9671</v>
      </c>
      <c r="BG211" s="14">
        <v>0</v>
      </c>
      <c r="BH211" s="14">
        <v>0</v>
      </c>
      <c r="BI211" s="14">
        <v>885.08</v>
      </c>
      <c r="BJ211" s="14">
        <v>287.01</v>
      </c>
      <c r="BK211" s="14">
        <v>0</v>
      </c>
      <c r="BL211" s="14">
        <v>1588.26</v>
      </c>
      <c r="BM211" s="14">
        <v>0</v>
      </c>
      <c r="BN211" s="14">
        <v>0</v>
      </c>
      <c r="BO211" s="14">
        <v>0</v>
      </c>
      <c r="BP211" s="14">
        <v>1875.27</v>
      </c>
      <c r="BQ211" s="1"/>
    </row>
    <row r="212" spans="1:69" x14ac:dyDescent="0.25">
      <c r="A212" s="2" t="s">
        <v>405</v>
      </c>
      <c r="B212" s="1" t="s">
        <v>406</v>
      </c>
      <c r="C212" s="39">
        <v>11458</v>
      </c>
      <c r="D212" s="14">
        <v>0</v>
      </c>
      <c r="E212" s="14">
        <v>0</v>
      </c>
      <c r="F212" s="14">
        <v>0</v>
      </c>
      <c r="G212" s="14">
        <v>0</v>
      </c>
      <c r="H212" s="14">
        <v>381.92</v>
      </c>
      <c r="I212" s="14">
        <v>0</v>
      </c>
      <c r="J212" s="14">
        <v>0</v>
      </c>
      <c r="K212" s="14">
        <v>200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915</v>
      </c>
      <c r="S212" s="14">
        <v>0</v>
      </c>
      <c r="T212" s="14">
        <v>0</v>
      </c>
      <c r="U212" s="14">
        <v>616</v>
      </c>
      <c r="V212" s="14">
        <v>0</v>
      </c>
      <c r="W212" s="14">
        <v>0</v>
      </c>
      <c r="X212" s="14">
        <v>0</v>
      </c>
      <c r="Y212" s="14">
        <v>0</v>
      </c>
      <c r="Z212" s="14">
        <v>0</v>
      </c>
      <c r="AA212" s="14">
        <v>0</v>
      </c>
      <c r="AB212" s="14">
        <v>13944</v>
      </c>
      <c r="AC212" s="14">
        <v>0</v>
      </c>
      <c r="AD212" s="14">
        <v>0</v>
      </c>
      <c r="AE212" s="14">
        <v>0</v>
      </c>
      <c r="AF212" s="14">
        <v>0</v>
      </c>
      <c r="AG212" s="14">
        <v>0</v>
      </c>
      <c r="AH212" s="14">
        <v>0</v>
      </c>
      <c r="AI212" s="14">
        <v>1618.67</v>
      </c>
      <c r="AJ212" s="14">
        <v>0</v>
      </c>
      <c r="AK212" s="14">
        <v>1618.67</v>
      </c>
      <c r="AL212" s="14">
        <v>0</v>
      </c>
      <c r="AM212" s="14">
        <v>0</v>
      </c>
      <c r="AN212" s="14">
        <v>114.58</v>
      </c>
      <c r="AO212" s="14">
        <v>0</v>
      </c>
      <c r="AP212" s="14">
        <v>0</v>
      </c>
      <c r="AQ212" s="14">
        <v>1317.66</v>
      </c>
      <c r="AR212" s="14">
        <v>0</v>
      </c>
      <c r="AS212" s="14">
        <v>0</v>
      </c>
      <c r="AT212" s="14">
        <v>0</v>
      </c>
      <c r="AU212" s="14">
        <v>0</v>
      </c>
      <c r="AV212" s="14">
        <v>0</v>
      </c>
      <c r="AW212" s="14">
        <v>0.09</v>
      </c>
      <c r="AX212" s="14">
        <v>0</v>
      </c>
      <c r="AY212" s="14">
        <v>100</v>
      </c>
      <c r="AZ212" s="14">
        <v>0</v>
      </c>
      <c r="BA212" s="14">
        <v>0</v>
      </c>
      <c r="BB212" s="14">
        <v>0</v>
      </c>
      <c r="BC212" s="14">
        <v>0</v>
      </c>
      <c r="BD212" s="14">
        <v>0</v>
      </c>
      <c r="BE212" s="14">
        <v>3151</v>
      </c>
      <c r="BF212" s="14">
        <v>10793</v>
      </c>
      <c r="BG212" s="14">
        <v>0</v>
      </c>
      <c r="BH212" s="14">
        <v>0</v>
      </c>
      <c r="BI212" s="14">
        <v>850.03</v>
      </c>
      <c r="BJ212" s="14">
        <v>282.20999999999998</v>
      </c>
      <c r="BK212" s="14">
        <v>0</v>
      </c>
      <c r="BL212" s="14">
        <v>1541.44</v>
      </c>
      <c r="BM212" s="14">
        <v>0</v>
      </c>
      <c r="BN212" s="14">
        <v>0</v>
      </c>
      <c r="BO212" s="14">
        <v>0</v>
      </c>
      <c r="BP212" s="14">
        <v>1823.65</v>
      </c>
      <c r="BQ212" s="1"/>
    </row>
    <row r="213" spans="1:69" x14ac:dyDescent="0.25">
      <c r="A213" s="2" t="s">
        <v>407</v>
      </c>
      <c r="B213" s="1" t="s">
        <v>408</v>
      </c>
      <c r="C213" s="39">
        <v>12456</v>
      </c>
      <c r="D213" s="14">
        <v>0</v>
      </c>
      <c r="E213" s="14">
        <v>0</v>
      </c>
      <c r="F213" s="14">
        <v>0</v>
      </c>
      <c r="G213" s="14">
        <v>0</v>
      </c>
      <c r="H213" s="14">
        <v>1660.8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1016</v>
      </c>
      <c r="S213" s="14">
        <v>0</v>
      </c>
      <c r="T213" s="14">
        <v>0</v>
      </c>
      <c r="U213" s="14">
        <v>662.7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14">
        <v>0</v>
      </c>
      <c r="AB213" s="14">
        <v>15764.94</v>
      </c>
      <c r="AC213" s="14">
        <v>0</v>
      </c>
      <c r="AD213" s="14">
        <v>0</v>
      </c>
      <c r="AE213" s="14">
        <v>0</v>
      </c>
      <c r="AF213" s="14">
        <v>0</v>
      </c>
      <c r="AG213" s="14">
        <v>0</v>
      </c>
      <c r="AH213" s="14">
        <v>0</v>
      </c>
      <c r="AI213" s="14">
        <v>1958.18</v>
      </c>
      <c r="AJ213" s="14">
        <v>0</v>
      </c>
      <c r="AK213" s="14">
        <v>1958.18</v>
      </c>
      <c r="AL213" s="14">
        <v>0</v>
      </c>
      <c r="AM213" s="14">
        <v>0</v>
      </c>
      <c r="AN213" s="14">
        <v>124.56</v>
      </c>
      <c r="AO213" s="14">
        <v>0</v>
      </c>
      <c r="AP213" s="14">
        <v>0</v>
      </c>
      <c r="AQ213" s="14">
        <v>1432.44</v>
      </c>
      <c r="AR213" s="14">
        <v>0</v>
      </c>
      <c r="AS213" s="14">
        <v>0</v>
      </c>
      <c r="AT213" s="14">
        <v>0</v>
      </c>
      <c r="AU213" s="14">
        <v>0</v>
      </c>
      <c r="AV213" s="14">
        <v>0</v>
      </c>
      <c r="AW213" s="15">
        <v>-0.24</v>
      </c>
      <c r="AX213" s="14">
        <v>0</v>
      </c>
      <c r="AY213" s="14">
        <v>100</v>
      </c>
      <c r="AZ213" s="14">
        <v>0</v>
      </c>
      <c r="BA213" s="14">
        <v>0</v>
      </c>
      <c r="BB213" s="14">
        <v>0</v>
      </c>
      <c r="BC213" s="14">
        <v>0</v>
      </c>
      <c r="BD213" s="14">
        <v>0</v>
      </c>
      <c r="BE213" s="14">
        <v>3614.94</v>
      </c>
      <c r="BF213" s="14">
        <v>12150</v>
      </c>
      <c r="BG213" s="14">
        <v>0</v>
      </c>
      <c r="BH213" s="14">
        <v>0</v>
      </c>
      <c r="BI213" s="14">
        <v>885.08</v>
      </c>
      <c r="BJ213" s="14">
        <v>296.89999999999998</v>
      </c>
      <c r="BK213" s="14">
        <v>0</v>
      </c>
      <c r="BL213" s="14">
        <v>1612.5</v>
      </c>
      <c r="BM213" s="14">
        <v>0</v>
      </c>
      <c r="BN213" s="14">
        <v>0</v>
      </c>
      <c r="BO213" s="14">
        <v>0</v>
      </c>
      <c r="BP213" s="14">
        <v>1909.4</v>
      </c>
      <c r="BQ213" s="1"/>
    </row>
    <row r="214" spans="1:69" x14ac:dyDescent="0.25">
      <c r="A214" s="2" t="s">
        <v>409</v>
      </c>
      <c r="B214" s="1" t="s">
        <v>410</v>
      </c>
      <c r="C214" s="39">
        <v>14133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400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1093</v>
      </c>
      <c r="S214" s="14">
        <v>0</v>
      </c>
      <c r="T214" s="14">
        <v>0</v>
      </c>
      <c r="U214" s="14">
        <v>679</v>
      </c>
      <c r="V214" s="14">
        <v>0</v>
      </c>
      <c r="W214" s="14">
        <v>0</v>
      </c>
      <c r="X214" s="14">
        <v>0</v>
      </c>
      <c r="Y214" s="14">
        <v>0</v>
      </c>
      <c r="Z214" s="14">
        <v>0</v>
      </c>
      <c r="AA214" s="14">
        <v>0</v>
      </c>
      <c r="AB214" s="14">
        <v>16776.099999999999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2264.4</v>
      </c>
      <c r="AJ214" s="14">
        <v>0</v>
      </c>
      <c r="AK214" s="14">
        <v>2264.4</v>
      </c>
      <c r="AL214" s="14">
        <v>0</v>
      </c>
      <c r="AM214" s="14">
        <v>0</v>
      </c>
      <c r="AN214" s="14">
        <v>0</v>
      </c>
      <c r="AO214" s="14">
        <v>0</v>
      </c>
      <c r="AP214" s="14">
        <v>0</v>
      </c>
      <c r="AQ214" s="14">
        <v>1625.3</v>
      </c>
      <c r="AR214" s="14">
        <v>0</v>
      </c>
      <c r="AS214" s="14">
        <v>0</v>
      </c>
      <c r="AT214" s="14">
        <v>0</v>
      </c>
      <c r="AU214" s="14">
        <v>0</v>
      </c>
      <c r="AV214" s="14">
        <v>0</v>
      </c>
      <c r="AW214" s="14">
        <v>0.4</v>
      </c>
      <c r="AX214" s="14">
        <v>0</v>
      </c>
      <c r="AY214" s="14">
        <v>0</v>
      </c>
      <c r="AZ214" s="14">
        <v>0</v>
      </c>
      <c r="BA214" s="14">
        <v>0</v>
      </c>
      <c r="BB214" s="14">
        <v>0</v>
      </c>
      <c r="BC214" s="14">
        <v>0</v>
      </c>
      <c r="BD214" s="14">
        <v>0</v>
      </c>
      <c r="BE214" s="14">
        <v>3890.1</v>
      </c>
      <c r="BF214" s="14">
        <v>12886</v>
      </c>
      <c r="BG214" s="14">
        <v>0</v>
      </c>
      <c r="BH214" s="14">
        <v>0</v>
      </c>
      <c r="BI214" s="14">
        <v>943.94</v>
      </c>
      <c r="BJ214" s="14">
        <v>348.11</v>
      </c>
      <c r="BK214" s="14">
        <v>0</v>
      </c>
      <c r="BL214" s="14">
        <v>1796.8</v>
      </c>
      <c r="BM214" s="14">
        <v>0</v>
      </c>
      <c r="BN214" s="14">
        <v>0</v>
      </c>
      <c r="BO214" s="14">
        <v>0</v>
      </c>
      <c r="BP214" s="14">
        <v>2144.91</v>
      </c>
      <c r="BQ214" s="1"/>
    </row>
    <row r="215" spans="1:69" x14ac:dyDescent="0.25">
      <c r="A215" s="17" t="s">
        <v>101</v>
      </c>
      <c r="B215" s="7"/>
      <c r="C215" s="7" t="s">
        <v>102</v>
      </c>
      <c r="D215" s="7" t="s">
        <v>102</v>
      </c>
      <c r="E215" s="7" t="s">
        <v>102</v>
      </c>
      <c r="F215" s="7" t="s">
        <v>102</v>
      </c>
      <c r="G215" s="7" t="s">
        <v>102</v>
      </c>
      <c r="H215" s="7" t="s">
        <v>102</v>
      </c>
      <c r="I215" s="7" t="s">
        <v>102</v>
      </c>
      <c r="J215" s="7" t="s">
        <v>102</v>
      </c>
      <c r="K215" s="7" t="s">
        <v>102</v>
      </c>
      <c r="L215" s="7" t="s">
        <v>102</v>
      </c>
      <c r="M215" s="7" t="s">
        <v>102</v>
      </c>
      <c r="N215" s="7" t="s">
        <v>102</v>
      </c>
      <c r="O215" s="7" t="s">
        <v>102</v>
      </c>
      <c r="P215" s="7" t="s">
        <v>102</v>
      </c>
      <c r="Q215" s="7" t="s">
        <v>102</v>
      </c>
      <c r="R215" s="7" t="s">
        <v>102</v>
      </c>
      <c r="S215" s="7" t="s">
        <v>102</v>
      </c>
      <c r="T215" s="7" t="s">
        <v>102</v>
      </c>
      <c r="U215" s="7" t="s">
        <v>102</v>
      </c>
      <c r="V215" s="7" t="s">
        <v>102</v>
      </c>
      <c r="W215" s="7" t="s">
        <v>102</v>
      </c>
      <c r="X215" s="7" t="s">
        <v>102</v>
      </c>
      <c r="Y215" s="7" t="s">
        <v>102</v>
      </c>
      <c r="Z215" s="7" t="s">
        <v>102</v>
      </c>
      <c r="AA215" s="7" t="s">
        <v>102</v>
      </c>
      <c r="AB215" s="7" t="s">
        <v>102</v>
      </c>
      <c r="AC215" s="7" t="s">
        <v>102</v>
      </c>
      <c r="AD215" s="7" t="s">
        <v>102</v>
      </c>
      <c r="AE215" s="7" t="s">
        <v>102</v>
      </c>
      <c r="AF215" s="7" t="s">
        <v>102</v>
      </c>
      <c r="AG215" s="7" t="s">
        <v>102</v>
      </c>
      <c r="AH215" s="7" t="s">
        <v>102</v>
      </c>
      <c r="AI215" s="7" t="s">
        <v>102</v>
      </c>
      <c r="AJ215" s="7" t="s">
        <v>102</v>
      </c>
      <c r="AK215" s="7" t="s">
        <v>102</v>
      </c>
      <c r="AL215" s="7" t="s">
        <v>102</v>
      </c>
      <c r="AM215" s="7" t="s">
        <v>102</v>
      </c>
      <c r="AN215" s="7" t="s">
        <v>102</v>
      </c>
      <c r="AO215" s="7" t="s">
        <v>102</v>
      </c>
      <c r="AP215" s="7" t="s">
        <v>102</v>
      </c>
      <c r="AQ215" s="7" t="s">
        <v>102</v>
      </c>
      <c r="AR215" s="7" t="s">
        <v>102</v>
      </c>
      <c r="AS215" s="7" t="s">
        <v>102</v>
      </c>
      <c r="AT215" s="7" t="s">
        <v>102</v>
      </c>
      <c r="AU215" s="7" t="s">
        <v>102</v>
      </c>
      <c r="AV215" s="7" t="s">
        <v>102</v>
      </c>
      <c r="AW215" s="7" t="s">
        <v>102</v>
      </c>
      <c r="AX215" s="7" t="s">
        <v>102</v>
      </c>
      <c r="AY215" s="7" t="s">
        <v>102</v>
      </c>
      <c r="AZ215" s="7" t="s">
        <v>102</v>
      </c>
      <c r="BA215" s="7" t="s">
        <v>102</v>
      </c>
      <c r="BB215" s="7" t="s">
        <v>102</v>
      </c>
      <c r="BC215" s="7" t="s">
        <v>102</v>
      </c>
      <c r="BD215" s="7" t="s">
        <v>102</v>
      </c>
      <c r="BE215" s="7" t="s">
        <v>102</v>
      </c>
      <c r="BF215" s="7" t="s">
        <v>102</v>
      </c>
      <c r="BG215" s="7" t="s">
        <v>102</v>
      </c>
      <c r="BH215" s="7" t="s">
        <v>102</v>
      </c>
      <c r="BI215" s="7" t="s">
        <v>102</v>
      </c>
      <c r="BJ215" s="7" t="s">
        <v>102</v>
      </c>
      <c r="BK215" s="7" t="s">
        <v>102</v>
      </c>
      <c r="BL215" s="7" t="s">
        <v>102</v>
      </c>
      <c r="BM215" s="7" t="s">
        <v>102</v>
      </c>
      <c r="BN215" s="7" t="s">
        <v>102</v>
      </c>
      <c r="BO215" s="7" t="s">
        <v>102</v>
      </c>
      <c r="BP215" s="7" t="s">
        <v>102</v>
      </c>
      <c r="BQ215" s="7"/>
    </row>
    <row r="216" spans="1:69" x14ac:dyDescent="0.25">
      <c r="A216" s="2"/>
      <c r="B216" s="1"/>
      <c r="C216" s="19">
        <f>SUM(C171:C215)</f>
        <v>517873</v>
      </c>
      <c r="D216" s="19">
        <v>0</v>
      </c>
      <c r="E216" s="19">
        <v>0</v>
      </c>
      <c r="F216" s="19">
        <v>0</v>
      </c>
      <c r="G216" s="19">
        <v>0</v>
      </c>
      <c r="H216" s="19">
        <v>37184.92</v>
      </c>
      <c r="I216" s="19">
        <v>0</v>
      </c>
      <c r="J216" s="19">
        <v>0</v>
      </c>
      <c r="K216" s="19">
        <v>6400</v>
      </c>
      <c r="L216" s="19">
        <v>795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40542</v>
      </c>
      <c r="S216" s="19">
        <v>0</v>
      </c>
      <c r="T216" s="19">
        <v>9856.94</v>
      </c>
      <c r="U216" s="19">
        <v>25161.74</v>
      </c>
      <c r="V216" s="19">
        <v>8933.8799999999992</v>
      </c>
      <c r="W216" s="19">
        <v>0</v>
      </c>
      <c r="X216" s="19">
        <v>0</v>
      </c>
      <c r="Y216" s="19">
        <v>0</v>
      </c>
      <c r="Z216" s="19">
        <v>0</v>
      </c>
      <c r="AA216" s="19">
        <v>0</v>
      </c>
      <c r="AB216" s="19">
        <v>646526.49</v>
      </c>
      <c r="AC216" s="19">
        <v>0</v>
      </c>
      <c r="AD216" s="19">
        <v>0</v>
      </c>
      <c r="AE216" s="19">
        <v>0</v>
      </c>
      <c r="AF216" s="19">
        <v>0</v>
      </c>
      <c r="AG216" s="19">
        <v>0</v>
      </c>
      <c r="AH216" s="19">
        <v>0</v>
      </c>
      <c r="AI216" s="19">
        <v>75352.320000000007</v>
      </c>
      <c r="AJ216" s="19">
        <v>0</v>
      </c>
      <c r="AK216" s="19">
        <v>75352.320000000007</v>
      </c>
      <c r="AL216" s="19">
        <v>0</v>
      </c>
      <c r="AM216" s="19">
        <v>0</v>
      </c>
      <c r="AN216" s="19">
        <v>4996</v>
      </c>
      <c r="AO216" s="19">
        <v>4020.4</v>
      </c>
      <c r="AP216" s="19">
        <v>0</v>
      </c>
      <c r="AQ216" s="19">
        <v>59555.48</v>
      </c>
      <c r="AR216" s="19">
        <v>96274.58</v>
      </c>
      <c r="AS216" s="19">
        <v>34494.699999999997</v>
      </c>
      <c r="AT216" s="19">
        <v>0</v>
      </c>
      <c r="AU216" s="19">
        <v>0</v>
      </c>
      <c r="AV216" s="19">
        <v>0</v>
      </c>
      <c r="AW216" s="19">
        <v>0.87</v>
      </c>
      <c r="AX216" s="19">
        <v>0</v>
      </c>
      <c r="AY216" s="19">
        <v>4150</v>
      </c>
      <c r="AZ216" s="19">
        <v>0</v>
      </c>
      <c r="BA216" s="19">
        <v>0</v>
      </c>
      <c r="BB216" s="19">
        <v>0</v>
      </c>
      <c r="BC216" s="19">
        <v>10165.64</v>
      </c>
      <c r="BD216" s="19">
        <v>0</v>
      </c>
      <c r="BE216" s="19">
        <v>289009.99</v>
      </c>
      <c r="BF216" s="19">
        <v>357516.5</v>
      </c>
      <c r="BG216" s="19">
        <v>0</v>
      </c>
      <c r="BH216" s="19">
        <v>0</v>
      </c>
      <c r="BI216" s="19">
        <v>37041.35</v>
      </c>
      <c r="BJ216" s="19">
        <v>12442.84</v>
      </c>
      <c r="BK216" s="19">
        <v>0</v>
      </c>
      <c r="BL216" s="19">
        <v>66950.67</v>
      </c>
      <c r="BM216" s="19">
        <v>0</v>
      </c>
      <c r="BN216" s="19">
        <v>0</v>
      </c>
      <c r="BO216" s="19">
        <v>0</v>
      </c>
      <c r="BP216" s="19">
        <v>79393.509999999995</v>
      </c>
      <c r="BQ216" s="1"/>
    </row>
    <row r="217" spans="1:69" x14ac:dyDescent="0.2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</row>
    <row r="218" spans="1:69" x14ac:dyDescent="0.25">
      <c r="A218" s="12" t="s">
        <v>411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</row>
    <row r="219" spans="1:69" x14ac:dyDescent="0.25">
      <c r="A219" s="2" t="s">
        <v>412</v>
      </c>
      <c r="B219" s="1" t="s">
        <v>413</v>
      </c>
      <c r="C219" s="39">
        <v>12456</v>
      </c>
      <c r="D219" s="14">
        <v>0</v>
      </c>
      <c r="E219" s="14">
        <v>1660.8</v>
      </c>
      <c r="F219" s="14">
        <v>0</v>
      </c>
      <c r="G219" s="14">
        <v>0</v>
      </c>
      <c r="H219" s="14">
        <v>830.4</v>
      </c>
      <c r="I219" s="14">
        <v>250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1016</v>
      </c>
      <c r="S219" s="14">
        <v>0</v>
      </c>
      <c r="T219" s="14">
        <v>0</v>
      </c>
      <c r="U219" s="14">
        <v>684</v>
      </c>
      <c r="V219" s="14">
        <v>410.72</v>
      </c>
      <c r="W219" s="14">
        <v>0</v>
      </c>
      <c r="X219" s="14">
        <v>0</v>
      </c>
      <c r="Y219" s="14">
        <v>0</v>
      </c>
      <c r="Z219" s="14">
        <v>0</v>
      </c>
      <c r="AA219" s="14">
        <v>0</v>
      </c>
      <c r="AB219" s="14">
        <v>17723.12</v>
      </c>
      <c r="AC219" s="14">
        <v>0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2287.75</v>
      </c>
      <c r="AJ219" s="14">
        <v>0</v>
      </c>
      <c r="AK219" s="14">
        <v>2287.75</v>
      </c>
      <c r="AL219" s="14">
        <v>0</v>
      </c>
      <c r="AM219" s="14">
        <v>0</v>
      </c>
      <c r="AN219" s="14">
        <v>124.56</v>
      </c>
      <c r="AO219" s="14">
        <v>0</v>
      </c>
      <c r="AP219" s="14">
        <v>0</v>
      </c>
      <c r="AQ219" s="14">
        <v>1432.44</v>
      </c>
      <c r="AR219" s="14">
        <v>2253.56</v>
      </c>
      <c r="AS219" s="14">
        <v>3746.3</v>
      </c>
      <c r="AT219" s="14">
        <v>0</v>
      </c>
      <c r="AU219" s="14">
        <v>0</v>
      </c>
      <c r="AV219" s="14">
        <v>0</v>
      </c>
      <c r="AW219" s="14">
        <v>0.01</v>
      </c>
      <c r="AX219" s="14">
        <v>0</v>
      </c>
      <c r="AY219" s="14">
        <v>100</v>
      </c>
      <c r="AZ219" s="14">
        <v>0</v>
      </c>
      <c r="BA219" s="14">
        <v>0</v>
      </c>
      <c r="BB219" s="14">
        <v>0</v>
      </c>
      <c r="BC219" s="14">
        <v>0</v>
      </c>
      <c r="BD219" s="14">
        <v>0</v>
      </c>
      <c r="BE219" s="14">
        <v>9944.6200000000008</v>
      </c>
      <c r="BF219" s="14">
        <v>7778.5</v>
      </c>
      <c r="BG219" s="14">
        <v>0</v>
      </c>
      <c r="BH219" s="14">
        <v>0</v>
      </c>
      <c r="BI219" s="14">
        <v>885.08</v>
      </c>
      <c r="BJ219" s="14">
        <v>306.8</v>
      </c>
      <c r="BK219" s="14">
        <v>0</v>
      </c>
      <c r="BL219" s="14">
        <v>1636.75</v>
      </c>
      <c r="BM219" s="14">
        <v>0</v>
      </c>
      <c r="BN219" s="14">
        <v>0</v>
      </c>
      <c r="BO219" s="14">
        <v>0</v>
      </c>
      <c r="BP219" s="14">
        <v>1943.55</v>
      </c>
      <c r="BQ219" s="1"/>
    </row>
    <row r="220" spans="1:69" x14ac:dyDescent="0.25">
      <c r="A220" s="2" t="s">
        <v>414</v>
      </c>
      <c r="B220" s="1" t="s">
        <v>415</v>
      </c>
      <c r="C220" s="39">
        <v>10079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400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737</v>
      </c>
      <c r="S220" s="14">
        <v>0</v>
      </c>
      <c r="T220" s="14">
        <v>0</v>
      </c>
      <c r="U220" s="14">
        <v>455</v>
      </c>
      <c r="V220" s="14">
        <v>410.72</v>
      </c>
      <c r="W220" s="14">
        <v>0</v>
      </c>
      <c r="X220" s="14">
        <v>0</v>
      </c>
      <c r="Y220" s="14">
        <v>0</v>
      </c>
      <c r="Z220" s="14">
        <v>0</v>
      </c>
      <c r="AA220" s="14">
        <v>0</v>
      </c>
      <c r="AB220" s="14">
        <v>12417.79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1333.46</v>
      </c>
      <c r="AJ220" s="14">
        <v>0</v>
      </c>
      <c r="AK220" s="14">
        <v>1333.46</v>
      </c>
      <c r="AL220" s="14">
        <v>0</v>
      </c>
      <c r="AM220" s="14">
        <v>0</v>
      </c>
      <c r="AN220" s="14">
        <v>100.8</v>
      </c>
      <c r="AO220" s="14">
        <v>2193.04</v>
      </c>
      <c r="AP220" s="14">
        <v>0</v>
      </c>
      <c r="AQ220" s="14">
        <v>1159.08</v>
      </c>
      <c r="AR220" s="14">
        <v>3360</v>
      </c>
      <c r="AS220" s="14">
        <v>0</v>
      </c>
      <c r="AT220" s="14">
        <v>0</v>
      </c>
      <c r="AU220" s="14">
        <v>0</v>
      </c>
      <c r="AV220" s="14">
        <v>0</v>
      </c>
      <c r="AW220" s="15">
        <v>-0.09</v>
      </c>
      <c r="AX220" s="14">
        <v>0</v>
      </c>
      <c r="AY220" s="14">
        <v>100</v>
      </c>
      <c r="AZ220" s="14">
        <v>0</v>
      </c>
      <c r="BA220" s="14">
        <v>0</v>
      </c>
      <c r="BB220" s="14">
        <v>0</v>
      </c>
      <c r="BC220" s="14">
        <v>0</v>
      </c>
      <c r="BD220" s="14">
        <v>0</v>
      </c>
      <c r="BE220" s="14">
        <v>8246.2900000000009</v>
      </c>
      <c r="BF220" s="14">
        <v>4171.5</v>
      </c>
      <c r="BG220" s="14">
        <v>0</v>
      </c>
      <c r="BH220" s="14">
        <v>0</v>
      </c>
      <c r="BI220" s="14">
        <v>801.65</v>
      </c>
      <c r="BJ220" s="14">
        <v>248.25</v>
      </c>
      <c r="BK220" s="14">
        <v>0</v>
      </c>
      <c r="BL220" s="14">
        <v>1409.87</v>
      </c>
      <c r="BM220" s="14">
        <v>0</v>
      </c>
      <c r="BN220" s="14">
        <v>0</v>
      </c>
      <c r="BO220" s="14">
        <v>0</v>
      </c>
      <c r="BP220" s="14">
        <v>1658.12</v>
      </c>
      <c r="BQ220" s="1"/>
    </row>
    <row r="221" spans="1:69" x14ac:dyDescent="0.25">
      <c r="A221" s="2" t="s">
        <v>416</v>
      </c>
      <c r="B221" s="1" t="s">
        <v>417</v>
      </c>
      <c r="C221" s="39">
        <v>12456</v>
      </c>
      <c r="D221" s="14">
        <v>0</v>
      </c>
      <c r="E221" s="14">
        <v>0</v>
      </c>
      <c r="F221" s="14">
        <v>0</v>
      </c>
      <c r="G221" s="14">
        <v>0</v>
      </c>
      <c r="H221" s="14">
        <v>830.4</v>
      </c>
      <c r="I221" s="14">
        <v>250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1016</v>
      </c>
      <c r="S221" s="14">
        <v>0</v>
      </c>
      <c r="T221" s="14">
        <v>0</v>
      </c>
      <c r="U221" s="14">
        <v>684</v>
      </c>
      <c r="V221" s="14">
        <v>410.72</v>
      </c>
      <c r="W221" s="14">
        <v>0</v>
      </c>
      <c r="X221" s="14">
        <v>0</v>
      </c>
      <c r="Y221" s="14">
        <v>0</v>
      </c>
      <c r="Z221" s="14">
        <v>0</v>
      </c>
      <c r="AA221" s="14">
        <v>0</v>
      </c>
      <c r="AB221" s="14">
        <v>16062.32</v>
      </c>
      <c r="AC221" s="14">
        <v>0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2023.24</v>
      </c>
      <c r="AJ221" s="14">
        <v>0</v>
      </c>
      <c r="AK221" s="14">
        <v>2023.24</v>
      </c>
      <c r="AL221" s="14">
        <v>0</v>
      </c>
      <c r="AM221" s="14">
        <v>0</v>
      </c>
      <c r="AN221" s="14">
        <v>124.56</v>
      </c>
      <c r="AO221" s="14">
        <v>0</v>
      </c>
      <c r="AP221" s="14">
        <v>0</v>
      </c>
      <c r="AQ221" s="14">
        <v>1432.44</v>
      </c>
      <c r="AR221" s="14">
        <v>4478.42</v>
      </c>
      <c r="AS221" s="14">
        <v>0</v>
      </c>
      <c r="AT221" s="14">
        <v>0</v>
      </c>
      <c r="AU221" s="14">
        <v>0</v>
      </c>
      <c r="AV221" s="14">
        <v>0</v>
      </c>
      <c r="AW221" s="14">
        <v>0.16</v>
      </c>
      <c r="AX221" s="14">
        <v>0</v>
      </c>
      <c r="AY221" s="14">
        <v>100</v>
      </c>
      <c r="AZ221" s="14">
        <v>0</v>
      </c>
      <c r="BA221" s="14">
        <v>0</v>
      </c>
      <c r="BB221" s="14">
        <v>0</v>
      </c>
      <c r="BC221" s="14">
        <v>0</v>
      </c>
      <c r="BD221" s="14">
        <v>0</v>
      </c>
      <c r="BE221" s="14">
        <v>8158.82</v>
      </c>
      <c r="BF221" s="14">
        <v>7903.5</v>
      </c>
      <c r="BG221" s="14">
        <v>0</v>
      </c>
      <c r="BH221" s="14">
        <v>0</v>
      </c>
      <c r="BI221" s="14">
        <v>885.08</v>
      </c>
      <c r="BJ221" s="14">
        <v>306.8</v>
      </c>
      <c r="BK221" s="14">
        <v>0</v>
      </c>
      <c r="BL221" s="14">
        <v>1636.75</v>
      </c>
      <c r="BM221" s="14">
        <v>0</v>
      </c>
      <c r="BN221" s="14">
        <v>0</v>
      </c>
      <c r="BO221" s="14">
        <v>0</v>
      </c>
      <c r="BP221" s="14">
        <v>1943.55</v>
      </c>
      <c r="BQ221" s="1"/>
    </row>
    <row r="222" spans="1:69" x14ac:dyDescent="0.25">
      <c r="A222" s="2" t="s">
        <v>420</v>
      </c>
      <c r="B222" s="1" t="s">
        <v>421</v>
      </c>
      <c r="C222" s="39">
        <v>10079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400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737</v>
      </c>
      <c r="S222" s="14">
        <v>0</v>
      </c>
      <c r="T222" s="14">
        <v>0</v>
      </c>
      <c r="U222" s="14">
        <v>455</v>
      </c>
      <c r="V222" s="14">
        <v>308.04000000000002</v>
      </c>
      <c r="W222" s="14">
        <v>0</v>
      </c>
      <c r="X222" s="14">
        <v>0</v>
      </c>
      <c r="Y222" s="14">
        <v>0</v>
      </c>
      <c r="Z222" s="14">
        <v>0</v>
      </c>
      <c r="AA222" s="14">
        <v>0</v>
      </c>
      <c r="AB222" s="14">
        <v>12315.11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1311.52</v>
      </c>
      <c r="AJ222" s="14">
        <v>0</v>
      </c>
      <c r="AK222" s="14">
        <v>1311.52</v>
      </c>
      <c r="AL222" s="14">
        <v>0</v>
      </c>
      <c r="AM222" s="14">
        <v>0</v>
      </c>
      <c r="AN222" s="14">
        <v>100.8</v>
      </c>
      <c r="AO222" s="14">
        <v>0</v>
      </c>
      <c r="AP222" s="14">
        <v>0</v>
      </c>
      <c r="AQ222" s="14">
        <v>1159.08</v>
      </c>
      <c r="AR222" s="14">
        <v>3360</v>
      </c>
      <c r="AS222" s="14">
        <v>0</v>
      </c>
      <c r="AT222" s="14">
        <v>0</v>
      </c>
      <c r="AU222" s="14">
        <v>0</v>
      </c>
      <c r="AV222" s="14">
        <v>0</v>
      </c>
      <c r="AW222" s="15">
        <v>-0.28999999999999998</v>
      </c>
      <c r="AX222" s="14">
        <v>0</v>
      </c>
      <c r="AY222" s="14">
        <v>100</v>
      </c>
      <c r="AZ222" s="14">
        <v>0</v>
      </c>
      <c r="BA222" s="14">
        <v>0</v>
      </c>
      <c r="BB222" s="14">
        <v>0</v>
      </c>
      <c r="BC222" s="14">
        <v>0</v>
      </c>
      <c r="BD222" s="14">
        <v>0</v>
      </c>
      <c r="BE222" s="14">
        <v>6031.11</v>
      </c>
      <c r="BF222" s="14">
        <v>6284</v>
      </c>
      <c r="BG222" s="14">
        <v>0</v>
      </c>
      <c r="BH222" s="14">
        <v>0</v>
      </c>
      <c r="BI222" s="14">
        <v>801.65</v>
      </c>
      <c r="BJ222" s="14">
        <v>248.25</v>
      </c>
      <c r="BK222" s="14">
        <v>0</v>
      </c>
      <c r="BL222" s="14">
        <v>1409.87</v>
      </c>
      <c r="BM222" s="14">
        <v>0</v>
      </c>
      <c r="BN222" s="14">
        <v>0</v>
      </c>
      <c r="BO222" s="14">
        <v>0</v>
      </c>
      <c r="BP222" s="14">
        <v>1658.12</v>
      </c>
      <c r="BQ222" s="1"/>
    </row>
    <row r="223" spans="1:69" x14ac:dyDescent="0.25">
      <c r="A223" s="2" t="s">
        <v>422</v>
      </c>
      <c r="B223" s="1" t="s">
        <v>423</v>
      </c>
      <c r="C223" s="39">
        <v>12456</v>
      </c>
      <c r="D223" s="14">
        <v>0</v>
      </c>
      <c r="E223" s="14">
        <v>0</v>
      </c>
      <c r="F223" s="14">
        <v>0</v>
      </c>
      <c r="G223" s="14">
        <v>0</v>
      </c>
      <c r="H223" s="14">
        <v>1660.8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1016</v>
      </c>
      <c r="S223" s="14">
        <v>0</v>
      </c>
      <c r="T223" s="14">
        <v>0</v>
      </c>
      <c r="U223" s="14">
        <v>684</v>
      </c>
      <c r="V223" s="14">
        <v>205.36</v>
      </c>
      <c r="W223" s="14">
        <v>0</v>
      </c>
      <c r="X223" s="14">
        <v>0</v>
      </c>
      <c r="Y223" s="14">
        <v>0</v>
      </c>
      <c r="Z223" s="14">
        <v>0</v>
      </c>
      <c r="AA223" s="14">
        <v>0</v>
      </c>
      <c r="AB223" s="14">
        <v>16437.36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2101.8000000000002</v>
      </c>
      <c r="AJ223" s="14">
        <v>0</v>
      </c>
      <c r="AK223" s="14">
        <v>2101.8000000000002</v>
      </c>
      <c r="AL223" s="14">
        <v>0</v>
      </c>
      <c r="AM223" s="14">
        <v>0</v>
      </c>
      <c r="AN223" s="14">
        <v>124.56</v>
      </c>
      <c r="AO223" s="14">
        <v>0</v>
      </c>
      <c r="AP223" s="14">
        <v>0</v>
      </c>
      <c r="AQ223" s="14">
        <v>1432.44</v>
      </c>
      <c r="AR223" s="14">
        <v>4152</v>
      </c>
      <c r="AS223" s="14">
        <v>0</v>
      </c>
      <c r="AT223" s="14">
        <v>0</v>
      </c>
      <c r="AU223" s="14">
        <v>0</v>
      </c>
      <c r="AV223" s="14">
        <v>0</v>
      </c>
      <c r="AW223" s="14">
        <v>0.06</v>
      </c>
      <c r="AX223" s="14">
        <v>0</v>
      </c>
      <c r="AY223" s="14">
        <v>100</v>
      </c>
      <c r="AZ223" s="14">
        <v>0</v>
      </c>
      <c r="BA223" s="14">
        <v>0</v>
      </c>
      <c r="BB223" s="14">
        <v>0</v>
      </c>
      <c r="BC223" s="14">
        <v>0</v>
      </c>
      <c r="BD223" s="14">
        <v>0</v>
      </c>
      <c r="BE223" s="14">
        <v>7910.86</v>
      </c>
      <c r="BF223" s="14">
        <v>8526.5</v>
      </c>
      <c r="BG223" s="14">
        <v>0</v>
      </c>
      <c r="BH223" s="14">
        <v>0</v>
      </c>
      <c r="BI223" s="14">
        <v>885.08</v>
      </c>
      <c r="BJ223" s="14">
        <v>306.8</v>
      </c>
      <c r="BK223" s="14">
        <v>0</v>
      </c>
      <c r="BL223" s="14">
        <v>1636.75</v>
      </c>
      <c r="BM223" s="14">
        <v>0</v>
      </c>
      <c r="BN223" s="14">
        <v>0</v>
      </c>
      <c r="BO223" s="14">
        <v>0</v>
      </c>
      <c r="BP223" s="14">
        <v>1943.55</v>
      </c>
      <c r="BQ223" s="1"/>
    </row>
    <row r="224" spans="1:69" x14ac:dyDescent="0.25">
      <c r="A224" s="2" t="s">
        <v>424</v>
      </c>
      <c r="B224" s="1" t="s">
        <v>425</v>
      </c>
      <c r="C224" s="39">
        <v>10079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737</v>
      </c>
      <c r="S224" s="14">
        <v>0</v>
      </c>
      <c r="T224" s="14">
        <v>0</v>
      </c>
      <c r="U224" s="14">
        <v>455</v>
      </c>
      <c r="V224" s="14">
        <v>205.36</v>
      </c>
      <c r="W224" s="14">
        <v>0</v>
      </c>
      <c r="X224" s="14">
        <v>0</v>
      </c>
      <c r="Y224" s="14">
        <v>0</v>
      </c>
      <c r="Z224" s="14">
        <v>0</v>
      </c>
      <c r="AA224" s="14">
        <v>0</v>
      </c>
      <c r="AB224" s="14">
        <v>11763.43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1210.32</v>
      </c>
      <c r="AJ224" s="14">
        <v>0</v>
      </c>
      <c r="AK224" s="14">
        <v>1210.32</v>
      </c>
      <c r="AL224" s="14">
        <v>0</v>
      </c>
      <c r="AM224" s="14">
        <v>0</v>
      </c>
      <c r="AN224" s="14">
        <v>100.8</v>
      </c>
      <c r="AO224" s="14">
        <v>0</v>
      </c>
      <c r="AP224" s="14">
        <v>0</v>
      </c>
      <c r="AQ224" s="14">
        <v>1159.08</v>
      </c>
      <c r="AR224" s="14">
        <v>614</v>
      </c>
      <c r="AS224" s="14">
        <v>0</v>
      </c>
      <c r="AT224" s="14">
        <v>0</v>
      </c>
      <c r="AU224" s="14">
        <v>0</v>
      </c>
      <c r="AV224" s="14">
        <v>4635.66</v>
      </c>
      <c r="AW224" s="15">
        <v>-0.21</v>
      </c>
      <c r="AX224" s="14">
        <v>0</v>
      </c>
      <c r="AY224" s="14">
        <v>100</v>
      </c>
      <c r="AZ224" s="14">
        <v>0</v>
      </c>
      <c r="BA224" s="14">
        <v>0</v>
      </c>
      <c r="BB224" s="14">
        <v>0</v>
      </c>
      <c r="BC224" s="14">
        <v>2209.2800000000002</v>
      </c>
      <c r="BD224" s="14">
        <v>0</v>
      </c>
      <c r="BE224" s="14">
        <v>10028.93</v>
      </c>
      <c r="BF224" s="14">
        <v>1734.5</v>
      </c>
      <c r="BG224" s="14">
        <v>0</v>
      </c>
      <c r="BH224" s="14">
        <v>0</v>
      </c>
      <c r="BI224" s="14">
        <v>801.65</v>
      </c>
      <c r="BJ224" s="14">
        <v>248.25</v>
      </c>
      <c r="BK224" s="14">
        <v>0</v>
      </c>
      <c r="BL224" s="14">
        <v>1409.87</v>
      </c>
      <c r="BM224" s="14">
        <v>0</v>
      </c>
      <c r="BN224" s="14">
        <v>0</v>
      </c>
      <c r="BO224" s="14">
        <v>0</v>
      </c>
      <c r="BP224" s="14">
        <v>1658.12</v>
      </c>
      <c r="BQ224" s="1"/>
    </row>
    <row r="225" spans="1:69" x14ac:dyDescent="0.25">
      <c r="A225" s="2" t="s">
        <v>426</v>
      </c>
      <c r="B225" s="1" t="s">
        <v>427</v>
      </c>
      <c r="C225" s="39">
        <v>10079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400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737</v>
      </c>
      <c r="S225" s="14">
        <v>0</v>
      </c>
      <c r="T225" s="14">
        <v>0</v>
      </c>
      <c r="U225" s="14">
        <v>455</v>
      </c>
      <c r="V225" s="14">
        <v>205.36</v>
      </c>
      <c r="W225" s="14">
        <v>0</v>
      </c>
      <c r="X225" s="14">
        <v>0</v>
      </c>
      <c r="Y225" s="14">
        <v>0</v>
      </c>
      <c r="Z225" s="14">
        <v>0</v>
      </c>
      <c r="AA225" s="14">
        <v>0</v>
      </c>
      <c r="AB225" s="14">
        <v>12212.43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1291.21</v>
      </c>
      <c r="AJ225" s="14">
        <v>0</v>
      </c>
      <c r="AK225" s="14">
        <v>1291.21</v>
      </c>
      <c r="AL225" s="14">
        <v>0</v>
      </c>
      <c r="AM225" s="14">
        <v>0</v>
      </c>
      <c r="AN225" s="14">
        <v>100.8</v>
      </c>
      <c r="AO225" s="14">
        <v>1668.64</v>
      </c>
      <c r="AP225" s="14">
        <v>0</v>
      </c>
      <c r="AQ225" s="14">
        <v>1159.08</v>
      </c>
      <c r="AR225" s="14">
        <v>3360</v>
      </c>
      <c r="AS225" s="14">
        <v>0</v>
      </c>
      <c r="AT225" s="14">
        <v>0</v>
      </c>
      <c r="AU225" s="14">
        <v>0</v>
      </c>
      <c r="AV225" s="14">
        <v>0</v>
      </c>
      <c r="AW225" s="15">
        <v>-0.04</v>
      </c>
      <c r="AX225" s="14">
        <v>0</v>
      </c>
      <c r="AY225" s="14">
        <v>100</v>
      </c>
      <c r="AZ225" s="14">
        <v>0</v>
      </c>
      <c r="BA225" s="14">
        <v>0</v>
      </c>
      <c r="BB225" s="14">
        <v>0</v>
      </c>
      <c r="BC225" s="14">
        <v>337.74</v>
      </c>
      <c r="BD225" s="14">
        <v>0</v>
      </c>
      <c r="BE225" s="14">
        <v>8017.43</v>
      </c>
      <c r="BF225" s="14">
        <v>4195</v>
      </c>
      <c r="BG225" s="14">
        <v>0</v>
      </c>
      <c r="BH225" s="14">
        <v>0</v>
      </c>
      <c r="BI225" s="14">
        <v>801.65</v>
      </c>
      <c r="BJ225" s="14">
        <v>248.25</v>
      </c>
      <c r="BK225" s="14">
        <v>0</v>
      </c>
      <c r="BL225" s="14">
        <v>1409.87</v>
      </c>
      <c r="BM225" s="14">
        <v>0</v>
      </c>
      <c r="BN225" s="14">
        <v>0</v>
      </c>
      <c r="BO225" s="14">
        <v>0</v>
      </c>
      <c r="BP225" s="14">
        <v>1658.12</v>
      </c>
      <c r="BQ225" s="1"/>
    </row>
    <row r="226" spans="1:69" x14ac:dyDescent="0.25">
      <c r="A226" s="2" t="s">
        <v>537</v>
      </c>
      <c r="B226" s="1" t="s">
        <v>538</v>
      </c>
      <c r="C226" s="39">
        <v>12456</v>
      </c>
      <c r="D226" s="14">
        <v>0</v>
      </c>
      <c r="E226" s="14">
        <v>0</v>
      </c>
      <c r="F226" s="14">
        <v>0</v>
      </c>
      <c r="G226" s="14">
        <v>0</v>
      </c>
      <c r="H226" s="14">
        <v>830.4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1016</v>
      </c>
      <c r="S226" s="14">
        <v>0</v>
      </c>
      <c r="T226" s="14">
        <v>0</v>
      </c>
      <c r="U226" s="14">
        <v>684</v>
      </c>
      <c r="V226" s="14">
        <v>205.36</v>
      </c>
      <c r="W226" s="14">
        <v>0</v>
      </c>
      <c r="X226" s="14">
        <v>0</v>
      </c>
      <c r="Y226" s="14">
        <v>0</v>
      </c>
      <c r="Z226" s="14">
        <v>0</v>
      </c>
      <c r="AA226" s="14">
        <v>0</v>
      </c>
      <c r="AB226" s="14">
        <v>15606.96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1925.97</v>
      </c>
      <c r="AJ226" s="14">
        <v>0</v>
      </c>
      <c r="AK226" s="14">
        <v>1925.97</v>
      </c>
      <c r="AL226" s="14">
        <v>0</v>
      </c>
      <c r="AM226" s="14">
        <v>0</v>
      </c>
      <c r="AN226" s="14">
        <v>124.56</v>
      </c>
      <c r="AO226" s="14">
        <v>0</v>
      </c>
      <c r="AP226" s="14">
        <v>0</v>
      </c>
      <c r="AQ226" s="14">
        <v>1432.44</v>
      </c>
      <c r="AR226" s="14">
        <v>0</v>
      </c>
      <c r="AS226" s="14">
        <v>0</v>
      </c>
      <c r="AT226" s="14">
        <v>0</v>
      </c>
      <c r="AU226" s="14">
        <v>0</v>
      </c>
      <c r="AV226" s="14">
        <v>0</v>
      </c>
      <c r="AW226" s="15">
        <v>-0.01</v>
      </c>
      <c r="AX226" s="14">
        <v>0</v>
      </c>
      <c r="AY226" s="14">
        <v>100</v>
      </c>
      <c r="AZ226" s="14">
        <v>0</v>
      </c>
      <c r="BA226" s="14">
        <v>0</v>
      </c>
      <c r="BB226" s="14">
        <v>0</v>
      </c>
      <c r="BC226" s="14">
        <v>0</v>
      </c>
      <c r="BD226" s="14">
        <v>0</v>
      </c>
      <c r="BE226" s="14">
        <v>3582.96</v>
      </c>
      <c r="BF226" s="14">
        <v>12024</v>
      </c>
      <c r="BG226" s="14">
        <v>0</v>
      </c>
      <c r="BH226" s="14">
        <v>0</v>
      </c>
      <c r="BI226" s="14">
        <v>885.08</v>
      </c>
      <c r="BJ226" s="14">
        <v>306.8</v>
      </c>
      <c r="BK226" s="14">
        <v>0</v>
      </c>
      <c r="BL226" s="14">
        <v>1636.75</v>
      </c>
      <c r="BM226" s="14">
        <v>0</v>
      </c>
      <c r="BN226" s="14">
        <v>0</v>
      </c>
      <c r="BO226" s="14">
        <v>0</v>
      </c>
      <c r="BP226" s="14">
        <v>1943.55</v>
      </c>
      <c r="BQ226" s="1"/>
    </row>
    <row r="227" spans="1:69" x14ac:dyDescent="0.25">
      <c r="A227" s="2" t="s">
        <v>428</v>
      </c>
      <c r="B227" s="1" t="s">
        <v>429</v>
      </c>
      <c r="C227" s="39">
        <v>12456</v>
      </c>
      <c r="D227" s="14">
        <v>0</v>
      </c>
      <c r="E227" s="14">
        <v>0</v>
      </c>
      <c r="F227" s="14">
        <v>0</v>
      </c>
      <c r="G227" s="14">
        <v>0</v>
      </c>
      <c r="H227" s="14">
        <v>830.4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1016</v>
      </c>
      <c r="S227" s="14">
        <v>0</v>
      </c>
      <c r="T227" s="14">
        <v>0</v>
      </c>
      <c r="U227" s="14">
        <v>684</v>
      </c>
      <c r="V227" s="14">
        <v>205.36</v>
      </c>
      <c r="W227" s="14">
        <v>0</v>
      </c>
      <c r="X227" s="14">
        <v>0</v>
      </c>
      <c r="Y227" s="14">
        <v>0</v>
      </c>
      <c r="Z227" s="14">
        <v>0</v>
      </c>
      <c r="AA227" s="14">
        <v>0</v>
      </c>
      <c r="AB227" s="14">
        <v>15606.96</v>
      </c>
      <c r="AC227" s="14">
        <v>0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  <c r="AI227" s="14">
        <v>1925.97</v>
      </c>
      <c r="AJ227" s="14">
        <v>0</v>
      </c>
      <c r="AK227" s="14">
        <v>1925.97</v>
      </c>
      <c r="AL227" s="14">
        <v>0</v>
      </c>
      <c r="AM227" s="14">
        <v>0</v>
      </c>
      <c r="AN227" s="14">
        <v>124.56</v>
      </c>
      <c r="AO227" s="14">
        <v>0</v>
      </c>
      <c r="AP227" s="14">
        <v>0</v>
      </c>
      <c r="AQ227" s="14">
        <v>1432.44</v>
      </c>
      <c r="AR227" s="14">
        <v>4152</v>
      </c>
      <c r="AS227" s="14">
        <v>0</v>
      </c>
      <c r="AT227" s="14">
        <v>0</v>
      </c>
      <c r="AU227" s="14">
        <v>0</v>
      </c>
      <c r="AV227" s="14">
        <v>0</v>
      </c>
      <c r="AW227" s="15">
        <v>-0.01</v>
      </c>
      <c r="AX227" s="14">
        <v>0</v>
      </c>
      <c r="AY227" s="14">
        <v>100</v>
      </c>
      <c r="AZ227" s="14">
        <v>0</v>
      </c>
      <c r="BA227" s="14">
        <v>0</v>
      </c>
      <c r="BB227" s="14">
        <v>0</v>
      </c>
      <c r="BC227" s="14">
        <v>0</v>
      </c>
      <c r="BD227" s="14">
        <v>0</v>
      </c>
      <c r="BE227" s="14">
        <v>7734.96</v>
      </c>
      <c r="BF227" s="14">
        <v>7872</v>
      </c>
      <c r="BG227" s="14">
        <v>0</v>
      </c>
      <c r="BH227" s="14">
        <v>0</v>
      </c>
      <c r="BI227" s="14">
        <v>885.08</v>
      </c>
      <c r="BJ227" s="14">
        <v>306.8</v>
      </c>
      <c r="BK227" s="14">
        <v>0</v>
      </c>
      <c r="BL227" s="14">
        <v>1636.75</v>
      </c>
      <c r="BM227" s="14">
        <v>0</v>
      </c>
      <c r="BN227" s="14">
        <v>0</v>
      </c>
      <c r="BO227" s="14">
        <v>0</v>
      </c>
      <c r="BP227" s="14">
        <v>1943.55</v>
      </c>
      <c r="BQ227" s="1"/>
    </row>
    <row r="228" spans="1:69" x14ac:dyDescent="0.25">
      <c r="A228" s="2" t="s">
        <v>430</v>
      </c>
      <c r="B228" s="1" t="s">
        <v>431</v>
      </c>
      <c r="C228" s="39">
        <v>12456</v>
      </c>
      <c r="D228" s="14">
        <v>0</v>
      </c>
      <c r="E228" s="14">
        <v>830.4</v>
      </c>
      <c r="F228" s="14">
        <v>0</v>
      </c>
      <c r="G228" s="14">
        <v>0</v>
      </c>
      <c r="H228" s="14">
        <v>1660.8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1016</v>
      </c>
      <c r="S228" s="14">
        <v>0</v>
      </c>
      <c r="T228" s="14">
        <v>0</v>
      </c>
      <c r="U228" s="14">
        <v>684</v>
      </c>
      <c r="V228" s="14">
        <v>205.36</v>
      </c>
      <c r="W228" s="14">
        <v>0</v>
      </c>
      <c r="X228" s="14">
        <v>0</v>
      </c>
      <c r="Y228" s="14">
        <v>0</v>
      </c>
      <c r="Z228" s="14">
        <v>0</v>
      </c>
      <c r="AA228" s="14">
        <v>0</v>
      </c>
      <c r="AB228" s="14">
        <v>17267.759999999998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2190.4899999999998</v>
      </c>
      <c r="AJ228" s="14">
        <v>0</v>
      </c>
      <c r="AK228" s="14">
        <v>2190.4899999999998</v>
      </c>
      <c r="AL228" s="14">
        <v>0</v>
      </c>
      <c r="AM228" s="14">
        <v>0</v>
      </c>
      <c r="AN228" s="14">
        <v>124.56</v>
      </c>
      <c r="AO228" s="14">
        <v>0</v>
      </c>
      <c r="AP228" s="14">
        <v>0</v>
      </c>
      <c r="AQ228" s="14">
        <v>1432.44</v>
      </c>
      <c r="AR228" s="14">
        <v>0</v>
      </c>
      <c r="AS228" s="14">
        <v>0</v>
      </c>
      <c r="AT228" s="14">
        <v>0</v>
      </c>
      <c r="AU228" s="14">
        <v>0</v>
      </c>
      <c r="AV228" s="14">
        <v>0</v>
      </c>
      <c r="AW228" s="14">
        <v>0.27</v>
      </c>
      <c r="AX228" s="14">
        <v>0</v>
      </c>
      <c r="AY228" s="14">
        <v>100</v>
      </c>
      <c r="AZ228" s="14">
        <v>0</v>
      </c>
      <c r="BA228" s="14">
        <v>0</v>
      </c>
      <c r="BB228" s="14">
        <v>0</v>
      </c>
      <c r="BC228" s="14">
        <v>0</v>
      </c>
      <c r="BD228" s="14">
        <v>0</v>
      </c>
      <c r="BE228" s="14">
        <v>3847.76</v>
      </c>
      <c r="BF228" s="14">
        <v>13420</v>
      </c>
      <c r="BG228" s="14">
        <v>0</v>
      </c>
      <c r="BH228" s="14">
        <v>0</v>
      </c>
      <c r="BI228" s="14">
        <v>885.08</v>
      </c>
      <c r="BJ228" s="14">
        <v>306.8</v>
      </c>
      <c r="BK228" s="14">
        <v>0</v>
      </c>
      <c r="BL228" s="14">
        <v>1636.75</v>
      </c>
      <c r="BM228" s="14">
        <v>0</v>
      </c>
      <c r="BN228" s="14">
        <v>0</v>
      </c>
      <c r="BO228" s="14">
        <v>0</v>
      </c>
      <c r="BP228" s="14">
        <v>1943.55</v>
      </c>
      <c r="BQ228" s="1"/>
    </row>
    <row r="229" spans="1:69" x14ac:dyDescent="0.25">
      <c r="A229" s="2" t="s">
        <v>432</v>
      </c>
      <c r="B229" s="1" t="s">
        <v>433</v>
      </c>
      <c r="C229" s="39">
        <v>12456</v>
      </c>
      <c r="D229" s="14">
        <v>0</v>
      </c>
      <c r="E229" s="14">
        <v>0</v>
      </c>
      <c r="F229" s="14">
        <v>0</v>
      </c>
      <c r="G229" s="14">
        <v>0</v>
      </c>
      <c r="H229" s="14">
        <v>830.4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1016</v>
      </c>
      <c r="S229" s="14">
        <v>0</v>
      </c>
      <c r="T229" s="14">
        <v>0</v>
      </c>
      <c r="U229" s="14">
        <v>684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  <c r="AB229" s="14">
        <v>15385.45</v>
      </c>
      <c r="AC229" s="14">
        <v>0</v>
      </c>
      <c r="AD229" s="14">
        <v>0</v>
      </c>
      <c r="AE229" s="14">
        <v>0</v>
      </c>
      <c r="AF229" s="14">
        <v>0</v>
      </c>
      <c r="AG229" s="14">
        <v>0</v>
      </c>
      <c r="AH229" s="14">
        <v>0</v>
      </c>
      <c r="AI229" s="14">
        <v>1878.66</v>
      </c>
      <c r="AJ229" s="14">
        <v>0</v>
      </c>
      <c r="AK229" s="14">
        <v>1878.66</v>
      </c>
      <c r="AL229" s="14">
        <v>0</v>
      </c>
      <c r="AM229" s="14">
        <v>0</v>
      </c>
      <c r="AN229" s="14">
        <v>124.56</v>
      </c>
      <c r="AO229" s="14">
        <v>0</v>
      </c>
      <c r="AP229" s="14">
        <v>0</v>
      </c>
      <c r="AQ229" s="14">
        <v>1432.44</v>
      </c>
      <c r="AR229" s="14">
        <v>4152</v>
      </c>
      <c r="AS229" s="14">
        <v>0</v>
      </c>
      <c r="AT229" s="14">
        <v>0</v>
      </c>
      <c r="AU229" s="14">
        <v>0</v>
      </c>
      <c r="AV229" s="14">
        <v>0</v>
      </c>
      <c r="AW229" s="15">
        <v>-0.21</v>
      </c>
      <c r="AX229" s="14">
        <v>0</v>
      </c>
      <c r="AY229" s="14">
        <v>100</v>
      </c>
      <c r="AZ229" s="14">
        <v>0</v>
      </c>
      <c r="BA229" s="14">
        <v>0</v>
      </c>
      <c r="BB229" s="14">
        <v>0</v>
      </c>
      <c r="BC229" s="14">
        <v>0</v>
      </c>
      <c r="BD229" s="14">
        <v>0</v>
      </c>
      <c r="BE229" s="14">
        <v>7687.45</v>
      </c>
      <c r="BF229" s="14">
        <v>7698</v>
      </c>
      <c r="BG229" s="14">
        <v>0</v>
      </c>
      <c r="BH229" s="14">
        <v>0</v>
      </c>
      <c r="BI229" s="14">
        <v>885.08</v>
      </c>
      <c r="BJ229" s="14">
        <v>306.8</v>
      </c>
      <c r="BK229" s="14">
        <v>0</v>
      </c>
      <c r="BL229" s="14">
        <v>1636.75</v>
      </c>
      <c r="BM229" s="14">
        <v>0</v>
      </c>
      <c r="BN229" s="14">
        <v>0</v>
      </c>
      <c r="BO229" s="14">
        <v>0</v>
      </c>
      <c r="BP229" s="14">
        <v>1943.55</v>
      </c>
      <c r="BQ229" s="1"/>
    </row>
    <row r="230" spans="1:69" x14ac:dyDescent="0.25">
      <c r="A230" s="2" t="s">
        <v>434</v>
      </c>
      <c r="B230" s="1" t="s">
        <v>435</v>
      </c>
      <c r="C230" s="39">
        <v>12456</v>
      </c>
      <c r="D230" s="14">
        <v>0</v>
      </c>
      <c r="E230" s="14">
        <v>0</v>
      </c>
      <c r="F230" s="14">
        <v>0</v>
      </c>
      <c r="G230" s="14">
        <v>0</v>
      </c>
      <c r="H230" s="14">
        <v>830.4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1016</v>
      </c>
      <c r="S230" s="14">
        <v>0</v>
      </c>
      <c r="T230" s="14">
        <v>0</v>
      </c>
      <c r="U230" s="14">
        <v>684</v>
      </c>
      <c r="V230" s="14">
        <v>0</v>
      </c>
      <c r="W230" s="14">
        <v>0</v>
      </c>
      <c r="X230" s="14">
        <v>0</v>
      </c>
      <c r="Y230" s="14">
        <v>0</v>
      </c>
      <c r="Z230" s="14">
        <v>0</v>
      </c>
      <c r="AA230" s="14">
        <v>0</v>
      </c>
      <c r="AB230" s="14">
        <v>15384.88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  <c r="AI230" s="14">
        <v>1878.54</v>
      </c>
      <c r="AJ230" s="14">
        <v>0</v>
      </c>
      <c r="AK230" s="14">
        <v>1878.54</v>
      </c>
      <c r="AL230" s="14">
        <v>0</v>
      </c>
      <c r="AM230" s="14">
        <v>0</v>
      </c>
      <c r="AN230" s="14">
        <v>124.56</v>
      </c>
      <c r="AO230" s="14">
        <v>0</v>
      </c>
      <c r="AP230" s="14">
        <v>0</v>
      </c>
      <c r="AQ230" s="14">
        <v>1432.44</v>
      </c>
      <c r="AR230" s="14">
        <v>3000</v>
      </c>
      <c r="AS230" s="14">
        <v>0</v>
      </c>
      <c r="AT230" s="14">
        <v>0</v>
      </c>
      <c r="AU230" s="14">
        <v>0</v>
      </c>
      <c r="AV230" s="14">
        <v>0</v>
      </c>
      <c r="AW230" s="14">
        <v>0.34</v>
      </c>
      <c r="AX230" s="14">
        <v>0</v>
      </c>
      <c r="AY230" s="14">
        <v>100</v>
      </c>
      <c r="AZ230" s="14">
        <v>0</v>
      </c>
      <c r="BA230" s="14">
        <v>0</v>
      </c>
      <c r="BB230" s="14">
        <v>0</v>
      </c>
      <c r="BC230" s="14">
        <v>0</v>
      </c>
      <c r="BD230" s="14">
        <v>0</v>
      </c>
      <c r="BE230" s="14">
        <v>6535.88</v>
      </c>
      <c r="BF230" s="14">
        <v>8849</v>
      </c>
      <c r="BG230" s="14">
        <v>0</v>
      </c>
      <c r="BH230" s="14">
        <v>0</v>
      </c>
      <c r="BI230" s="14">
        <v>885.08</v>
      </c>
      <c r="BJ230" s="14">
        <v>306.8</v>
      </c>
      <c r="BK230" s="14">
        <v>0</v>
      </c>
      <c r="BL230" s="14">
        <v>1636.75</v>
      </c>
      <c r="BM230" s="14">
        <v>0</v>
      </c>
      <c r="BN230" s="14">
        <v>0</v>
      </c>
      <c r="BO230" s="14">
        <v>0</v>
      </c>
      <c r="BP230" s="14">
        <v>1943.55</v>
      </c>
      <c r="BQ230" s="1"/>
    </row>
    <row r="231" spans="1:69" x14ac:dyDescent="0.25">
      <c r="A231" s="2" t="s">
        <v>436</v>
      </c>
      <c r="B231" s="1" t="s">
        <v>437</v>
      </c>
      <c r="C231" s="39">
        <v>12456</v>
      </c>
      <c r="D231" s="14">
        <v>0</v>
      </c>
      <c r="E231" s="14">
        <v>0</v>
      </c>
      <c r="F231" s="14">
        <v>0</v>
      </c>
      <c r="G231" s="14">
        <v>0</v>
      </c>
      <c r="H231" s="14">
        <v>830.4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1016</v>
      </c>
      <c r="S231" s="14">
        <v>0</v>
      </c>
      <c r="T231" s="14">
        <v>0</v>
      </c>
      <c r="U231" s="14">
        <v>684</v>
      </c>
      <c r="V231" s="14">
        <v>0</v>
      </c>
      <c r="W231" s="14">
        <v>0</v>
      </c>
      <c r="X231" s="14">
        <v>0</v>
      </c>
      <c r="Y231" s="14">
        <v>0</v>
      </c>
      <c r="Z231" s="14">
        <v>0</v>
      </c>
      <c r="AA231" s="14">
        <v>0</v>
      </c>
      <c r="AB231" s="14">
        <v>15401.6</v>
      </c>
      <c r="AC231" s="14">
        <v>0</v>
      </c>
      <c r="AD231" s="14">
        <v>0</v>
      </c>
      <c r="AE231" s="14">
        <v>0</v>
      </c>
      <c r="AF231" s="14">
        <v>0</v>
      </c>
      <c r="AG231" s="14">
        <v>0</v>
      </c>
      <c r="AH231" s="14">
        <v>0</v>
      </c>
      <c r="AI231" s="14">
        <v>1882.11</v>
      </c>
      <c r="AJ231" s="14">
        <v>0</v>
      </c>
      <c r="AK231" s="14">
        <v>1882.11</v>
      </c>
      <c r="AL231" s="14">
        <v>0</v>
      </c>
      <c r="AM231" s="14">
        <v>0</v>
      </c>
      <c r="AN231" s="14">
        <v>124.56</v>
      </c>
      <c r="AO231" s="14">
        <v>0</v>
      </c>
      <c r="AP231" s="14">
        <v>0</v>
      </c>
      <c r="AQ231" s="14">
        <v>1432.44</v>
      </c>
      <c r="AR231" s="14">
        <v>2400</v>
      </c>
      <c r="AS231" s="14">
        <v>0</v>
      </c>
      <c r="AT231" s="14">
        <v>0</v>
      </c>
      <c r="AU231" s="14">
        <v>0</v>
      </c>
      <c r="AV231" s="14">
        <v>0</v>
      </c>
      <c r="AW231" s="15">
        <v>-0.01</v>
      </c>
      <c r="AX231" s="14">
        <v>0</v>
      </c>
      <c r="AY231" s="14">
        <v>100</v>
      </c>
      <c r="AZ231" s="14">
        <v>0</v>
      </c>
      <c r="BA231" s="14">
        <v>0</v>
      </c>
      <c r="BB231" s="14">
        <v>0</v>
      </c>
      <c r="BC231" s="14">
        <v>0</v>
      </c>
      <c r="BD231" s="14">
        <v>0</v>
      </c>
      <c r="BE231" s="14">
        <v>5939.1</v>
      </c>
      <c r="BF231" s="14">
        <v>9462.5</v>
      </c>
      <c r="BG231" s="14">
        <v>0</v>
      </c>
      <c r="BH231" s="14">
        <v>0</v>
      </c>
      <c r="BI231" s="14">
        <v>885.08</v>
      </c>
      <c r="BJ231" s="14">
        <v>306.8</v>
      </c>
      <c r="BK231" s="14">
        <v>0</v>
      </c>
      <c r="BL231" s="14">
        <v>1636.75</v>
      </c>
      <c r="BM231" s="14">
        <v>0</v>
      </c>
      <c r="BN231" s="14">
        <v>0</v>
      </c>
      <c r="BO231" s="14">
        <v>0</v>
      </c>
      <c r="BP231" s="14">
        <v>1943.55</v>
      </c>
      <c r="BQ231" s="1"/>
    </row>
    <row r="232" spans="1:69" x14ac:dyDescent="0.25">
      <c r="A232" s="2" t="s">
        <v>438</v>
      </c>
      <c r="B232" s="1" t="s">
        <v>439</v>
      </c>
      <c r="C232" s="39">
        <v>12456</v>
      </c>
      <c r="D232" s="14">
        <v>0</v>
      </c>
      <c r="E232" s="14">
        <v>0</v>
      </c>
      <c r="F232" s="14">
        <v>0</v>
      </c>
      <c r="G232" s="14">
        <v>0</v>
      </c>
      <c r="H232" s="14">
        <v>830.4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1016</v>
      </c>
      <c r="S232" s="14">
        <v>0</v>
      </c>
      <c r="T232" s="14">
        <v>0</v>
      </c>
      <c r="U232" s="14">
        <v>684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14">
        <v>0</v>
      </c>
      <c r="AB232" s="14">
        <v>15401.6</v>
      </c>
      <c r="AC232" s="14">
        <v>0</v>
      </c>
      <c r="AD232" s="14">
        <v>0</v>
      </c>
      <c r="AE232" s="14">
        <v>0</v>
      </c>
      <c r="AF232" s="14">
        <v>0</v>
      </c>
      <c r="AG232" s="14">
        <v>0</v>
      </c>
      <c r="AH232" s="14">
        <v>0</v>
      </c>
      <c r="AI232" s="14">
        <v>1882.11</v>
      </c>
      <c r="AJ232" s="14">
        <v>0</v>
      </c>
      <c r="AK232" s="14">
        <v>1882.11</v>
      </c>
      <c r="AL232" s="14">
        <v>0</v>
      </c>
      <c r="AM232" s="14">
        <v>0</v>
      </c>
      <c r="AN232" s="14">
        <v>124.56</v>
      </c>
      <c r="AO232" s="14">
        <v>0</v>
      </c>
      <c r="AP232" s="14">
        <v>0</v>
      </c>
      <c r="AQ232" s="14">
        <v>1432.44</v>
      </c>
      <c r="AR232" s="14">
        <v>3460</v>
      </c>
      <c r="AS232" s="14">
        <v>0</v>
      </c>
      <c r="AT232" s="14">
        <v>0</v>
      </c>
      <c r="AU232" s="14">
        <v>0</v>
      </c>
      <c r="AV232" s="14">
        <v>0</v>
      </c>
      <c r="AW232" s="15">
        <v>-0.01</v>
      </c>
      <c r="AX232" s="14">
        <v>0</v>
      </c>
      <c r="AY232" s="14">
        <v>100</v>
      </c>
      <c r="AZ232" s="14">
        <v>0</v>
      </c>
      <c r="BA232" s="14">
        <v>0</v>
      </c>
      <c r="BB232" s="14">
        <v>0</v>
      </c>
      <c r="BC232" s="14">
        <v>0</v>
      </c>
      <c r="BD232" s="14">
        <v>0</v>
      </c>
      <c r="BE232" s="14">
        <v>6999.1</v>
      </c>
      <c r="BF232" s="14">
        <v>8402.5</v>
      </c>
      <c r="BG232" s="14">
        <v>0</v>
      </c>
      <c r="BH232" s="14">
        <v>0</v>
      </c>
      <c r="BI232" s="14">
        <v>885.08</v>
      </c>
      <c r="BJ232" s="14">
        <v>306.8</v>
      </c>
      <c r="BK232" s="14">
        <v>0</v>
      </c>
      <c r="BL232" s="14">
        <v>1636.75</v>
      </c>
      <c r="BM232" s="14">
        <v>0</v>
      </c>
      <c r="BN232" s="14">
        <v>0</v>
      </c>
      <c r="BO232" s="14">
        <v>0</v>
      </c>
      <c r="BP232" s="14">
        <v>1943.55</v>
      </c>
      <c r="BQ232" s="1"/>
    </row>
    <row r="233" spans="1:69" x14ac:dyDescent="0.25">
      <c r="A233" s="2" t="s">
        <v>440</v>
      </c>
      <c r="B233" s="1" t="s">
        <v>441</v>
      </c>
      <c r="C233" s="39">
        <v>12456</v>
      </c>
      <c r="D233" s="14">
        <v>0</v>
      </c>
      <c r="E233" s="14">
        <v>0</v>
      </c>
      <c r="F233" s="14">
        <v>0</v>
      </c>
      <c r="G233" s="14">
        <v>0</v>
      </c>
      <c r="H233" s="14">
        <v>830.4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1016</v>
      </c>
      <c r="S233" s="14">
        <v>0</v>
      </c>
      <c r="T233" s="14">
        <v>0</v>
      </c>
      <c r="U233" s="14">
        <v>684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15401.6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1882.11</v>
      </c>
      <c r="AJ233" s="14">
        <v>0</v>
      </c>
      <c r="AK233" s="14">
        <v>1882.11</v>
      </c>
      <c r="AL233" s="14">
        <v>0</v>
      </c>
      <c r="AM233" s="14">
        <v>0</v>
      </c>
      <c r="AN233" s="14">
        <v>124.56</v>
      </c>
      <c r="AO233" s="14">
        <v>0</v>
      </c>
      <c r="AP233" s="14">
        <v>0</v>
      </c>
      <c r="AQ233" s="14">
        <v>1432.44</v>
      </c>
      <c r="AR233" s="14">
        <v>2082</v>
      </c>
      <c r="AS233" s="14">
        <v>0</v>
      </c>
      <c r="AT233" s="14">
        <v>0</v>
      </c>
      <c r="AU233" s="14">
        <v>0</v>
      </c>
      <c r="AV233" s="14">
        <v>0</v>
      </c>
      <c r="AW233" s="15">
        <v>-0.01</v>
      </c>
      <c r="AX233" s="14">
        <v>0</v>
      </c>
      <c r="AY233" s="14">
        <v>100</v>
      </c>
      <c r="AZ233" s="14">
        <v>0</v>
      </c>
      <c r="BA233" s="14">
        <v>0</v>
      </c>
      <c r="BB233" s="14">
        <v>0</v>
      </c>
      <c r="BC233" s="14">
        <v>0</v>
      </c>
      <c r="BD233" s="14">
        <v>0</v>
      </c>
      <c r="BE233" s="14">
        <v>5621.1</v>
      </c>
      <c r="BF233" s="14">
        <v>9780.5</v>
      </c>
      <c r="BG233" s="14">
        <v>0</v>
      </c>
      <c r="BH233" s="14">
        <v>0</v>
      </c>
      <c r="BI233" s="14">
        <v>885.08</v>
      </c>
      <c r="BJ233" s="14">
        <v>306.8</v>
      </c>
      <c r="BK233" s="14">
        <v>0</v>
      </c>
      <c r="BL233" s="14">
        <v>1636.75</v>
      </c>
      <c r="BM233" s="14">
        <v>0</v>
      </c>
      <c r="BN233" s="14">
        <v>0</v>
      </c>
      <c r="BO233" s="14">
        <v>0</v>
      </c>
      <c r="BP233" s="14">
        <v>1943.55</v>
      </c>
      <c r="BQ233" s="1"/>
    </row>
    <row r="234" spans="1:69" x14ac:dyDescent="0.25">
      <c r="A234" s="2" t="s">
        <v>442</v>
      </c>
      <c r="B234" s="1" t="s">
        <v>443</v>
      </c>
      <c r="C234" s="39">
        <v>12456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1016</v>
      </c>
      <c r="S234" s="14">
        <v>0</v>
      </c>
      <c r="T234" s="14">
        <v>0</v>
      </c>
      <c r="U234" s="14">
        <v>684</v>
      </c>
      <c r="V234" s="14">
        <v>0</v>
      </c>
      <c r="W234" s="14">
        <v>0</v>
      </c>
      <c r="X234" s="14">
        <v>0</v>
      </c>
      <c r="Y234" s="14">
        <v>0</v>
      </c>
      <c r="Z234" s="14">
        <v>0</v>
      </c>
      <c r="AA234" s="14">
        <v>0</v>
      </c>
      <c r="AB234" s="14">
        <v>14571.2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1793.42</v>
      </c>
      <c r="AJ234" s="14">
        <v>0</v>
      </c>
      <c r="AK234" s="14">
        <v>1793.42</v>
      </c>
      <c r="AL234" s="14">
        <v>0</v>
      </c>
      <c r="AM234" s="14">
        <v>0</v>
      </c>
      <c r="AN234" s="14">
        <v>124.56</v>
      </c>
      <c r="AO234" s="14">
        <v>0</v>
      </c>
      <c r="AP234" s="14">
        <v>0</v>
      </c>
      <c r="AQ234" s="14">
        <v>1432.44</v>
      </c>
      <c r="AR234" s="14">
        <v>0</v>
      </c>
      <c r="AS234" s="14">
        <v>0</v>
      </c>
      <c r="AT234" s="14">
        <v>0</v>
      </c>
      <c r="AU234" s="14">
        <v>0</v>
      </c>
      <c r="AV234" s="14">
        <v>0</v>
      </c>
      <c r="AW234" s="14">
        <v>0.28000000000000003</v>
      </c>
      <c r="AX234" s="14">
        <v>0</v>
      </c>
      <c r="AY234" s="14">
        <v>100</v>
      </c>
      <c r="AZ234" s="14">
        <v>0</v>
      </c>
      <c r="BA234" s="14">
        <v>0</v>
      </c>
      <c r="BB234" s="14">
        <v>0</v>
      </c>
      <c r="BC234" s="14">
        <v>0</v>
      </c>
      <c r="BD234" s="14">
        <v>0</v>
      </c>
      <c r="BE234" s="14">
        <v>3450.7</v>
      </c>
      <c r="BF234" s="14">
        <v>11120.5</v>
      </c>
      <c r="BG234" s="14">
        <v>0</v>
      </c>
      <c r="BH234" s="14">
        <v>0</v>
      </c>
      <c r="BI234" s="14">
        <v>885.08</v>
      </c>
      <c r="BJ234" s="14">
        <v>306.8</v>
      </c>
      <c r="BK234" s="14">
        <v>0</v>
      </c>
      <c r="BL234" s="14">
        <v>1636.75</v>
      </c>
      <c r="BM234" s="14">
        <v>0</v>
      </c>
      <c r="BN234" s="14">
        <v>0</v>
      </c>
      <c r="BO234" s="14">
        <v>0</v>
      </c>
      <c r="BP234" s="14">
        <v>1943.55</v>
      </c>
      <c r="BQ234" s="1"/>
    </row>
    <row r="235" spans="1:69" x14ac:dyDescent="0.25">
      <c r="A235" s="2" t="s">
        <v>444</v>
      </c>
      <c r="B235" s="1" t="s">
        <v>445</v>
      </c>
      <c r="C235" s="39">
        <v>12456</v>
      </c>
      <c r="D235" s="14">
        <v>0</v>
      </c>
      <c r="E235" s="14">
        <v>0</v>
      </c>
      <c r="F235" s="14">
        <v>0</v>
      </c>
      <c r="G235" s="14">
        <v>0</v>
      </c>
      <c r="H235" s="14">
        <v>830.4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1016</v>
      </c>
      <c r="S235" s="14">
        <v>0</v>
      </c>
      <c r="T235" s="14">
        <v>0</v>
      </c>
      <c r="U235" s="14">
        <v>684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14">
        <v>0</v>
      </c>
      <c r="AB235" s="14">
        <v>15401.6</v>
      </c>
      <c r="AC235" s="14">
        <v>0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1882.11</v>
      </c>
      <c r="AJ235" s="14">
        <v>0</v>
      </c>
      <c r="AK235" s="14">
        <v>1882.11</v>
      </c>
      <c r="AL235" s="14">
        <v>0</v>
      </c>
      <c r="AM235" s="14">
        <v>0</v>
      </c>
      <c r="AN235" s="14">
        <v>124.56</v>
      </c>
      <c r="AO235" s="14">
        <v>0</v>
      </c>
      <c r="AP235" s="14">
        <v>0</v>
      </c>
      <c r="AQ235" s="14">
        <v>1432.44</v>
      </c>
      <c r="AR235" s="14">
        <v>0</v>
      </c>
      <c r="AS235" s="14">
        <v>0</v>
      </c>
      <c r="AT235" s="14">
        <v>0</v>
      </c>
      <c r="AU235" s="14">
        <v>0</v>
      </c>
      <c r="AV235" s="14">
        <v>0</v>
      </c>
      <c r="AW235" s="15">
        <v>-0.01</v>
      </c>
      <c r="AX235" s="14">
        <v>0</v>
      </c>
      <c r="AY235" s="14">
        <v>100</v>
      </c>
      <c r="AZ235" s="14">
        <v>0</v>
      </c>
      <c r="BA235" s="14">
        <v>0</v>
      </c>
      <c r="BB235" s="14">
        <v>0</v>
      </c>
      <c r="BC235" s="14">
        <v>0</v>
      </c>
      <c r="BD235" s="14">
        <v>0</v>
      </c>
      <c r="BE235" s="14">
        <v>3539.1</v>
      </c>
      <c r="BF235" s="14">
        <v>11862.5</v>
      </c>
      <c r="BG235" s="14">
        <v>0</v>
      </c>
      <c r="BH235" s="14">
        <v>0</v>
      </c>
      <c r="BI235" s="14">
        <v>885.08</v>
      </c>
      <c r="BJ235" s="14">
        <v>306.8</v>
      </c>
      <c r="BK235" s="14">
        <v>0</v>
      </c>
      <c r="BL235" s="14">
        <v>1636.75</v>
      </c>
      <c r="BM235" s="14">
        <v>0</v>
      </c>
      <c r="BN235" s="14">
        <v>0</v>
      </c>
      <c r="BO235" s="14">
        <v>0</v>
      </c>
      <c r="BP235" s="14">
        <v>1943.55</v>
      </c>
      <c r="BQ235" s="1"/>
    </row>
    <row r="236" spans="1:69" x14ac:dyDescent="0.25">
      <c r="A236" s="2" t="s">
        <v>446</v>
      </c>
      <c r="B236" s="1" t="s">
        <v>447</v>
      </c>
      <c r="C236" s="39">
        <v>12456</v>
      </c>
      <c r="D236" s="14">
        <v>0</v>
      </c>
      <c r="E236" s="14">
        <v>0</v>
      </c>
      <c r="F236" s="14">
        <v>0</v>
      </c>
      <c r="G236" s="14">
        <v>0</v>
      </c>
      <c r="H236" s="14">
        <v>830.4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1016</v>
      </c>
      <c r="S236" s="14">
        <v>0</v>
      </c>
      <c r="T236" s="14">
        <v>0</v>
      </c>
      <c r="U236" s="14">
        <v>684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14">
        <v>0</v>
      </c>
      <c r="AB236" s="14">
        <v>15386.61</v>
      </c>
      <c r="AC236" s="14">
        <v>0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14">
        <v>1878.91</v>
      </c>
      <c r="AJ236" s="14">
        <v>0</v>
      </c>
      <c r="AK236" s="14">
        <v>1878.91</v>
      </c>
      <c r="AL236" s="14">
        <v>0</v>
      </c>
      <c r="AM236" s="14">
        <v>0</v>
      </c>
      <c r="AN236" s="14">
        <v>0</v>
      </c>
      <c r="AO236" s="14">
        <v>0</v>
      </c>
      <c r="AP236" s="14">
        <v>0</v>
      </c>
      <c r="AQ236" s="14">
        <v>1432.44</v>
      </c>
      <c r="AR236" s="14">
        <v>0</v>
      </c>
      <c r="AS236" s="14">
        <v>0</v>
      </c>
      <c r="AT236" s="14">
        <v>0</v>
      </c>
      <c r="AU236" s="14">
        <v>0</v>
      </c>
      <c r="AV236" s="14">
        <v>0</v>
      </c>
      <c r="AW236" s="14">
        <v>0.26</v>
      </c>
      <c r="AX236" s="14">
        <v>0</v>
      </c>
      <c r="AY236" s="14">
        <v>0</v>
      </c>
      <c r="AZ236" s="14">
        <v>0</v>
      </c>
      <c r="BA236" s="14">
        <v>0</v>
      </c>
      <c r="BB236" s="14">
        <v>0</v>
      </c>
      <c r="BC236" s="14">
        <v>0</v>
      </c>
      <c r="BD236" s="14">
        <v>0</v>
      </c>
      <c r="BE236" s="14">
        <v>3311.61</v>
      </c>
      <c r="BF236" s="14">
        <v>12075</v>
      </c>
      <c r="BG236" s="14">
        <v>0</v>
      </c>
      <c r="BH236" s="14">
        <v>0</v>
      </c>
      <c r="BI236" s="14">
        <v>885.08</v>
      </c>
      <c r="BJ236" s="14">
        <v>306.8</v>
      </c>
      <c r="BK236" s="14">
        <v>0</v>
      </c>
      <c r="BL236" s="14">
        <v>1636.75</v>
      </c>
      <c r="BM236" s="14">
        <v>0</v>
      </c>
      <c r="BN236" s="14">
        <v>0</v>
      </c>
      <c r="BO236" s="14">
        <v>0</v>
      </c>
      <c r="BP236" s="14">
        <v>1943.55</v>
      </c>
      <c r="BQ236" s="1"/>
    </row>
    <row r="237" spans="1:69" x14ac:dyDescent="0.25">
      <c r="A237" s="17" t="s">
        <v>101</v>
      </c>
      <c r="B237" s="7"/>
      <c r="C237" s="7" t="s">
        <v>102</v>
      </c>
      <c r="D237" s="7" t="s">
        <v>102</v>
      </c>
      <c r="E237" s="7" t="s">
        <v>102</v>
      </c>
      <c r="F237" s="7" t="s">
        <v>102</v>
      </c>
      <c r="G237" s="7" t="s">
        <v>102</v>
      </c>
      <c r="H237" s="7" t="s">
        <v>102</v>
      </c>
      <c r="I237" s="7" t="s">
        <v>102</v>
      </c>
      <c r="J237" s="7" t="s">
        <v>102</v>
      </c>
      <c r="K237" s="7" t="s">
        <v>102</v>
      </c>
      <c r="L237" s="7" t="s">
        <v>102</v>
      </c>
      <c r="M237" s="7" t="s">
        <v>102</v>
      </c>
      <c r="N237" s="7" t="s">
        <v>102</v>
      </c>
      <c r="O237" s="7" t="s">
        <v>102</v>
      </c>
      <c r="P237" s="7" t="s">
        <v>102</v>
      </c>
      <c r="Q237" s="7" t="s">
        <v>102</v>
      </c>
      <c r="R237" s="7" t="s">
        <v>102</v>
      </c>
      <c r="S237" s="7" t="s">
        <v>102</v>
      </c>
      <c r="T237" s="7" t="s">
        <v>102</v>
      </c>
      <c r="U237" s="7" t="s">
        <v>102</v>
      </c>
      <c r="V237" s="7" t="s">
        <v>102</v>
      </c>
      <c r="W237" s="7" t="s">
        <v>102</v>
      </c>
      <c r="X237" s="7" t="s">
        <v>102</v>
      </c>
      <c r="Y237" s="7" t="s">
        <v>102</v>
      </c>
      <c r="Z237" s="7" t="s">
        <v>102</v>
      </c>
      <c r="AA237" s="7" t="s">
        <v>102</v>
      </c>
      <c r="AB237" s="7" t="s">
        <v>102</v>
      </c>
      <c r="AC237" s="7" t="s">
        <v>102</v>
      </c>
      <c r="AD237" s="7" t="s">
        <v>102</v>
      </c>
      <c r="AE237" s="7" t="s">
        <v>102</v>
      </c>
      <c r="AF237" s="7" t="s">
        <v>102</v>
      </c>
      <c r="AG237" s="7" t="s">
        <v>102</v>
      </c>
      <c r="AH237" s="7" t="s">
        <v>102</v>
      </c>
      <c r="AI237" s="7" t="s">
        <v>102</v>
      </c>
      <c r="AJ237" s="7" t="s">
        <v>102</v>
      </c>
      <c r="AK237" s="7" t="s">
        <v>102</v>
      </c>
      <c r="AL237" s="7" t="s">
        <v>102</v>
      </c>
      <c r="AM237" s="7" t="s">
        <v>102</v>
      </c>
      <c r="AN237" s="7" t="s">
        <v>102</v>
      </c>
      <c r="AO237" s="7" t="s">
        <v>102</v>
      </c>
      <c r="AP237" s="7" t="s">
        <v>102</v>
      </c>
      <c r="AQ237" s="7" t="s">
        <v>102</v>
      </c>
      <c r="AR237" s="7" t="s">
        <v>102</v>
      </c>
      <c r="AS237" s="7" t="s">
        <v>102</v>
      </c>
      <c r="AT237" s="7" t="s">
        <v>102</v>
      </c>
      <c r="AU237" s="7" t="s">
        <v>102</v>
      </c>
      <c r="AV237" s="7" t="s">
        <v>102</v>
      </c>
      <c r="AW237" s="7" t="s">
        <v>102</v>
      </c>
      <c r="AX237" s="7" t="s">
        <v>102</v>
      </c>
      <c r="AY237" s="7" t="s">
        <v>102</v>
      </c>
      <c r="AZ237" s="7" t="s">
        <v>102</v>
      </c>
      <c r="BA237" s="7" t="s">
        <v>102</v>
      </c>
      <c r="BB237" s="7" t="s">
        <v>102</v>
      </c>
      <c r="BC237" s="7" t="s">
        <v>102</v>
      </c>
      <c r="BD237" s="7" t="s">
        <v>102</v>
      </c>
      <c r="BE237" s="7" t="s">
        <v>102</v>
      </c>
      <c r="BF237" s="7" t="s">
        <v>102</v>
      </c>
      <c r="BG237" s="7" t="s">
        <v>102</v>
      </c>
      <c r="BH237" s="7" t="s">
        <v>102</v>
      </c>
      <c r="BI237" s="7" t="s">
        <v>102</v>
      </c>
      <c r="BJ237" s="7" t="s">
        <v>102</v>
      </c>
      <c r="BK237" s="7" t="s">
        <v>102</v>
      </c>
      <c r="BL237" s="7" t="s">
        <v>102</v>
      </c>
      <c r="BM237" s="7" t="s">
        <v>102</v>
      </c>
      <c r="BN237" s="7" t="s">
        <v>102</v>
      </c>
      <c r="BO237" s="7" t="s">
        <v>102</v>
      </c>
      <c r="BP237" s="7" t="s">
        <v>102</v>
      </c>
      <c r="BQ237" s="7"/>
    </row>
    <row r="238" spans="1:69" x14ac:dyDescent="0.25">
      <c r="A238" s="2"/>
      <c r="B238" s="1"/>
      <c r="C238" s="19">
        <f>SUM(C219:C237)</f>
        <v>214700</v>
      </c>
      <c r="D238" s="19">
        <v>0</v>
      </c>
      <c r="E238" s="19">
        <v>2491.1999999999998</v>
      </c>
      <c r="F238" s="19">
        <v>0</v>
      </c>
      <c r="G238" s="19">
        <v>0</v>
      </c>
      <c r="H238" s="19">
        <v>12456</v>
      </c>
      <c r="I238" s="19">
        <v>500</v>
      </c>
      <c r="J238" s="19">
        <v>0</v>
      </c>
      <c r="K238" s="19">
        <v>1200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17172</v>
      </c>
      <c r="S238" s="19">
        <v>0</v>
      </c>
      <c r="T238" s="19">
        <v>0</v>
      </c>
      <c r="U238" s="19">
        <v>11396</v>
      </c>
      <c r="V238" s="19">
        <v>2772.36</v>
      </c>
      <c r="W238" s="19">
        <v>0</v>
      </c>
      <c r="X238" s="19">
        <v>0</v>
      </c>
      <c r="Y238" s="19">
        <v>0</v>
      </c>
      <c r="Z238" s="19">
        <v>0</v>
      </c>
      <c r="AA238" s="19">
        <v>0</v>
      </c>
      <c r="AB238" s="19">
        <v>269747.78000000003</v>
      </c>
      <c r="AC238" s="19">
        <v>0</v>
      </c>
      <c r="AD238" s="19">
        <v>0</v>
      </c>
      <c r="AE238" s="19">
        <v>0</v>
      </c>
      <c r="AF238" s="19">
        <v>0</v>
      </c>
      <c r="AG238" s="19">
        <v>0</v>
      </c>
      <c r="AH238" s="19">
        <v>0</v>
      </c>
      <c r="AI238" s="19">
        <v>32559.7</v>
      </c>
      <c r="AJ238" s="19">
        <v>0</v>
      </c>
      <c r="AK238" s="19">
        <v>32559.7</v>
      </c>
      <c r="AL238" s="19">
        <v>0</v>
      </c>
      <c r="AM238" s="19">
        <v>0</v>
      </c>
      <c r="AN238" s="19">
        <v>2022.48</v>
      </c>
      <c r="AO238" s="19">
        <v>3861.68</v>
      </c>
      <c r="AP238" s="19">
        <v>0</v>
      </c>
      <c r="AQ238" s="19">
        <v>24690.48</v>
      </c>
      <c r="AR238" s="19">
        <v>40823.980000000003</v>
      </c>
      <c r="AS238" s="19">
        <v>3746.3</v>
      </c>
      <c r="AT238" s="19">
        <v>0</v>
      </c>
      <c r="AU238" s="19">
        <v>0</v>
      </c>
      <c r="AV238" s="19">
        <v>4635.66</v>
      </c>
      <c r="AW238" s="19">
        <v>0.48</v>
      </c>
      <c r="AX238" s="19">
        <v>0</v>
      </c>
      <c r="AY238" s="19">
        <v>1700</v>
      </c>
      <c r="AZ238" s="19">
        <v>0</v>
      </c>
      <c r="BA238" s="19">
        <v>0</v>
      </c>
      <c r="BB238" s="19">
        <v>0</v>
      </c>
      <c r="BC238" s="19">
        <v>2547.02</v>
      </c>
      <c r="BD238" s="19">
        <v>0</v>
      </c>
      <c r="BE238" s="19">
        <v>116587.78</v>
      </c>
      <c r="BF238" s="19">
        <v>153160</v>
      </c>
      <c r="BG238" s="19">
        <v>0</v>
      </c>
      <c r="BH238" s="19">
        <v>0</v>
      </c>
      <c r="BI238" s="19">
        <v>15597.72</v>
      </c>
      <c r="BJ238" s="19">
        <v>5288.2</v>
      </c>
      <c r="BK238" s="19">
        <v>0</v>
      </c>
      <c r="BL238" s="19">
        <v>28553.98</v>
      </c>
      <c r="BM238" s="19">
        <v>0</v>
      </c>
      <c r="BN238" s="19">
        <v>0</v>
      </c>
      <c r="BO238" s="19">
        <v>0</v>
      </c>
      <c r="BP238" s="19">
        <v>33842.18</v>
      </c>
      <c r="BQ238" s="1"/>
    </row>
    <row r="239" spans="1:69" x14ac:dyDescent="0.2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</row>
    <row r="240" spans="1:69" x14ac:dyDescent="0.25">
      <c r="A240" s="12" t="s">
        <v>448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</row>
    <row r="241" spans="1:69" x14ac:dyDescent="0.25">
      <c r="A241" s="2" t="s">
        <v>449</v>
      </c>
      <c r="B241" s="1" t="s">
        <v>450</v>
      </c>
      <c r="C241" s="44">
        <v>10079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400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737</v>
      </c>
      <c r="S241" s="14">
        <v>0</v>
      </c>
      <c r="T241" s="14">
        <v>0</v>
      </c>
      <c r="U241" s="14">
        <v>455</v>
      </c>
      <c r="V241" s="14">
        <v>616.79999999999995</v>
      </c>
      <c r="W241" s="14">
        <v>0</v>
      </c>
      <c r="X241" s="14">
        <v>0</v>
      </c>
      <c r="Y241" s="14">
        <v>0</v>
      </c>
      <c r="Z241" s="14">
        <v>0</v>
      </c>
      <c r="AA241" s="14">
        <v>0</v>
      </c>
      <c r="AB241" s="14">
        <v>12623.87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1377.47</v>
      </c>
      <c r="AJ241" s="14">
        <v>0</v>
      </c>
      <c r="AK241" s="14">
        <v>1377.47</v>
      </c>
      <c r="AL241" s="14">
        <v>0</v>
      </c>
      <c r="AM241" s="14">
        <v>0</v>
      </c>
      <c r="AN241" s="14">
        <v>100.8</v>
      </c>
      <c r="AO241" s="14">
        <v>0</v>
      </c>
      <c r="AP241" s="14">
        <v>0</v>
      </c>
      <c r="AQ241" s="14">
        <v>1159.08</v>
      </c>
      <c r="AR241" s="14">
        <v>0</v>
      </c>
      <c r="AS241" s="14">
        <v>0</v>
      </c>
      <c r="AT241" s="14">
        <v>0</v>
      </c>
      <c r="AU241" s="14">
        <v>0</v>
      </c>
      <c r="AV241" s="14">
        <v>0</v>
      </c>
      <c r="AW241" s="14">
        <v>0.02</v>
      </c>
      <c r="AX241" s="14">
        <v>0</v>
      </c>
      <c r="AY241" s="14">
        <v>100</v>
      </c>
      <c r="AZ241" s="14">
        <v>0</v>
      </c>
      <c r="BA241" s="14">
        <v>0</v>
      </c>
      <c r="BB241" s="14">
        <v>0</v>
      </c>
      <c r="BC241" s="14">
        <v>0</v>
      </c>
      <c r="BD241" s="14">
        <v>0</v>
      </c>
      <c r="BE241" s="14">
        <v>2737.37</v>
      </c>
      <c r="BF241" s="14">
        <v>9886.5</v>
      </c>
      <c r="BG241" s="14">
        <v>0</v>
      </c>
      <c r="BH241" s="14">
        <v>0</v>
      </c>
      <c r="BI241" s="14">
        <v>801.65</v>
      </c>
      <c r="BJ241" s="14">
        <v>248.25</v>
      </c>
      <c r="BK241" s="14">
        <v>0</v>
      </c>
      <c r="BL241" s="14">
        <v>1409.87</v>
      </c>
      <c r="BM241" s="14">
        <v>0</v>
      </c>
      <c r="BN241" s="14">
        <v>0</v>
      </c>
      <c r="BO241" s="14">
        <v>0</v>
      </c>
      <c r="BP241" s="14">
        <v>1658.12</v>
      </c>
      <c r="BQ241" s="1"/>
    </row>
    <row r="242" spans="1:69" x14ac:dyDescent="0.25">
      <c r="A242" s="2" t="s">
        <v>451</v>
      </c>
      <c r="B242" s="1" t="s">
        <v>452</v>
      </c>
      <c r="C242" s="44">
        <v>12456</v>
      </c>
      <c r="D242" s="14">
        <v>0</v>
      </c>
      <c r="E242" s="14">
        <v>1245.5999999999999</v>
      </c>
      <c r="F242" s="14">
        <v>0</v>
      </c>
      <c r="G242" s="14">
        <v>0</v>
      </c>
      <c r="H242" s="14">
        <v>0</v>
      </c>
      <c r="I242" s="14">
        <v>250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1016</v>
      </c>
      <c r="S242" s="14">
        <v>0</v>
      </c>
      <c r="T242" s="14">
        <v>0</v>
      </c>
      <c r="U242" s="14">
        <v>684</v>
      </c>
      <c r="V242" s="14">
        <v>410.72</v>
      </c>
      <c r="W242" s="14">
        <v>0</v>
      </c>
      <c r="X242" s="14">
        <v>0</v>
      </c>
      <c r="Y242" s="14">
        <v>0</v>
      </c>
      <c r="Z242" s="14">
        <v>0</v>
      </c>
      <c r="AA242" s="14">
        <v>0</v>
      </c>
      <c r="AB242" s="14">
        <v>16477.52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2067.58</v>
      </c>
      <c r="AJ242" s="14">
        <v>0</v>
      </c>
      <c r="AK242" s="14">
        <v>2067.58</v>
      </c>
      <c r="AL242" s="14">
        <v>0</v>
      </c>
      <c r="AM242" s="14">
        <v>0</v>
      </c>
      <c r="AN242" s="14">
        <v>124.56</v>
      </c>
      <c r="AO242" s="14">
        <v>0</v>
      </c>
      <c r="AP242" s="14">
        <v>0</v>
      </c>
      <c r="AQ242" s="14">
        <v>1432.44</v>
      </c>
      <c r="AR242" s="14">
        <v>366</v>
      </c>
      <c r="AS242" s="14">
        <v>5862.26</v>
      </c>
      <c r="AT242" s="14">
        <v>0</v>
      </c>
      <c r="AU242" s="14">
        <v>0</v>
      </c>
      <c r="AV242" s="14">
        <v>0</v>
      </c>
      <c r="AW242" s="14">
        <v>0.18</v>
      </c>
      <c r="AX242" s="14">
        <v>0</v>
      </c>
      <c r="AY242" s="14">
        <v>100</v>
      </c>
      <c r="AZ242" s="14">
        <v>0</v>
      </c>
      <c r="BA242" s="14">
        <v>0</v>
      </c>
      <c r="BB242" s="14">
        <v>0</v>
      </c>
      <c r="BC242" s="14">
        <v>0</v>
      </c>
      <c r="BD242" s="14">
        <v>0</v>
      </c>
      <c r="BE242" s="14">
        <v>9953.02</v>
      </c>
      <c r="BF242" s="14">
        <v>6524.5</v>
      </c>
      <c r="BG242" s="14">
        <v>0</v>
      </c>
      <c r="BH242" s="14">
        <v>0</v>
      </c>
      <c r="BI242" s="14">
        <v>885.08</v>
      </c>
      <c r="BJ242" s="14">
        <v>306.8</v>
      </c>
      <c r="BK242" s="14">
        <v>0</v>
      </c>
      <c r="BL242" s="14">
        <v>1636.75</v>
      </c>
      <c r="BM242" s="14">
        <v>0</v>
      </c>
      <c r="BN242" s="14">
        <v>0</v>
      </c>
      <c r="BO242" s="14">
        <v>0</v>
      </c>
      <c r="BP242" s="14">
        <v>1943.55</v>
      </c>
      <c r="BQ242" s="1"/>
    </row>
    <row r="243" spans="1:69" x14ac:dyDescent="0.25">
      <c r="A243" s="2" t="s">
        <v>453</v>
      </c>
      <c r="B243" s="1" t="s">
        <v>454</v>
      </c>
      <c r="C243" s="44">
        <v>10079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400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737</v>
      </c>
      <c r="S243" s="14">
        <v>0</v>
      </c>
      <c r="T243" s="14">
        <v>0</v>
      </c>
      <c r="U243" s="14">
        <v>455</v>
      </c>
      <c r="V243" s="14">
        <v>410.72</v>
      </c>
      <c r="W243" s="14">
        <v>0</v>
      </c>
      <c r="X243" s="14">
        <v>0</v>
      </c>
      <c r="Y243" s="14">
        <v>0</v>
      </c>
      <c r="Z243" s="14">
        <v>0</v>
      </c>
      <c r="AA243" s="14">
        <v>0</v>
      </c>
      <c r="AB243" s="14">
        <v>12417.79</v>
      </c>
      <c r="AC243" s="14">
        <v>0</v>
      </c>
      <c r="AD243" s="14">
        <v>0</v>
      </c>
      <c r="AE243" s="14">
        <v>0</v>
      </c>
      <c r="AF243" s="14">
        <v>0</v>
      </c>
      <c r="AG243" s="14">
        <v>0</v>
      </c>
      <c r="AH243" s="14">
        <v>0</v>
      </c>
      <c r="AI243" s="14">
        <v>1333.46</v>
      </c>
      <c r="AJ243" s="14">
        <v>0</v>
      </c>
      <c r="AK243" s="14">
        <v>1333.46</v>
      </c>
      <c r="AL243" s="14">
        <v>0</v>
      </c>
      <c r="AM243" s="14">
        <v>0</v>
      </c>
      <c r="AN243" s="14">
        <v>100.8</v>
      </c>
      <c r="AO243" s="14">
        <v>0</v>
      </c>
      <c r="AP243" s="14">
        <v>0</v>
      </c>
      <c r="AQ243" s="14">
        <v>1159.08</v>
      </c>
      <c r="AR243" s="14">
        <v>0</v>
      </c>
      <c r="AS243" s="14">
        <v>0</v>
      </c>
      <c r="AT243" s="14">
        <v>0</v>
      </c>
      <c r="AU243" s="14">
        <v>0</v>
      </c>
      <c r="AV243" s="14">
        <v>0</v>
      </c>
      <c r="AW243" s="15">
        <v>-0.05</v>
      </c>
      <c r="AX243" s="14">
        <v>0</v>
      </c>
      <c r="AY243" s="14">
        <v>100</v>
      </c>
      <c r="AZ243" s="14">
        <v>0</v>
      </c>
      <c r="BA243" s="14">
        <v>0</v>
      </c>
      <c r="BB243" s="14">
        <v>0</v>
      </c>
      <c r="BC243" s="14">
        <v>0</v>
      </c>
      <c r="BD243" s="14">
        <v>0</v>
      </c>
      <c r="BE243" s="14">
        <v>2693.29</v>
      </c>
      <c r="BF243" s="14">
        <v>9724.5</v>
      </c>
      <c r="BG243" s="14">
        <v>0</v>
      </c>
      <c r="BH243" s="14">
        <v>0</v>
      </c>
      <c r="BI243" s="14">
        <v>801.65</v>
      </c>
      <c r="BJ243" s="14">
        <v>248.25</v>
      </c>
      <c r="BK243" s="14">
        <v>0</v>
      </c>
      <c r="BL243" s="14">
        <v>1409.87</v>
      </c>
      <c r="BM243" s="14">
        <v>0</v>
      </c>
      <c r="BN243" s="14">
        <v>0</v>
      </c>
      <c r="BO243" s="14">
        <v>0</v>
      </c>
      <c r="BP243" s="14">
        <v>1658.12</v>
      </c>
      <c r="BQ243" s="1"/>
    </row>
    <row r="244" spans="1:69" x14ac:dyDescent="0.25">
      <c r="A244" s="2" t="s">
        <v>455</v>
      </c>
      <c r="B244" s="1" t="s">
        <v>456</v>
      </c>
      <c r="C244" s="44">
        <v>12456</v>
      </c>
      <c r="D244" s="14">
        <v>0</v>
      </c>
      <c r="E244" s="14">
        <v>830.4</v>
      </c>
      <c r="F244" s="14">
        <v>0</v>
      </c>
      <c r="G244" s="14">
        <v>0</v>
      </c>
      <c r="H244" s="14">
        <v>830.4</v>
      </c>
      <c r="I244" s="14">
        <v>250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1016</v>
      </c>
      <c r="S244" s="14">
        <v>0</v>
      </c>
      <c r="T244" s="14">
        <v>0</v>
      </c>
      <c r="U244" s="14">
        <v>684</v>
      </c>
      <c r="V244" s="14">
        <v>308.04000000000002</v>
      </c>
      <c r="W244" s="14">
        <v>0</v>
      </c>
      <c r="X244" s="14">
        <v>0</v>
      </c>
      <c r="Y244" s="14">
        <v>0</v>
      </c>
      <c r="Z244" s="14">
        <v>0</v>
      </c>
      <c r="AA244" s="14">
        <v>0</v>
      </c>
      <c r="AB244" s="14">
        <v>16770.43</v>
      </c>
      <c r="AC244" s="14">
        <v>0</v>
      </c>
      <c r="AD244" s="14">
        <v>0</v>
      </c>
      <c r="AE244" s="14">
        <v>0</v>
      </c>
      <c r="AF244" s="14">
        <v>0</v>
      </c>
      <c r="AG244" s="14">
        <v>0</v>
      </c>
      <c r="AH244" s="14">
        <v>0</v>
      </c>
      <c r="AI244" s="14">
        <v>2085.81</v>
      </c>
      <c r="AJ244" s="14">
        <v>0</v>
      </c>
      <c r="AK244" s="14">
        <v>2085.81</v>
      </c>
      <c r="AL244" s="14">
        <v>0</v>
      </c>
      <c r="AM244" s="14">
        <v>0</v>
      </c>
      <c r="AN244" s="14">
        <v>124.56</v>
      </c>
      <c r="AO244" s="14">
        <v>0</v>
      </c>
      <c r="AP244" s="14">
        <v>0</v>
      </c>
      <c r="AQ244" s="14">
        <v>1432.44</v>
      </c>
      <c r="AR244" s="14">
        <v>4153.9799999999996</v>
      </c>
      <c r="AS244" s="14">
        <v>0</v>
      </c>
      <c r="AT244" s="14">
        <v>0</v>
      </c>
      <c r="AU244" s="14">
        <v>0</v>
      </c>
      <c r="AV244" s="14">
        <v>0</v>
      </c>
      <c r="AW244" s="15">
        <v>-0.36</v>
      </c>
      <c r="AX244" s="14">
        <v>0</v>
      </c>
      <c r="AY244" s="14">
        <v>100</v>
      </c>
      <c r="AZ244" s="14">
        <v>0</v>
      </c>
      <c r="BA244" s="14">
        <v>0</v>
      </c>
      <c r="BB244" s="14">
        <v>0</v>
      </c>
      <c r="BC244" s="14">
        <v>0</v>
      </c>
      <c r="BD244" s="14">
        <v>0</v>
      </c>
      <c r="BE244" s="14">
        <v>7896.43</v>
      </c>
      <c r="BF244" s="14">
        <v>8874</v>
      </c>
      <c r="BG244" s="14">
        <v>0</v>
      </c>
      <c r="BH244" s="14">
        <v>0</v>
      </c>
      <c r="BI244" s="14">
        <v>885.08</v>
      </c>
      <c r="BJ244" s="14">
        <v>306.8</v>
      </c>
      <c r="BK244" s="14">
        <v>0</v>
      </c>
      <c r="BL244" s="14">
        <v>1636.75</v>
      </c>
      <c r="BM244" s="14">
        <v>0</v>
      </c>
      <c r="BN244" s="14">
        <v>0</v>
      </c>
      <c r="BO244" s="14">
        <v>0</v>
      </c>
      <c r="BP244" s="14">
        <v>1943.55</v>
      </c>
      <c r="BQ244" s="1"/>
    </row>
    <row r="245" spans="1:69" x14ac:dyDescent="0.25">
      <c r="A245" s="2" t="s">
        <v>457</v>
      </c>
      <c r="B245" s="1" t="s">
        <v>458</v>
      </c>
      <c r="C245" s="44">
        <v>10079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200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737</v>
      </c>
      <c r="S245" s="14">
        <v>0</v>
      </c>
      <c r="T245" s="14">
        <v>0</v>
      </c>
      <c r="U245" s="14">
        <v>455</v>
      </c>
      <c r="V245" s="14">
        <v>205.36</v>
      </c>
      <c r="W245" s="14">
        <v>0</v>
      </c>
      <c r="X245" s="14">
        <v>0</v>
      </c>
      <c r="Y245" s="14">
        <v>0</v>
      </c>
      <c r="Z245" s="14">
        <v>0</v>
      </c>
      <c r="AA245" s="14">
        <v>0</v>
      </c>
      <c r="AB245" s="14">
        <v>11891.34</v>
      </c>
      <c r="AC245" s="14">
        <v>0</v>
      </c>
      <c r="AD245" s="14">
        <v>0</v>
      </c>
      <c r="AE245" s="14">
        <v>0</v>
      </c>
      <c r="AF245" s="14">
        <v>0</v>
      </c>
      <c r="AG245" s="14">
        <v>0</v>
      </c>
      <c r="AH245" s="14">
        <v>0</v>
      </c>
      <c r="AI245" s="14">
        <v>1233.25</v>
      </c>
      <c r="AJ245" s="14">
        <v>0</v>
      </c>
      <c r="AK245" s="14">
        <v>1233.25</v>
      </c>
      <c r="AL245" s="14">
        <v>0</v>
      </c>
      <c r="AM245" s="14">
        <v>0</v>
      </c>
      <c r="AN245" s="14">
        <v>100.8</v>
      </c>
      <c r="AO245" s="14">
        <v>0</v>
      </c>
      <c r="AP245" s="14">
        <v>0</v>
      </c>
      <c r="AQ245" s="14">
        <v>1159.08</v>
      </c>
      <c r="AR245" s="14">
        <v>0</v>
      </c>
      <c r="AS245" s="14">
        <v>0</v>
      </c>
      <c r="AT245" s="14">
        <v>0</v>
      </c>
      <c r="AU245" s="14">
        <v>0</v>
      </c>
      <c r="AV245" s="14">
        <v>0</v>
      </c>
      <c r="AW245" s="15">
        <v>-0.28999999999999998</v>
      </c>
      <c r="AX245" s="14">
        <v>0</v>
      </c>
      <c r="AY245" s="14">
        <v>100</v>
      </c>
      <c r="AZ245" s="14">
        <v>0</v>
      </c>
      <c r="BA245" s="14">
        <v>0</v>
      </c>
      <c r="BB245" s="14">
        <v>0</v>
      </c>
      <c r="BC245" s="14">
        <v>0</v>
      </c>
      <c r="BD245" s="14">
        <v>0</v>
      </c>
      <c r="BE245" s="14">
        <v>2592.84</v>
      </c>
      <c r="BF245" s="14">
        <v>9298.5</v>
      </c>
      <c r="BG245" s="14">
        <v>0</v>
      </c>
      <c r="BH245" s="14">
        <v>0</v>
      </c>
      <c r="BI245" s="14">
        <v>801.65</v>
      </c>
      <c r="BJ245" s="14">
        <v>248.25</v>
      </c>
      <c r="BK245" s="14">
        <v>0</v>
      </c>
      <c r="BL245" s="14">
        <v>1409.87</v>
      </c>
      <c r="BM245" s="14">
        <v>0</v>
      </c>
      <c r="BN245" s="14">
        <v>0</v>
      </c>
      <c r="BO245" s="14">
        <v>0</v>
      </c>
      <c r="BP245" s="14">
        <v>1658.12</v>
      </c>
      <c r="BQ245" s="1"/>
    </row>
    <row r="246" spans="1:69" x14ac:dyDescent="0.25">
      <c r="A246" s="2" t="s">
        <v>459</v>
      </c>
      <c r="B246" s="1" t="s">
        <v>460</v>
      </c>
      <c r="C246" s="44">
        <v>12456</v>
      </c>
      <c r="D246" s="14">
        <v>0</v>
      </c>
      <c r="E246" s="14">
        <v>662.01</v>
      </c>
      <c r="F246" s="14">
        <v>0</v>
      </c>
      <c r="G246" s="14">
        <v>0</v>
      </c>
      <c r="H246" s="14">
        <v>830.4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1016</v>
      </c>
      <c r="S246" s="14">
        <v>0</v>
      </c>
      <c r="T246" s="14">
        <v>0</v>
      </c>
      <c r="U246" s="14">
        <v>684</v>
      </c>
      <c r="V246" s="14">
        <v>205.36</v>
      </c>
      <c r="W246" s="14">
        <v>0</v>
      </c>
      <c r="X246" s="14">
        <v>0</v>
      </c>
      <c r="Y246" s="14">
        <v>0</v>
      </c>
      <c r="Z246" s="14">
        <v>0</v>
      </c>
      <c r="AA246" s="14">
        <v>0</v>
      </c>
      <c r="AB246" s="14">
        <v>16268.97</v>
      </c>
      <c r="AC246" s="14">
        <v>0</v>
      </c>
      <c r="AD246" s="14">
        <v>0</v>
      </c>
      <c r="AE246" s="14">
        <v>0</v>
      </c>
      <c r="AF246" s="14">
        <v>0</v>
      </c>
      <c r="AG246" s="14">
        <v>0</v>
      </c>
      <c r="AH246" s="14">
        <v>0</v>
      </c>
      <c r="AI246" s="14">
        <v>2021.49</v>
      </c>
      <c r="AJ246" s="14">
        <v>0</v>
      </c>
      <c r="AK246" s="14">
        <v>2021.49</v>
      </c>
      <c r="AL246" s="14">
        <v>0</v>
      </c>
      <c r="AM246" s="14">
        <v>0</v>
      </c>
      <c r="AN246" s="14">
        <v>124.56</v>
      </c>
      <c r="AO246" s="14">
        <v>0</v>
      </c>
      <c r="AP246" s="14">
        <v>0</v>
      </c>
      <c r="AQ246" s="14">
        <v>1432.44</v>
      </c>
      <c r="AR246" s="14">
        <v>0</v>
      </c>
      <c r="AS246" s="14">
        <v>0</v>
      </c>
      <c r="AT246" s="14">
        <v>0</v>
      </c>
      <c r="AU246" s="14">
        <v>0</v>
      </c>
      <c r="AV246" s="14">
        <v>0</v>
      </c>
      <c r="AW246" s="15">
        <v>-0.02</v>
      </c>
      <c r="AX246" s="14">
        <v>0</v>
      </c>
      <c r="AY246" s="14">
        <v>100</v>
      </c>
      <c r="AZ246" s="14">
        <v>0</v>
      </c>
      <c r="BA246" s="14">
        <v>0</v>
      </c>
      <c r="BB246" s="14">
        <v>0</v>
      </c>
      <c r="BC246" s="14">
        <v>0</v>
      </c>
      <c r="BD246" s="14">
        <v>0</v>
      </c>
      <c r="BE246" s="14">
        <v>3678.47</v>
      </c>
      <c r="BF246" s="14">
        <v>12590.5</v>
      </c>
      <c r="BG246" s="14">
        <v>0</v>
      </c>
      <c r="BH246" s="14">
        <v>0</v>
      </c>
      <c r="BI246" s="14">
        <v>885.08</v>
      </c>
      <c r="BJ246" s="14">
        <v>306.8</v>
      </c>
      <c r="BK246" s="14">
        <v>0</v>
      </c>
      <c r="BL246" s="14">
        <v>1636.75</v>
      </c>
      <c r="BM246" s="14">
        <v>0</v>
      </c>
      <c r="BN246" s="14">
        <v>0</v>
      </c>
      <c r="BO246" s="14">
        <v>0</v>
      </c>
      <c r="BP246" s="14">
        <v>1943.55</v>
      </c>
      <c r="BQ246" s="1"/>
    </row>
    <row r="247" spans="1:69" x14ac:dyDescent="0.25">
      <c r="A247" s="2" t="s">
        <v>461</v>
      </c>
      <c r="B247" s="1" t="s">
        <v>462</v>
      </c>
      <c r="C247" s="44">
        <v>10079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400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737</v>
      </c>
      <c r="S247" s="14">
        <v>0</v>
      </c>
      <c r="T247" s="14">
        <v>0</v>
      </c>
      <c r="U247" s="14">
        <v>455</v>
      </c>
      <c r="V247" s="14">
        <v>205.36</v>
      </c>
      <c r="W247" s="14">
        <v>0</v>
      </c>
      <c r="X247" s="14">
        <v>0</v>
      </c>
      <c r="Y247" s="14">
        <v>0</v>
      </c>
      <c r="Z247" s="14">
        <v>0</v>
      </c>
      <c r="AA247" s="14">
        <v>0</v>
      </c>
      <c r="AB247" s="14">
        <v>12212.43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1291.21</v>
      </c>
      <c r="AJ247" s="14">
        <v>0</v>
      </c>
      <c r="AK247" s="14">
        <v>1291.21</v>
      </c>
      <c r="AL247" s="14">
        <v>0</v>
      </c>
      <c r="AM247" s="14">
        <v>0</v>
      </c>
      <c r="AN247" s="14">
        <v>100.8</v>
      </c>
      <c r="AO247" s="14">
        <v>0</v>
      </c>
      <c r="AP247" s="14">
        <v>0</v>
      </c>
      <c r="AQ247" s="14">
        <v>1159.08</v>
      </c>
      <c r="AR247" s="14">
        <v>0</v>
      </c>
      <c r="AS247" s="14">
        <v>0</v>
      </c>
      <c r="AT247" s="14">
        <v>0</v>
      </c>
      <c r="AU247" s="14">
        <v>0</v>
      </c>
      <c r="AV247" s="14">
        <v>0</v>
      </c>
      <c r="AW247" s="15">
        <v>-0.16</v>
      </c>
      <c r="AX247" s="14">
        <v>0</v>
      </c>
      <c r="AY247" s="14">
        <v>100</v>
      </c>
      <c r="AZ247" s="14">
        <v>0</v>
      </c>
      <c r="BA247" s="14">
        <v>0</v>
      </c>
      <c r="BB247" s="14">
        <v>0</v>
      </c>
      <c r="BC247" s="14">
        <v>0</v>
      </c>
      <c r="BD247" s="14">
        <v>0</v>
      </c>
      <c r="BE247" s="14">
        <v>2650.93</v>
      </c>
      <c r="BF247" s="14">
        <v>9561.5</v>
      </c>
      <c r="BG247" s="14">
        <v>0</v>
      </c>
      <c r="BH247" s="14">
        <v>0</v>
      </c>
      <c r="BI247" s="14">
        <v>801.65</v>
      </c>
      <c r="BJ247" s="14">
        <v>248.25</v>
      </c>
      <c r="BK247" s="14">
        <v>0</v>
      </c>
      <c r="BL247" s="14">
        <v>1409.87</v>
      </c>
      <c r="BM247" s="14">
        <v>0</v>
      </c>
      <c r="BN247" s="14">
        <v>0</v>
      </c>
      <c r="BO247" s="14">
        <v>0</v>
      </c>
      <c r="BP247" s="14">
        <v>1658.12</v>
      </c>
      <c r="BQ247" s="1"/>
    </row>
    <row r="248" spans="1:69" x14ac:dyDescent="0.25">
      <c r="A248" s="2" t="s">
        <v>463</v>
      </c>
      <c r="B248" s="1" t="s">
        <v>464</v>
      </c>
      <c r="C248" s="44">
        <v>12456</v>
      </c>
      <c r="D248" s="14">
        <v>0</v>
      </c>
      <c r="E248" s="14">
        <v>987.26</v>
      </c>
      <c r="F248" s="14">
        <v>0</v>
      </c>
      <c r="G248" s="14">
        <v>0</v>
      </c>
      <c r="H248" s="14">
        <v>1660.8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1016</v>
      </c>
      <c r="S248" s="14">
        <v>0</v>
      </c>
      <c r="T248" s="14">
        <v>0</v>
      </c>
      <c r="U248" s="14">
        <v>684</v>
      </c>
      <c r="V248" s="14">
        <v>205.36</v>
      </c>
      <c r="W248" s="14">
        <v>0</v>
      </c>
      <c r="X248" s="14">
        <v>0</v>
      </c>
      <c r="Y248" s="14">
        <v>0</v>
      </c>
      <c r="Z248" s="14">
        <v>0</v>
      </c>
      <c r="AA248" s="14">
        <v>0</v>
      </c>
      <c r="AB248" s="14">
        <v>17424.62</v>
      </c>
      <c r="AC248" s="14">
        <v>0</v>
      </c>
      <c r="AD248" s="14">
        <v>0</v>
      </c>
      <c r="AE248" s="14">
        <v>0</v>
      </c>
      <c r="AF248" s="14">
        <v>0</v>
      </c>
      <c r="AG248" s="14">
        <v>0</v>
      </c>
      <c r="AH248" s="14">
        <v>0</v>
      </c>
      <c r="AI248" s="14">
        <v>2259.96</v>
      </c>
      <c r="AJ248" s="14">
        <v>0</v>
      </c>
      <c r="AK248" s="14">
        <v>2259.96</v>
      </c>
      <c r="AL248" s="14">
        <v>0</v>
      </c>
      <c r="AM248" s="14">
        <v>0</v>
      </c>
      <c r="AN248" s="14">
        <v>124.56</v>
      </c>
      <c r="AO248" s="14">
        <v>0</v>
      </c>
      <c r="AP248" s="14">
        <v>0</v>
      </c>
      <c r="AQ248" s="14">
        <v>1432.44</v>
      </c>
      <c r="AR248" s="14">
        <v>4152</v>
      </c>
      <c r="AS248" s="14">
        <v>0</v>
      </c>
      <c r="AT248" s="14">
        <v>0</v>
      </c>
      <c r="AU248" s="14">
        <v>0</v>
      </c>
      <c r="AV248" s="14">
        <v>0</v>
      </c>
      <c r="AW248" s="14">
        <v>0.16</v>
      </c>
      <c r="AX248" s="14">
        <v>0</v>
      </c>
      <c r="AY248" s="14">
        <v>100</v>
      </c>
      <c r="AZ248" s="14">
        <v>0</v>
      </c>
      <c r="BA248" s="14">
        <v>0</v>
      </c>
      <c r="BB248" s="14">
        <v>0</v>
      </c>
      <c r="BC248" s="14">
        <v>0</v>
      </c>
      <c r="BD248" s="14">
        <v>0</v>
      </c>
      <c r="BE248" s="14">
        <v>8069.12</v>
      </c>
      <c r="BF248" s="14">
        <v>9355.5</v>
      </c>
      <c r="BG248" s="14">
        <v>0</v>
      </c>
      <c r="BH248" s="14">
        <v>0</v>
      </c>
      <c r="BI248" s="14">
        <v>885.08</v>
      </c>
      <c r="BJ248" s="14">
        <v>306.8</v>
      </c>
      <c r="BK248" s="14">
        <v>0</v>
      </c>
      <c r="BL248" s="14">
        <v>1636.75</v>
      </c>
      <c r="BM248" s="14">
        <v>0</v>
      </c>
      <c r="BN248" s="14">
        <v>0</v>
      </c>
      <c r="BO248" s="14">
        <v>0</v>
      </c>
      <c r="BP248" s="14">
        <v>1943.55</v>
      </c>
      <c r="BQ248" s="1"/>
    </row>
    <row r="249" spans="1:69" x14ac:dyDescent="0.25">
      <c r="A249" s="2" t="s">
        <v>465</v>
      </c>
      <c r="B249" s="1" t="s">
        <v>466</v>
      </c>
      <c r="C249" s="44">
        <v>12456</v>
      </c>
      <c r="D249" s="14">
        <v>0</v>
      </c>
      <c r="E249" s="14">
        <v>0</v>
      </c>
      <c r="F249" s="14">
        <v>0</v>
      </c>
      <c r="G249" s="14">
        <v>0</v>
      </c>
      <c r="H249" s="14">
        <v>1660.8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1016</v>
      </c>
      <c r="S249" s="14">
        <v>0</v>
      </c>
      <c r="T249" s="14">
        <v>0</v>
      </c>
      <c r="U249" s="14">
        <v>684</v>
      </c>
      <c r="V249" s="14">
        <v>205.36</v>
      </c>
      <c r="W249" s="14">
        <v>0</v>
      </c>
      <c r="X249" s="14">
        <v>0</v>
      </c>
      <c r="Y249" s="14">
        <v>0</v>
      </c>
      <c r="Z249" s="14">
        <v>0</v>
      </c>
      <c r="AA249" s="14">
        <v>0</v>
      </c>
      <c r="AB249" s="14">
        <v>16437.36</v>
      </c>
      <c r="AC249" s="14">
        <v>0</v>
      </c>
      <c r="AD249" s="14">
        <v>0</v>
      </c>
      <c r="AE249" s="14">
        <v>0</v>
      </c>
      <c r="AF249" s="14">
        <v>0</v>
      </c>
      <c r="AG249" s="14">
        <v>0</v>
      </c>
      <c r="AH249" s="14">
        <v>0</v>
      </c>
      <c r="AI249" s="14">
        <v>2101.8000000000002</v>
      </c>
      <c r="AJ249" s="14">
        <v>0</v>
      </c>
      <c r="AK249" s="14">
        <v>2101.8000000000002</v>
      </c>
      <c r="AL249" s="14">
        <v>0</v>
      </c>
      <c r="AM249" s="14">
        <v>0</v>
      </c>
      <c r="AN249" s="14">
        <v>124.56</v>
      </c>
      <c r="AO249" s="14">
        <v>0</v>
      </c>
      <c r="AP249" s="14">
        <v>0</v>
      </c>
      <c r="AQ249" s="14">
        <v>1432.44</v>
      </c>
      <c r="AR249" s="14">
        <v>0</v>
      </c>
      <c r="AS249" s="14">
        <v>0</v>
      </c>
      <c r="AT249" s="14">
        <v>0</v>
      </c>
      <c r="AU249" s="14">
        <v>0</v>
      </c>
      <c r="AV249" s="14">
        <v>0</v>
      </c>
      <c r="AW249" s="14">
        <v>0.06</v>
      </c>
      <c r="AX249" s="14">
        <v>0</v>
      </c>
      <c r="AY249" s="14">
        <v>100</v>
      </c>
      <c r="AZ249" s="14">
        <v>0</v>
      </c>
      <c r="BA249" s="14">
        <v>0</v>
      </c>
      <c r="BB249" s="14">
        <v>0</v>
      </c>
      <c r="BC249" s="14">
        <v>0</v>
      </c>
      <c r="BD249" s="14">
        <v>0</v>
      </c>
      <c r="BE249" s="14">
        <v>3758.86</v>
      </c>
      <c r="BF249" s="14">
        <v>12678.5</v>
      </c>
      <c r="BG249" s="14">
        <v>0</v>
      </c>
      <c r="BH249" s="14">
        <v>0</v>
      </c>
      <c r="BI249" s="14">
        <v>885.08</v>
      </c>
      <c r="BJ249" s="14">
        <v>306.8</v>
      </c>
      <c r="BK249" s="14">
        <v>0</v>
      </c>
      <c r="BL249" s="14">
        <v>1636.75</v>
      </c>
      <c r="BM249" s="14">
        <v>0</v>
      </c>
      <c r="BN249" s="14">
        <v>0</v>
      </c>
      <c r="BO249" s="14">
        <v>0</v>
      </c>
      <c r="BP249" s="14">
        <v>1943.55</v>
      </c>
      <c r="BQ249" s="1"/>
    </row>
    <row r="250" spans="1:69" x14ac:dyDescent="0.25">
      <c r="A250" s="2" t="s">
        <v>467</v>
      </c>
      <c r="B250" s="1" t="s">
        <v>468</v>
      </c>
      <c r="C250" s="44">
        <v>12456</v>
      </c>
      <c r="D250" s="14">
        <v>0</v>
      </c>
      <c r="E250" s="14">
        <v>0</v>
      </c>
      <c r="F250" s="14">
        <v>0</v>
      </c>
      <c r="G250" s="14">
        <v>0</v>
      </c>
      <c r="H250" s="14">
        <v>830.4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1016</v>
      </c>
      <c r="S250" s="14">
        <v>0</v>
      </c>
      <c r="T250" s="14">
        <v>0</v>
      </c>
      <c r="U250" s="14">
        <v>684</v>
      </c>
      <c r="V250" s="14">
        <v>205.36</v>
      </c>
      <c r="W250" s="14">
        <v>0</v>
      </c>
      <c r="X250" s="14">
        <v>0</v>
      </c>
      <c r="Y250" s="14">
        <v>0</v>
      </c>
      <c r="Z250" s="14">
        <v>0</v>
      </c>
      <c r="AA250" s="14">
        <v>0</v>
      </c>
      <c r="AB250" s="14">
        <v>15606.96</v>
      </c>
      <c r="AC250" s="14">
        <v>0</v>
      </c>
      <c r="AD250" s="14">
        <v>0</v>
      </c>
      <c r="AE250" s="14">
        <v>0</v>
      </c>
      <c r="AF250" s="14">
        <v>0</v>
      </c>
      <c r="AG250" s="14">
        <v>0</v>
      </c>
      <c r="AH250" s="14">
        <v>0</v>
      </c>
      <c r="AI250" s="14">
        <v>1925.97</v>
      </c>
      <c r="AJ250" s="14">
        <v>0</v>
      </c>
      <c r="AK250" s="14">
        <v>1925.97</v>
      </c>
      <c r="AL250" s="14">
        <v>0</v>
      </c>
      <c r="AM250" s="14">
        <v>0</v>
      </c>
      <c r="AN250" s="14">
        <v>124.56</v>
      </c>
      <c r="AO250" s="14">
        <v>469.92</v>
      </c>
      <c r="AP250" s="14">
        <v>0</v>
      </c>
      <c r="AQ250" s="14">
        <v>1432.44</v>
      </c>
      <c r="AR250" s="14">
        <v>4070</v>
      </c>
      <c r="AS250" s="14">
        <v>0</v>
      </c>
      <c r="AT250" s="14">
        <v>0</v>
      </c>
      <c r="AU250" s="14">
        <v>0</v>
      </c>
      <c r="AV250" s="14">
        <v>0</v>
      </c>
      <c r="AW250" s="15">
        <v>-0.03</v>
      </c>
      <c r="AX250" s="14">
        <v>0</v>
      </c>
      <c r="AY250" s="14">
        <v>100</v>
      </c>
      <c r="AZ250" s="14">
        <v>0</v>
      </c>
      <c r="BA250" s="14">
        <v>0</v>
      </c>
      <c r="BB250" s="14">
        <v>0</v>
      </c>
      <c r="BC250" s="14">
        <v>1338.1</v>
      </c>
      <c r="BD250" s="14">
        <v>0</v>
      </c>
      <c r="BE250" s="14">
        <v>9460.9599999999991</v>
      </c>
      <c r="BF250" s="14">
        <v>6146</v>
      </c>
      <c r="BG250" s="14">
        <v>0</v>
      </c>
      <c r="BH250" s="14">
        <v>0</v>
      </c>
      <c r="BI250" s="14">
        <v>885.08</v>
      </c>
      <c r="BJ250" s="14">
        <v>306.8</v>
      </c>
      <c r="BK250" s="14">
        <v>0</v>
      </c>
      <c r="BL250" s="14">
        <v>1636.75</v>
      </c>
      <c r="BM250" s="14">
        <v>0</v>
      </c>
      <c r="BN250" s="14">
        <v>0</v>
      </c>
      <c r="BO250" s="14">
        <v>0</v>
      </c>
      <c r="BP250" s="14">
        <v>1943.55</v>
      </c>
      <c r="BQ250" s="1"/>
    </row>
    <row r="251" spans="1:69" x14ac:dyDescent="0.25">
      <c r="A251" s="2" t="s">
        <v>469</v>
      </c>
      <c r="B251" s="1" t="s">
        <v>470</v>
      </c>
      <c r="C251" s="44">
        <v>12456</v>
      </c>
      <c r="D251" s="14">
        <v>0</v>
      </c>
      <c r="E251" s="14">
        <v>0</v>
      </c>
      <c r="F251" s="14">
        <v>0</v>
      </c>
      <c r="G251" s="14">
        <v>0</v>
      </c>
      <c r="H251" s="14">
        <v>830.4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1016</v>
      </c>
      <c r="S251" s="14">
        <v>0</v>
      </c>
      <c r="T251" s="14">
        <v>0</v>
      </c>
      <c r="U251" s="14">
        <v>684</v>
      </c>
      <c r="V251" s="14">
        <v>205.36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  <c r="AB251" s="14">
        <v>15606.96</v>
      </c>
      <c r="AC251" s="14">
        <v>0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  <c r="AI251" s="14">
        <v>1925.97</v>
      </c>
      <c r="AJ251" s="14">
        <v>0</v>
      </c>
      <c r="AK251" s="14">
        <v>1925.97</v>
      </c>
      <c r="AL251" s="14">
        <v>0</v>
      </c>
      <c r="AM251" s="14">
        <v>0</v>
      </c>
      <c r="AN251" s="14">
        <v>124.56</v>
      </c>
      <c r="AO251" s="14">
        <v>0</v>
      </c>
      <c r="AP251" s="14">
        <v>0</v>
      </c>
      <c r="AQ251" s="14">
        <v>1432.44</v>
      </c>
      <c r="AR251" s="14">
        <v>5163.46</v>
      </c>
      <c r="AS251" s="14">
        <v>0</v>
      </c>
      <c r="AT251" s="14">
        <v>0</v>
      </c>
      <c r="AU251" s="14">
        <v>0</v>
      </c>
      <c r="AV251" s="14">
        <v>0</v>
      </c>
      <c r="AW251" s="15">
        <v>-0.47</v>
      </c>
      <c r="AX251" s="14">
        <v>0</v>
      </c>
      <c r="AY251" s="14">
        <v>100</v>
      </c>
      <c r="AZ251" s="14">
        <v>0</v>
      </c>
      <c r="BA251" s="14">
        <v>0</v>
      </c>
      <c r="BB251" s="14">
        <v>0</v>
      </c>
      <c r="BC251" s="14">
        <v>0</v>
      </c>
      <c r="BD251" s="14">
        <v>0</v>
      </c>
      <c r="BE251" s="14">
        <v>8745.9599999999991</v>
      </c>
      <c r="BF251" s="14">
        <v>6861</v>
      </c>
      <c r="BG251" s="14">
        <v>0</v>
      </c>
      <c r="BH251" s="14">
        <v>0</v>
      </c>
      <c r="BI251" s="14">
        <v>885.08</v>
      </c>
      <c r="BJ251" s="14">
        <v>306.8</v>
      </c>
      <c r="BK251" s="14">
        <v>0</v>
      </c>
      <c r="BL251" s="14">
        <v>1636.75</v>
      </c>
      <c r="BM251" s="14">
        <v>0</v>
      </c>
      <c r="BN251" s="14">
        <v>0</v>
      </c>
      <c r="BO251" s="14">
        <v>0</v>
      </c>
      <c r="BP251" s="14">
        <v>1943.55</v>
      </c>
      <c r="BQ251" s="1"/>
    </row>
    <row r="252" spans="1:69" x14ac:dyDescent="0.25">
      <c r="A252" s="2" t="s">
        <v>471</v>
      </c>
      <c r="B252" s="1" t="s">
        <v>472</v>
      </c>
      <c r="C252" s="44">
        <v>10054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784</v>
      </c>
      <c r="S252" s="14">
        <v>0</v>
      </c>
      <c r="T252" s="14">
        <v>0</v>
      </c>
      <c r="U252" s="14">
        <v>499</v>
      </c>
      <c r="V252" s="14">
        <v>205.36</v>
      </c>
      <c r="W252" s="14">
        <v>0</v>
      </c>
      <c r="X252" s="14">
        <v>0</v>
      </c>
      <c r="Y252" s="14">
        <v>0</v>
      </c>
      <c r="Z252" s="14">
        <v>0</v>
      </c>
      <c r="AA252" s="14">
        <v>0</v>
      </c>
      <c r="AB252" s="14">
        <v>11877.39</v>
      </c>
      <c r="AC252" s="14">
        <v>0</v>
      </c>
      <c r="AD252" s="14">
        <v>0</v>
      </c>
      <c r="AE252" s="14">
        <v>0</v>
      </c>
      <c r="AF252" s="14">
        <v>0</v>
      </c>
      <c r="AG252" s="14">
        <v>0</v>
      </c>
      <c r="AH252" s="14">
        <v>0</v>
      </c>
      <c r="AI252" s="14">
        <v>1230.74</v>
      </c>
      <c r="AJ252" s="14">
        <v>0</v>
      </c>
      <c r="AK252" s="14">
        <v>1230.74</v>
      </c>
      <c r="AL252" s="14">
        <v>0</v>
      </c>
      <c r="AM252" s="14">
        <v>0</v>
      </c>
      <c r="AN252" s="14">
        <v>0</v>
      </c>
      <c r="AO252" s="14">
        <v>0</v>
      </c>
      <c r="AP252" s="14">
        <v>0</v>
      </c>
      <c r="AQ252" s="14">
        <v>1156.22</v>
      </c>
      <c r="AR252" s="14">
        <v>90</v>
      </c>
      <c r="AS252" s="14">
        <v>0</v>
      </c>
      <c r="AT252" s="14">
        <v>0</v>
      </c>
      <c r="AU252" s="14">
        <v>0</v>
      </c>
      <c r="AV252" s="14">
        <v>0</v>
      </c>
      <c r="AW252" s="15">
        <v>-7.0000000000000007E-2</v>
      </c>
      <c r="AX252" s="14">
        <v>0</v>
      </c>
      <c r="AY252" s="14">
        <v>0</v>
      </c>
      <c r="AZ252" s="14">
        <v>0</v>
      </c>
      <c r="BA252" s="14">
        <v>0</v>
      </c>
      <c r="BB252" s="14">
        <v>0</v>
      </c>
      <c r="BC252" s="14">
        <v>0</v>
      </c>
      <c r="BD252" s="14">
        <v>0</v>
      </c>
      <c r="BE252" s="14">
        <v>2476.89</v>
      </c>
      <c r="BF252" s="14">
        <v>9400.5</v>
      </c>
      <c r="BG252" s="14">
        <v>0</v>
      </c>
      <c r="BH252" s="14">
        <v>0</v>
      </c>
      <c r="BI252" s="14">
        <v>800.77</v>
      </c>
      <c r="BJ252" s="14">
        <v>247.63</v>
      </c>
      <c r="BK252" s="14">
        <v>0</v>
      </c>
      <c r="BL252" s="14">
        <v>1407.47</v>
      </c>
      <c r="BM252" s="14">
        <v>0</v>
      </c>
      <c r="BN252" s="14">
        <v>0</v>
      </c>
      <c r="BO252" s="14">
        <v>0</v>
      </c>
      <c r="BP252" s="14">
        <v>1655.1</v>
      </c>
      <c r="BQ252" s="1"/>
    </row>
    <row r="253" spans="1:69" x14ac:dyDescent="0.25">
      <c r="A253" s="2" t="s">
        <v>473</v>
      </c>
      <c r="B253" s="1" t="s">
        <v>474</v>
      </c>
      <c r="C253" s="44">
        <v>12456</v>
      </c>
      <c r="D253" s="14">
        <v>0</v>
      </c>
      <c r="E253" s="14">
        <v>0</v>
      </c>
      <c r="F253" s="14">
        <v>0</v>
      </c>
      <c r="G253" s="14">
        <v>0</v>
      </c>
      <c r="H253" s="14">
        <v>830.4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1016</v>
      </c>
      <c r="S253" s="14">
        <v>0</v>
      </c>
      <c r="T253" s="14">
        <v>0</v>
      </c>
      <c r="U253" s="14">
        <v>684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14">
        <v>0</v>
      </c>
      <c r="AB253" s="14">
        <v>15401.6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1882.11</v>
      </c>
      <c r="AJ253" s="14">
        <v>0</v>
      </c>
      <c r="AK253" s="14">
        <v>1882.11</v>
      </c>
      <c r="AL253" s="14">
        <v>0</v>
      </c>
      <c r="AM253" s="14">
        <v>0</v>
      </c>
      <c r="AN253" s="14">
        <v>124.56</v>
      </c>
      <c r="AO253" s="14">
        <v>0</v>
      </c>
      <c r="AP253" s="14">
        <v>0</v>
      </c>
      <c r="AQ253" s="14">
        <v>1432.44</v>
      </c>
      <c r="AR253" s="14">
        <v>3423.02</v>
      </c>
      <c r="AS253" s="14">
        <v>0</v>
      </c>
      <c r="AT253" s="14">
        <v>0</v>
      </c>
      <c r="AU253" s="14">
        <v>0</v>
      </c>
      <c r="AV253" s="14">
        <v>0</v>
      </c>
      <c r="AW253" s="15">
        <v>-0.03</v>
      </c>
      <c r="AX253" s="14">
        <v>0</v>
      </c>
      <c r="AY253" s="14">
        <v>100</v>
      </c>
      <c r="AZ253" s="14">
        <v>0</v>
      </c>
      <c r="BA253" s="14">
        <v>0</v>
      </c>
      <c r="BB253" s="14">
        <v>0</v>
      </c>
      <c r="BC253" s="14">
        <v>0</v>
      </c>
      <c r="BD253" s="14">
        <v>0</v>
      </c>
      <c r="BE253" s="14">
        <v>6962.1</v>
      </c>
      <c r="BF253" s="14">
        <v>8439.5</v>
      </c>
      <c r="BG253" s="14">
        <v>0</v>
      </c>
      <c r="BH253" s="14">
        <v>0</v>
      </c>
      <c r="BI253" s="14">
        <v>885.08</v>
      </c>
      <c r="BJ253" s="14">
        <v>306.8</v>
      </c>
      <c r="BK253" s="14">
        <v>0</v>
      </c>
      <c r="BL253" s="14">
        <v>1636.75</v>
      </c>
      <c r="BM253" s="14">
        <v>0</v>
      </c>
      <c r="BN253" s="14">
        <v>0</v>
      </c>
      <c r="BO253" s="14">
        <v>0</v>
      </c>
      <c r="BP253" s="14">
        <v>1943.55</v>
      </c>
      <c r="BQ253" s="1"/>
    </row>
    <row r="254" spans="1:69" x14ac:dyDescent="0.25">
      <c r="A254" s="2" t="s">
        <v>475</v>
      </c>
      <c r="B254" s="1" t="s">
        <v>476</v>
      </c>
      <c r="C254" s="44">
        <v>10054</v>
      </c>
      <c r="D254" s="14">
        <v>0</v>
      </c>
      <c r="E254" s="14">
        <v>0</v>
      </c>
      <c r="F254" s="14">
        <v>0</v>
      </c>
      <c r="G254" s="14">
        <v>0</v>
      </c>
      <c r="H254" s="14">
        <v>830.4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1016</v>
      </c>
      <c r="S254" s="14">
        <v>0</v>
      </c>
      <c r="T254" s="14">
        <v>0</v>
      </c>
      <c r="U254" s="14">
        <v>684</v>
      </c>
      <c r="V254" s="14">
        <v>0</v>
      </c>
      <c r="W254" s="14">
        <v>0</v>
      </c>
      <c r="X254" s="14">
        <v>0</v>
      </c>
      <c r="Y254" s="14">
        <v>0</v>
      </c>
      <c r="Z254" s="14">
        <v>0</v>
      </c>
      <c r="AA254" s="14">
        <v>0</v>
      </c>
      <c r="AB254" s="14">
        <v>15391.22</v>
      </c>
      <c r="AC254" s="14">
        <v>0</v>
      </c>
      <c r="AD254" s="14">
        <v>0</v>
      </c>
      <c r="AE254" s="14">
        <v>0</v>
      </c>
      <c r="AF254" s="14">
        <v>0</v>
      </c>
      <c r="AG254" s="14">
        <v>0</v>
      </c>
      <c r="AH254" s="14">
        <v>0</v>
      </c>
      <c r="AI254" s="14">
        <v>1879.89</v>
      </c>
      <c r="AJ254" s="14">
        <v>0</v>
      </c>
      <c r="AK254" s="14">
        <v>1879.89</v>
      </c>
      <c r="AL254" s="14">
        <v>0</v>
      </c>
      <c r="AM254" s="14">
        <v>0</v>
      </c>
      <c r="AN254" s="14">
        <v>124.56</v>
      </c>
      <c r="AO254" s="14">
        <v>0</v>
      </c>
      <c r="AP254" s="14">
        <v>0</v>
      </c>
      <c r="AQ254" s="14">
        <v>1432.44</v>
      </c>
      <c r="AR254" s="14">
        <v>0</v>
      </c>
      <c r="AS254" s="14">
        <v>0</v>
      </c>
      <c r="AT254" s="14">
        <v>0</v>
      </c>
      <c r="AU254" s="14">
        <v>0</v>
      </c>
      <c r="AV254" s="14">
        <v>0</v>
      </c>
      <c r="AW254" s="14">
        <v>0.33</v>
      </c>
      <c r="AX254" s="14">
        <v>0</v>
      </c>
      <c r="AY254" s="14">
        <v>100</v>
      </c>
      <c r="AZ254" s="14">
        <v>0</v>
      </c>
      <c r="BA254" s="14">
        <v>0</v>
      </c>
      <c r="BB254" s="14">
        <v>0</v>
      </c>
      <c r="BC254" s="14">
        <v>1078.5</v>
      </c>
      <c r="BD254" s="14">
        <v>0</v>
      </c>
      <c r="BE254" s="14">
        <v>4615.72</v>
      </c>
      <c r="BF254" s="14">
        <v>10775.5</v>
      </c>
      <c r="BG254" s="14">
        <v>0</v>
      </c>
      <c r="BH254" s="14">
        <v>0</v>
      </c>
      <c r="BI254" s="14">
        <v>885.08</v>
      </c>
      <c r="BJ254" s="14">
        <v>306.8</v>
      </c>
      <c r="BK254" s="14">
        <v>0</v>
      </c>
      <c r="BL254" s="14">
        <v>1636.75</v>
      </c>
      <c r="BM254" s="14">
        <v>0</v>
      </c>
      <c r="BN254" s="14">
        <v>0</v>
      </c>
      <c r="BO254" s="14">
        <v>0</v>
      </c>
      <c r="BP254" s="14">
        <v>1943.55</v>
      </c>
      <c r="BQ254" s="1"/>
    </row>
    <row r="255" spans="1:69" x14ac:dyDescent="0.25">
      <c r="A255" s="2" t="s">
        <v>477</v>
      </c>
      <c r="B255" s="1" t="s">
        <v>478</v>
      </c>
      <c r="C255" s="44">
        <v>12456</v>
      </c>
      <c r="D255" s="14">
        <v>0</v>
      </c>
      <c r="E255" s="14">
        <v>0</v>
      </c>
      <c r="F255" s="14">
        <v>0</v>
      </c>
      <c r="G255" s="14">
        <v>0</v>
      </c>
      <c r="H255" s="14">
        <v>830.4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1016</v>
      </c>
      <c r="S255" s="14">
        <v>0</v>
      </c>
      <c r="T255" s="14">
        <v>0</v>
      </c>
      <c r="U255" s="14">
        <v>684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14">
        <v>0</v>
      </c>
      <c r="AB255" s="14">
        <v>15401.6</v>
      </c>
      <c r="AC255" s="14">
        <v>0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1882.11</v>
      </c>
      <c r="AJ255" s="14">
        <v>0</v>
      </c>
      <c r="AK255" s="14">
        <v>1882.11</v>
      </c>
      <c r="AL255" s="14">
        <v>0</v>
      </c>
      <c r="AM255" s="14">
        <v>0</v>
      </c>
      <c r="AN255" s="14">
        <v>124.56</v>
      </c>
      <c r="AO255" s="14">
        <v>0</v>
      </c>
      <c r="AP255" s="14">
        <v>0</v>
      </c>
      <c r="AQ255" s="14">
        <v>1432.44</v>
      </c>
      <c r="AR255" s="14">
        <v>3970</v>
      </c>
      <c r="AS255" s="14">
        <v>0</v>
      </c>
      <c r="AT255" s="14">
        <v>0</v>
      </c>
      <c r="AU255" s="14">
        <v>0</v>
      </c>
      <c r="AV255" s="14">
        <v>0</v>
      </c>
      <c r="AW255" s="15">
        <v>-0.13</v>
      </c>
      <c r="AX255" s="14">
        <v>0</v>
      </c>
      <c r="AY255" s="14">
        <v>100</v>
      </c>
      <c r="AZ255" s="14">
        <v>0</v>
      </c>
      <c r="BA255" s="14">
        <v>0</v>
      </c>
      <c r="BB255" s="14">
        <v>0</v>
      </c>
      <c r="BC255" s="14">
        <v>1933.12</v>
      </c>
      <c r="BD255" s="14">
        <v>0</v>
      </c>
      <c r="BE255" s="14">
        <v>9442.1</v>
      </c>
      <c r="BF255" s="14">
        <v>5959.5</v>
      </c>
      <c r="BG255" s="14">
        <v>0</v>
      </c>
      <c r="BH255" s="14">
        <v>0</v>
      </c>
      <c r="BI255" s="14">
        <v>885.08</v>
      </c>
      <c r="BJ255" s="14">
        <v>306.8</v>
      </c>
      <c r="BK255" s="14">
        <v>0</v>
      </c>
      <c r="BL255" s="14">
        <v>1636.75</v>
      </c>
      <c r="BM255" s="14">
        <v>0</v>
      </c>
      <c r="BN255" s="14">
        <v>0</v>
      </c>
      <c r="BO255" s="14">
        <v>0</v>
      </c>
      <c r="BP255" s="14">
        <v>1943.55</v>
      </c>
      <c r="BQ255" s="1"/>
    </row>
    <row r="256" spans="1:69" x14ac:dyDescent="0.25">
      <c r="A256" s="2" t="s">
        <v>479</v>
      </c>
      <c r="B256" s="1" t="s">
        <v>480</v>
      </c>
      <c r="C256" s="44">
        <v>12456</v>
      </c>
      <c r="D256" s="14">
        <v>0</v>
      </c>
      <c r="E256" s="14">
        <v>0</v>
      </c>
      <c r="F256" s="14">
        <v>0</v>
      </c>
      <c r="G256" s="14">
        <v>0</v>
      </c>
      <c r="H256" s="14">
        <v>830.4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1016</v>
      </c>
      <c r="S256" s="14">
        <v>0</v>
      </c>
      <c r="T256" s="14">
        <v>0</v>
      </c>
      <c r="U256" s="14">
        <v>684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14">
        <v>0</v>
      </c>
      <c r="AB256" s="14">
        <v>15351.43</v>
      </c>
      <c r="AC256" s="14">
        <v>0</v>
      </c>
      <c r="AD256" s="14">
        <v>0</v>
      </c>
      <c r="AE256" s="14">
        <v>0</v>
      </c>
      <c r="AF256" s="14">
        <v>0</v>
      </c>
      <c r="AG256" s="14">
        <v>0</v>
      </c>
      <c r="AH256" s="14">
        <v>0</v>
      </c>
      <c r="AI256" s="14">
        <v>1871.4</v>
      </c>
      <c r="AJ256" s="14">
        <v>0</v>
      </c>
      <c r="AK256" s="14">
        <v>1871.4</v>
      </c>
      <c r="AL256" s="14">
        <v>0</v>
      </c>
      <c r="AM256" s="14">
        <v>0</v>
      </c>
      <c r="AN256" s="14">
        <v>124.56</v>
      </c>
      <c r="AO256" s="14">
        <v>0</v>
      </c>
      <c r="AP256" s="14">
        <v>0</v>
      </c>
      <c r="AQ256" s="14">
        <v>1432.44</v>
      </c>
      <c r="AR256" s="14">
        <v>3460</v>
      </c>
      <c r="AS256" s="14">
        <v>0</v>
      </c>
      <c r="AT256" s="14">
        <v>0</v>
      </c>
      <c r="AU256" s="14">
        <v>0</v>
      </c>
      <c r="AV256" s="14">
        <v>0</v>
      </c>
      <c r="AW256" s="15">
        <v>-0.47</v>
      </c>
      <c r="AX256" s="14">
        <v>0</v>
      </c>
      <c r="AY256" s="14">
        <v>100</v>
      </c>
      <c r="AZ256" s="14">
        <v>0</v>
      </c>
      <c r="BA256" s="14">
        <v>0</v>
      </c>
      <c r="BB256" s="14">
        <v>0</v>
      </c>
      <c r="BC256" s="14">
        <v>0</v>
      </c>
      <c r="BD256" s="14">
        <v>0</v>
      </c>
      <c r="BE256" s="14">
        <v>6987.93</v>
      </c>
      <c r="BF256" s="14">
        <v>8363.5</v>
      </c>
      <c r="BG256" s="14">
        <v>0</v>
      </c>
      <c r="BH256" s="14">
        <v>0</v>
      </c>
      <c r="BI256" s="14">
        <v>885.08</v>
      </c>
      <c r="BJ256" s="14">
        <v>306.8</v>
      </c>
      <c r="BK256" s="14">
        <v>0</v>
      </c>
      <c r="BL256" s="14">
        <v>1636.75</v>
      </c>
      <c r="BM256" s="14">
        <v>0</v>
      </c>
      <c r="BN256" s="14">
        <v>0</v>
      </c>
      <c r="BO256" s="14">
        <v>0</v>
      </c>
      <c r="BP256" s="14">
        <v>1943.55</v>
      </c>
      <c r="BQ256" s="1"/>
    </row>
    <row r="257" spans="1:69" x14ac:dyDescent="0.25">
      <c r="A257" s="2" t="s">
        <v>481</v>
      </c>
      <c r="B257" s="1" t="s">
        <v>482</v>
      </c>
      <c r="C257" s="44">
        <v>12456</v>
      </c>
      <c r="D257" s="14">
        <v>0</v>
      </c>
      <c r="E257" s="14">
        <v>493.63</v>
      </c>
      <c r="F257" s="14">
        <v>0</v>
      </c>
      <c r="G257" s="14">
        <v>0</v>
      </c>
      <c r="H257" s="14">
        <v>830.4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1016</v>
      </c>
      <c r="S257" s="14">
        <v>0</v>
      </c>
      <c r="T257" s="14">
        <v>0</v>
      </c>
      <c r="U257" s="14">
        <v>684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14">
        <v>0</v>
      </c>
      <c r="AB257" s="14">
        <v>15895.23</v>
      </c>
      <c r="AC257" s="14">
        <v>0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  <c r="AI257" s="14">
        <v>1934.83</v>
      </c>
      <c r="AJ257" s="14">
        <v>0</v>
      </c>
      <c r="AK257" s="14">
        <v>1934.83</v>
      </c>
      <c r="AL257" s="14">
        <v>0</v>
      </c>
      <c r="AM257" s="14">
        <v>0</v>
      </c>
      <c r="AN257" s="14">
        <v>124.56</v>
      </c>
      <c r="AO257" s="14">
        <v>0</v>
      </c>
      <c r="AP257" s="14">
        <v>0</v>
      </c>
      <c r="AQ257" s="14">
        <v>1432.44</v>
      </c>
      <c r="AR257" s="14">
        <v>2094</v>
      </c>
      <c r="AS257" s="14">
        <v>0</v>
      </c>
      <c r="AT257" s="14">
        <v>0</v>
      </c>
      <c r="AU257" s="14">
        <v>0</v>
      </c>
      <c r="AV257" s="14">
        <v>0</v>
      </c>
      <c r="AW257" s="15">
        <v>-0.1</v>
      </c>
      <c r="AX257" s="14">
        <v>0</v>
      </c>
      <c r="AY257" s="14">
        <v>100</v>
      </c>
      <c r="AZ257" s="14">
        <v>0</v>
      </c>
      <c r="BA257" s="14">
        <v>0</v>
      </c>
      <c r="BB257" s="14">
        <v>0</v>
      </c>
      <c r="BC257" s="14">
        <v>0</v>
      </c>
      <c r="BD257" s="14">
        <v>0</v>
      </c>
      <c r="BE257" s="14">
        <v>5685.73</v>
      </c>
      <c r="BF257" s="14">
        <v>10209.5</v>
      </c>
      <c r="BG257" s="14">
        <v>0</v>
      </c>
      <c r="BH257" s="14">
        <v>0</v>
      </c>
      <c r="BI257" s="14">
        <v>885.08</v>
      </c>
      <c r="BJ257" s="14">
        <v>306.8</v>
      </c>
      <c r="BK257" s="14">
        <v>0</v>
      </c>
      <c r="BL257" s="14">
        <v>1636.75</v>
      </c>
      <c r="BM257" s="14">
        <v>0</v>
      </c>
      <c r="BN257" s="14">
        <v>0</v>
      </c>
      <c r="BO257" s="14">
        <v>0</v>
      </c>
      <c r="BP257" s="14">
        <v>1943.55</v>
      </c>
      <c r="BQ257" s="1"/>
    </row>
    <row r="258" spans="1:69" x14ac:dyDescent="0.25">
      <c r="A258" s="2" t="s">
        <v>483</v>
      </c>
      <c r="B258" s="1" t="s">
        <v>484</v>
      </c>
      <c r="C258" s="44">
        <v>12456</v>
      </c>
      <c r="D258" s="14">
        <v>0</v>
      </c>
      <c r="E258" s="14">
        <v>0</v>
      </c>
      <c r="F258" s="14">
        <v>0</v>
      </c>
      <c r="G258" s="14">
        <v>0</v>
      </c>
      <c r="H258" s="14">
        <v>1660.8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1016</v>
      </c>
      <c r="S258" s="14">
        <v>0</v>
      </c>
      <c r="T258" s="14">
        <v>5397.6</v>
      </c>
      <c r="U258" s="14">
        <v>406.14</v>
      </c>
      <c r="V258" s="14">
        <v>0</v>
      </c>
      <c r="W258" s="14">
        <v>0</v>
      </c>
      <c r="X258" s="14">
        <v>0</v>
      </c>
      <c r="Y258" s="14">
        <v>0</v>
      </c>
      <c r="Z258" s="14">
        <v>0</v>
      </c>
      <c r="AA258" s="14">
        <v>0</v>
      </c>
      <c r="AB258" s="14">
        <v>15943.76</v>
      </c>
      <c r="AC258" s="14">
        <v>0</v>
      </c>
      <c r="AD258" s="14">
        <v>0</v>
      </c>
      <c r="AE258" s="14">
        <v>0</v>
      </c>
      <c r="AF258" s="14">
        <v>0</v>
      </c>
      <c r="AG258" s="15">
        <v>-214.01</v>
      </c>
      <c r="AH258" s="15">
        <v>-111.32</v>
      </c>
      <c r="AI258" s="14">
        <v>1238.6400000000001</v>
      </c>
      <c r="AJ258" s="14">
        <v>0</v>
      </c>
      <c r="AK258" s="14">
        <v>1135.94</v>
      </c>
      <c r="AL258" s="14">
        <v>0</v>
      </c>
      <c r="AM258" s="14">
        <v>0</v>
      </c>
      <c r="AN258" s="14">
        <v>124.56</v>
      </c>
      <c r="AO258" s="14">
        <v>0</v>
      </c>
      <c r="AP258" s="14">
        <v>0</v>
      </c>
      <c r="AQ258" s="14">
        <v>1432.44</v>
      </c>
      <c r="AR258" s="14">
        <v>2014</v>
      </c>
      <c r="AS258" s="14">
        <v>0</v>
      </c>
      <c r="AT258" s="14">
        <v>0</v>
      </c>
      <c r="AU258" s="14">
        <v>0</v>
      </c>
      <c r="AV258" s="14">
        <v>0</v>
      </c>
      <c r="AW258" s="15">
        <v>-0.36</v>
      </c>
      <c r="AX258" s="14">
        <v>0</v>
      </c>
      <c r="AY258" s="14">
        <v>100</v>
      </c>
      <c r="AZ258" s="14">
        <v>0</v>
      </c>
      <c r="BA258" s="14">
        <v>0</v>
      </c>
      <c r="BB258" s="14">
        <v>0</v>
      </c>
      <c r="BC258" s="14">
        <v>0</v>
      </c>
      <c r="BD258" s="14">
        <v>0</v>
      </c>
      <c r="BE258" s="14">
        <v>4695.26</v>
      </c>
      <c r="BF258" s="14">
        <v>11248.5</v>
      </c>
      <c r="BG258" s="14">
        <v>0</v>
      </c>
      <c r="BH258" s="14">
        <v>0</v>
      </c>
      <c r="BI258" s="14">
        <v>513.92999999999995</v>
      </c>
      <c r="BJ258" s="14">
        <v>306.8</v>
      </c>
      <c r="BK258" s="14">
        <v>0</v>
      </c>
      <c r="BL258" s="14">
        <v>950.38</v>
      </c>
      <c r="BM258" s="14">
        <v>0</v>
      </c>
      <c r="BN258" s="14">
        <v>0</v>
      </c>
      <c r="BO258" s="14">
        <v>0</v>
      </c>
      <c r="BP258" s="14">
        <v>1257.18</v>
      </c>
      <c r="BQ258" s="1"/>
    </row>
    <row r="259" spans="1:69" x14ac:dyDescent="0.25">
      <c r="A259" s="2" t="s">
        <v>487</v>
      </c>
      <c r="B259" s="26" t="s">
        <v>488</v>
      </c>
      <c r="C259" s="44">
        <v>12456</v>
      </c>
      <c r="D259" s="14">
        <v>0</v>
      </c>
      <c r="E259" s="14">
        <v>0</v>
      </c>
      <c r="F259" s="14">
        <v>0</v>
      </c>
      <c r="G259" s="14">
        <v>0</v>
      </c>
      <c r="H259" s="14">
        <v>830.4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1016</v>
      </c>
      <c r="S259" s="14">
        <v>0</v>
      </c>
      <c r="T259" s="14">
        <v>0</v>
      </c>
      <c r="U259" s="14">
        <v>684</v>
      </c>
      <c r="V259" s="14">
        <v>0</v>
      </c>
      <c r="W259" s="14">
        <v>0</v>
      </c>
      <c r="X259" s="14">
        <v>0</v>
      </c>
      <c r="Y259" s="14">
        <v>0</v>
      </c>
      <c r="Z259" s="14">
        <v>0</v>
      </c>
      <c r="AA259" s="14">
        <v>0</v>
      </c>
      <c r="AB259" s="14">
        <v>15379.11</v>
      </c>
      <c r="AC259" s="14">
        <v>0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1877.3</v>
      </c>
      <c r="AJ259" s="14">
        <v>0</v>
      </c>
      <c r="AK259" s="14">
        <v>1877.3</v>
      </c>
      <c r="AL259" s="14">
        <v>0</v>
      </c>
      <c r="AM259" s="14">
        <v>0</v>
      </c>
      <c r="AN259" s="14">
        <v>124.56</v>
      </c>
      <c r="AO259" s="14">
        <v>0</v>
      </c>
      <c r="AP259" s="14">
        <v>0</v>
      </c>
      <c r="AQ259" s="14">
        <v>1432.44</v>
      </c>
      <c r="AR259" s="14">
        <v>0</v>
      </c>
      <c r="AS259" s="14">
        <v>0</v>
      </c>
      <c r="AT259" s="14">
        <v>0</v>
      </c>
      <c r="AU259" s="14">
        <v>0</v>
      </c>
      <c r="AV259" s="14">
        <v>0</v>
      </c>
      <c r="AW259" s="15">
        <v>-0.19</v>
      </c>
      <c r="AX259" s="14">
        <v>0</v>
      </c>
      <c r="AY259" s="14">
        <v>100</v>
      </c>
      <c r="AZ259" s="14">
        <v>0</v>
      </c>
      <c r="BA259" s="14">
        <v>0</v>
      </c>
      <c r="BB259" s="14">
        <v>0</v>
      </c>
      <c r="BC259" s="14">
        <v>0</v>
      </c>
      <c r="BD259" s="14">
        <v>0</v>
      </c>
      <c r="BE259" s="14">
        <v>3534.11</v>
      </c>
      <c r="BF259" s="14">
        <v>11845</v>
      </c>
      <c r="BG259" s="14">
        <v>0</v>
      </c>
      <c r="BH259" s="14">
        <v>0</v>
      </c>
      <c r="BI259" s="14">
        <v>885.08</v>
      </c>
      <c r="BJ259" s="14">
        <v>306.8</v>
      </c>
      <c r="BK259" s="14">
        <v>0</v>
      </c>
      <c r="BL259" s="14">
        <v>1636.75</v>
      </c>
      <c r="BM259" s="14">
        <v>0</v>
      </c>
      <c r="BN259" s="14">
        <v>0</v>
      </c>
      <c r="BO259" s="14">
        <v>0</v>
      </c>
      <c r="BP259" s="14">
        <v>1943.55</v>
      </c>
      <c r="BQ259" s="1"/>
    </row>
    <row r="260" spans="1:69" x14ac:dyDescent="0.25">
      <c r="A260" s="2" t="s">
        <v>489</v>
      </c>
      <c r="B260" s="1" t="s">
        <v>490</v>
      </c>
      <c r="C260" s="44">
        <v>13087</v>
      </c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957</v>
      </c>
      <c r="S260" s="14">
        <v>0</v>
      </c>
      <c r="T260" s="14">
        <v>0</v>
      </c>
      <c r="U260" s="14">
        <v>661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14">
        <v>0</v>
      </c>
      <c r="AB260" s="14">
        <v>15141.13</v>
      </c>
      <c r="AC260" s="14">
        <v>0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  <c r="AI260" s="14">
        <v>1915.17</v>
      </c>
      <c r="AJ260" s="14">
        <v>0</v>
      </c>
      <c r="AK260" s="14">
        <v>1915.17</v>
      </c>
      <c r="AL260" s="14">
        <v>0</v>
      </c>
      <c r="AM260" s="14">
        <v>0</v>
      </c>
      <c r="AN260" s="14">
        <v>0</v>
      </c>
      <c r="AO260" s="14">
        <v>0</v>
      </c>
      <c r="AP260" s="14">
        <v>0</v>
      </c>
      <c r="AQ260" s="14">
        <v>1505</v>
      </c>
      <c r="AR260" s="14">
        <v>0</v>
      </c>
      <c r="AS260" s="14">
        <v>0</v>
      </c>
      <c r="AT260" s="14">
        <v>0</v>
      </c>
      <c r="AU260" s="14">
        <v>0</v>
      </c>
      <c r="AV260" s="14">
        <v>0</v>
      </c>
      <c r="AW260" s="15">
        <v>-0.04</v>
      </c>
      <c r="AX260" s="14">
        <v>0</v>
      </c>
      <c r="AY260" s="14">
        <v>0</v>
      </c>
      <c r="AZ260" s="14">
        <v>0</v>
      </c>
      <c r="BA260" s="14">
        <v>0</v>
      </c>
      <c r="BB260" s="14">
        <v>0</v>
      </c>
      <c r="BC260" s="14">
        <v>0</v>
      </c>
      <c r="BD260" s="14">
        <v>0</v>
      </c>
      <c r="BE260" s="14">
        <v>3420.13</v>
      </c>
      <c r="BF260" s="14">
        <v>11721</v>
      </c>
      <c r="BG260" s="14">
        <v>0</v>
      </c>
      <c r="BH260" s="14">
        <v>0</v>
      </c>
      <c r="BI260" s="14">
        <v>907.21</v>
      </c>
      <c r="BJ260" s="14">
        <v>322.33999999999997</v>
      </c>
      <c r="BK260" s="14">
        <v>0</v>
      </c>
      <c r="BL260" s="14">
        <v>1696.93</v>
      </c>
      <c r="BM260" s="14">
        <v>0</v>
      </c>
      <c r="BN260" s="14">
        <v>0</v>
      </c>
      <c r="BO260" s="14">
        <v>0</v>
      </c>
      <c r="BP260" s="14">
        <v>2019.27</v>
      </c>
      <c r="BQ260" s="1"/>
    </row>
    <row r="261" spans="1:69" x14ac:dyDescent="0.25">
      <c r="A261" s="2" t="s">
        <v>491</v>
      </c>
      <c r="B261" s="1" t="s">
        <v>492</v>
      </c>
      <c r="C261" s="44">
        <v>12456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1016</v>
      </c>
      <c r="S261" s="14">
        <v>0</v>
      </c>
      <c r="T261" s="14">
        <v>3321.6</v>
      </c>
      <c r="U261" s="14">
        <v>501.6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  <c r="AB261" s="14">
        <v>14388.8</v>
      </c>
      <c r="AC261" s="14">
        <v>0</v>
      </c>
      <c r="AD261" s="14">
        <v>0</v>
      </c>
      <c r="AE261" s="14">
        <v>0</v>
      </c>
      <c r="AF261" s="14">
        <v>0</v>
      </c>
      <c r="AG261" s="15">
        <v>-107.37</v>
      </c>
      <c r="AH261" s="14">
        <v>0</v>
      </c>
      <c r="AI261" s="14">
        <v>1187.3</v>
      </c>
      <c r="AJ261" s="14">
        <v>0</v>
      </c>
      <c r="AK261" s="14">
        <v>1079.93</v>
      </c>
      <c r="AL261" s="14">
        <v>0</v>
      </c>
      <c r="AM261" s="14">
        <v>0</v>
      </c>
      <c r="AN261" s="14">
        <v>124.56</v>
      </c>
      <c r="AO261" s="14">
        <v>0</v>
      </c>
      <c r="AP261" s="14">
        <v>0</v>
      </c>
      <c r="AQ261" s="14">
        <v>1432.44</v>
      </c>
      <c r="AR261" s="14">
        <v>0</v>
      </c>
      <c r="AS261" s="14">
        <v>0</v>
      </c>
      <c r="AT261" s="14">
        <v>0</v>
      </c>
      <c r="AU261" s="14">
        <v>0</v>
      </c>
      <c r="AV261" s="14">
        <v>0</v>
      </c>
      <c r="AW261" s="15">
        <v>-0.13</v>
      </c>
      <c r="AX261" s="14">
        <v>0</v>
      </c>
      <c r="AY261" s="14">
        <v>100</v>
      </c>
      <c r="AZ261" s="14">
        <v>0</v>
      </c>
      <c r="BA261" s="14">
        <v>0</v>
      </c>
      <c r="BB261" s="14">
        <v>0</v>
      </c>
      <c r="BC261" s="14">
        <v>0</v>
      </c>
      <c r="BD261" s="14">
        <v>0</v>
      </c>
      <c r="BE261" s="14">
        <v>2736.8</v>
      </c>
      <c r="BF261" s="14">
        <v>11652</v>
      </c>
      <c r="BG261" s="14">
        <v>0</v>
      </c>
      <c r="BH261" s="14">
        <v>0</v>
      </c>
      <c r="BI261" s="14">
        <v>656.67</v>
      </c>
      <c r="BJ261" s="14">
        <v>306.8</v>
      </c>
      <c r="BK261" s="14">
        <v>0</v>
      </c>
      <c r="BL261" s="14">
        <v>1214.3599999999999</v>
      </c>
      <c r="BM261" s="14">
        <v>0</v>
      </c>
      <c r="BN261" s="14">
        <v>0</v>
      </c>
      <c r="BO261" s="14">
        <v>0</v>
      </c>
      <c r="BP261" s="14">
        <v>1521.16</v>
      </c>
      <c r="BQ261" s="1"/>
    </row>
    <row r="262" spans="1:69" x14ac:dyDescent="0.25">
      <c r="A262" s="2" t="s">
        <v>493</v>
      </c>
      <c r="B262" s="1" t="s">
        <v>494</v>
      </c>
      <c r="C262" s="44">
        <v>12456</v>
      </c>
      <c r="D262" s="14">
        <v>0</v>
      </c>
      <c r="E262" s="14">
        <v>370.22</v>
      </c>
      <c r="F262" s="14">
        <v>0</v>
      </c>
      <c r="G262" s="14">
        <v>0</v>
      </c>
      <c r="H262" s="14">
        <v>830.4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1016</v>
      </c>
      <c r="S262" s="14">
        <v>0</v>
      </c>
      <c r="T262" s="14">
        <v>0</v>
      </c>
      <c r="U262" s="14">
        <v>684</v>
      </c>
      <c r="V262" s="14">
        <v>0</v>
      </c>
      <c r="W262" s="14">
        <v>0</v>
      </c>
      <c r="X262" s="14">
        <v>0</v>
      </c>
      <c r="Y262" s="14">
        <v>0</v>
      </c>
      <c r="Z262" s="14">
        <v>0</v>
      </c>
      <c r="AA262" s="14">
        <v>0</v>
      </c>
      <c r="AB262" s="14">
        <v>15771.82</v>
      </c>
      <c r="AC262" s="14">
        <v>0</v>
      </c>
      <c r="AD262" s="14">
        <v>0</v>
      </c>
      <c r="AE262" s="14">
        <v>0</v>
      </c>
      <c r="AF262" s="14">
        <v>0</v>
      </c>
      <c r="AG262" s="14">
        <v>0</v>
      </c>
      <c r="AH262" s="14">
        <v>0</v>
      </c>
      <c r="AI262" s="14">
        <v>1946.46</v>
      </c>
      <c r="AJ262" s="14">
        <v>0</v>
      </c>
      <c r="AK262" s="14">
        <v>1946.46</v>
      </c>
      <c r="AL262" s="14">
        <v>0</v>
      </c>
      <c r="AM262" s="14">
        <v>0</v>
      </c>
      <c r="AN262" s="14">
        <v>124.56</v>
      </c>
      <c r="AO262" s="14">
        <v>0</v>
      </c>
      <c r="AP262" s="14">
        <v>0</v>
      </c>
      <c r="AQ262" s="14">
        <v>1432.44</v>
      </c>
      <c r="AR262" s="14">
        <v>4152</v>
      </c>
      <c r="AS262" s="14">
        <v>0</v>
      </c>
      <c r="AT262" s="14">
        <v>0</v>
      </c>
      <c r="AU262" s="14">
        <v>0</v>
      </c>
      <c r="AV262" s="14">
        <v>0</v>
      </c>
      <c r="AW262" s="14">
        <v>0.08</v>
      </c>
      <c r="AX262" s="14">
        <v>0</v>
      </c>
      <c r="AY262" s="14">
        <v>100</v>
      </c>
      <c r="AZ262" s="14">
        <v>0</v>
      </c>
      <c r="BA262" s="14">
        <v>0</v>
      </c>
      <c r="BB262" s="14">
        <v>0</v>
      </c>
      <c r="BC262" s="14">
        <v>2209.2800000000002</v>
      </c>
      <c r="BD262" s="14">
        <v>0</v>
      </c>
      <c r="BE262" s="14">
        <v>9964.82</v>
      </c>
      <c r="BF262" s="14">
        <v>5807</v>
      </c>
      <c r="BG262" s="14">
        <v>0</v>
      </c>
      <c r="BH262" s="14">
        <v>0</v>
      </c>
      <c r="BI262" s="14">
        <v>746.47</v>
      </c>
      <c r="BJ262" s="14">
        <v>193.91</v>
      </c>
      <c r="BK262" s="14">
        <v>0</v>
      </c>
      <c r="BL262" s="14">
        <v>1221.55</v>
      </c>
      <c r="BM262" s="14">
        <v>0</v>
      </c>
      <c r="BN262" s="14">
        <v>0</v>
      </c>
      <c r="BO262" s="14">
        <v>0</v>
      </c>
      <c r="BP262" s="14">
        <v>1415.46</v>
      </c>
      <c r="BQ262" s="1"/>
    </row>
    <row r="263" spans="1:69" x14ac:dyDescent="0.25">
      <c r="A263" s="2" t="s">
        <v>497</v>
      </c>
      <c r="B263" s="1" t="s">
        <v>498</v>
      </c>
      <c r="C263" s="44">
        <v>12456</v>
      </c>
      <c r="D263" s="14">
        <v>0</v>
      </c>
      <c r="E263" s="14">
        <v>0</v>
      </c>
      <c r="F263" s="14">
        <v>0</v>
      </c>
      <c r="G263" s="14">
        <v>0</v>
      </c>
      <c r="H263" s="14">
        <v>830.4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1016</v>
      </c>
      <c r="S263" s="14">
        <v>0</v>
      </c>
      <c r="T263" s="14">
        <v>0</v>
      </c>
      <c r="U263" s="14">
        <v>684</v>
      </c>
      <c r="V263" s="14">
        <v>0</v>
      </c>
      <c r="W263" s="14">
        <v>0</v>
      </c>
      <c r="X263" s="14">
        <v>0</v>
      </c>
      <c r="Y263" s="14">
        <v>0</v>
      </c>
      <c r="Z263" s="14">
        <v>0</v>
      </c>
      <c r="AA263" s="14">
        <v>0</v>
      </c>
      <c r="AB263" s="14">
        <v>15401.6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14">
        <v>1882.11</v>
      </c>
      <c r="AJ263" s="14">
        <v>0</v>
      </c>
      <c r="AK263" s="14">
        <v>1882.11</v>
      </c>
      <c r="AL263" s="14">
        <v>0</v>
      </c>
      <c r="AM263" s="14">
        <v>0</v>
      </c>
      <c r="AN263" s="14">
        <v>124.56</v>
      </c>
      <c r="AO263" s="14">
        <v>0</v>
      </c>
      <c r="AP263" s="14">
        <v>0</v>
      </c>
      <c r="AQ263" s="14">
        <v>1432.44</v>
      </c>
      <c r="AR263" s="14">
        <v>5148.66</v>
      </c>
      <c r="AS263" s="14">
        <v>0</v>
      </c>
      <c r="AT263" s="14">
        <v>0</v>
      </c>
      <c r="AU263" s="14">
        <v>0</v>
      </c>
      <c r="AV263" s="14">
        <v>0</v>
      </c>
      <c r="AW263" s="15">
        <v>-0.17</v>
      </c>
      <c r="AX263" s="14">
        <v>0</v>
      </c>
      <c r="AY263" s="14">
        <v>100</v>
      </c>
      <c r="AZ263" s="14">
        <v>0</v>
      </c>
      <c r="BA263" s="14">
        <v>0</v>
      </c>
      <c r="BB263" s="14">
        <v>0</v>
      </c>
      <c r="BC263" s="14">
        <v>0</v>
      </c>
      <c r="BD263" s="14">
        <v>0</v>
      </c>
      <c r="BE263" s="14">
        <v>8687.6</v>
      </c>
      <c r="BF263" s="14">
        <v>6714</v>
      </c>
      <c r="BG263" s="14">
        <v>0</v>
      </c>
      <c r="BH263" s="14">
        <v>0</v>
      </c>
      <c r="BI263" s="14">
        <v>885.08</v>
      </c>
      <c r="BJ263" s="14">
        <v>306.8</v>
      </c>
      <c r="BK263" s="14">
        <v>0</v>
      </c>
      <c r="BL263" s="14">
        <v>1636.75</v>
      </c>
      <c r="BM263" s="14">
        <v>0</v>
      </c>
      <c r="BN263" s="14">
        <v>0</v>
      </c>
      <c r="BO263" s="14">
        <v>0</v>
      </c>
      <c r="BP263" s="14">
        <v>1943.55</v>
      </c>
      <c r="BQ263" s="1"/>
    </row>
    <row r="264" spans="1:69" x14ac:dyDescent="0.25">
      <c r="A264" s="2" t="s">
        <v>499</v>
      </c>
      <c r="B264" s="1" t="s">
        <v>500</v>
      </c>
      <c r="C264" s="44">
        <v>12456</v>
      </c>
      <c r="D264" s="14">
        <v>0</v>
      </c>
      <c r="E264" s="14">
        <v>617.04</v>
      </c>
      <c r="F264" s="14">
        <v>0</v>
      </c>
      <c r="G264" s="14">
        <v>0</v>
      </c>
      <c r="H264" s="14">
        <v>830.4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1016</v>
      </c>
      <c r="S264" s="14">
        <v>0</v>
      </c>
      <c r="T264" s="14">
        <v>0</v>
      </c>
      <c r="U264" s="14">
        <v>684</v>
      </c>
      <c r="V264" s="14">
        <v>0</v>
      </c>
      <c r="W264" s="14">
        <v>0</v>
      </c>
      <c r="X264" s="14">
        <v>0</v>
      </c>
      <c r="Y264" s="14">
        <v>0</v>
      </c>
      <c r="Z264" s="14">
        <v>0</v>
      </c>
      <c r="AA264" s="14">
        <v>0</v>
      </c>
      <c r="AB264" s="14">
        <v>16004.22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1996.1</v>
      </c>
      <c r="AJ264" s="14">
        <v>0</v>
      </c>
      <c r="AK264" s="14">
        <v>1996.1</v>
      </c>
      <c r="AL264" s="14">
        <v>0</v>
      </c>
      <c r="AM264" s="14">
        <v>0</v>
      </c>
      <c r="AN264" s="14">
        <v>124.56</v>
      </c>
      <c r="AO264" s="14">
        <v>0</v>
      </c>
      <c r="AP264" s="14">
        <v>0</v>
      </c>
      <c r="AQ264" s="14">
        <v>1432.44</v>
      </c>
      <c r="AR264" s="14">
        <v>2768</v>
      </c>
      <c r="AS264" s="14">
        <v>0</v>
      </c>
      <c r="AT264" s="14">
        <v>0</v>
      </c>
      <c r="AU264" s="14">
        <v>0</v>
      </c>
      <c r="AV264" s="14">
        <v>0</v>
      </c>
      <c r="AW264" s="14">
        <v>0.12</v>
      </c>
      <c r="AX264" s="14">
        <v>0</v>
      </c>
      <c r="AY264" s="14">
        <v>100</v>
      </c>
      <c r="AZ264" s="14">
        <v>0</v>
      </c>
      <c r="BA264" s="14">
        <v>0</v>
      </c>
      <c r="BB264" s="14">
        <v>0</v>
      </c>
      <c r="BC264" s="14">
        <v>0</v>
      </c>
      <c r="BD264" s="14">
        <v>0</v>
      </c>
      <c r="BE264" s="14">
        <v>6421.22</v>
      </c>
      <c r="BF264" s="14">
        <v>9583</v>
      </c>
      <c r="BG264" s="14">
        <v>0</v>
      </c>
      <c r="BH264" s="14">
        <v>0</v>
      </c>
      <c r="BI264" s="14">
        <v>885.08</v>
      </c>
      <c r="BJ264" s="14">
        <v>306.8</v>
      </c>
      <c r="BK264" s="14">
        <v>0</v>
      </c>
      <c r="BL264" s="14">
        <v>1636.75</v>
      </c>
      <c r="BM264" s="14">
        <v>0</v>
      </c>
      <c r="BN264" s="14">
        <v>0</v>
      </c>
      <c r="BO264" s="14">
        <v>0</v>
      </c>
      <c r="BP264" s="14">
        <v>1943.55</v>
      </c>
      <c r="BQ264" s="1"/>
    </row>
    <row r="265" spans="1:69" x14ac:dyDescent="0.25">
      <c r="A265" s="2" t="s">
        <v>501</v>
      </c>
      <c r="B265" s="1" t="s">
        <v>502</v>
      </c>
      <c r="C265" s="44">
        <v>13405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1046</v>
      </c>
      <c r="S265" s="14">
        <v>0</v>
      </c>
      <c r="T265" s="14">
        <v>0</v>
      </c>
      <c r="U265" s="14">
        <v>666</v>
      </c>
      <c r="V265" s="14">
        <v>0</v>
      </c>
      <c r="W265" s="14">
        <v>0</v>
      </c>
      <c r="X265" s="14">
        <v>0</v>
      </c>
      <c r="Y265" s="14">
        <v>0</v>
      </c>
      <c r="Z265" s="14">
        <v>0</v>
      </c>
      <c r="AA265" s="14">
        <v>0</v>
      </c>
      <c r="AB265" s="14">
        <v>15563.73</v>
      </c>
      <c r="AC265" s="14">
        <v>0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  <c r="AI265" s="14">
        <v>2005.43</v>
      </c>
      <c r="AJ265" s="14">
        <v>0</v>
      </c>
      <c r="AK265" s="14">
        <v>2005.43</v>
      </c>
      <c r="AL265" s="14">
        <v>0</v>
      </c>
      <c r="AM265" s="14">
        <v>0</v>
      </c>
      <c r="AN265" s="14">
        <v>0</v>
      </c>
      <c r="AO265" s="14">
        <v>0</v>
      </c>
      <c r="AP265" s="14">
        <v>0</v>
      </c>
      <c r="AQ265" s="14">
        <v>1541.58</v>
      </c>
      <c r="AR265" s="14">
        <v>909.35</v>
      </c>
      <c r="AS265" s="14">
        <v>0</v>
      </c>
      <c r="AT265" s="14">
        <v>0</v>
      </c>
      <c r="AU265" s="14">
        <v>0</v>
      </c>
      <c r="AV265" s="14">
        <v>0</v>
      </c>
      <c r="AW265" s="15">
        <v>-0.13</v>
      </c>
      <c r="AX265" s="14">
        <v>0</v>
      </c>
      <c r="AY265" s="14">
        <v>0</v>
      </c>
      <c r="AZ265" s="14">
        <v>0</v>
      </c>
      <c r="BA265" s="14">
        <v>0</v>
      </c>
      <c r="BB265" s="14">
        <v>0</v>
      </c>
      <c r="BC265" s="14">
        <v>0</v>
      </c>
      <c r="BD265" s="14">
        <v>0</v>
      </c>
      <c r="BE265" s="14">
        <v>4456.2299999999996</v>
      </c>
      <c r="BF265" s="14">
        <v>11107.5</v>
      </c>
      <c r="BG265" s="14">
        <v>0</v>
      </c>
      <c r="BH265" s="14">
        <v>0</v>
      </c>
      <c r="BI265" s="14">
        <v>918.4</v>
      </c>
      <c r="BJ265" s="14">
        <v>330.17</v>
      </c>
      <c r="BK265" s="14">
        <v>0</v>
      </c>
      <c r="BL265" s="14">
        <v>1727.33</v>
      </c>
      <c r="BM265" s="14">
        <v>0</v>
      </c>
      <c r="BN265" s="14">
        <v>0</v>
      </c>
      <c r="BO265" s="14">
        <v>0</v>
      </c>
      <c r="BP265" s="14">
        <v>2057.5</v>
      </c>
      <c r="BQ265" s="1"/>
    </row>
    <row r="266" spans="1:69" x14ac:dyDescent="0.25">
      <c r="A266" s="2" t="s">
        <v>503</v>
      </c>
      <c r="B266" s="1" t="s">
        <v>504</v>
      </c>
      <c r="C266" s="44">
        <v>12456</v>
      </c>
      <c r="D266" s="14">
        <v>0</v>
      </c>
      <c r="E266" s="14">
        <v>0</v>
      </c>
      <c r="F266" s="14">
        <v>0</v>
      </c>
      <c r="G266" s="14">
        <v>0</v>
      </c>
      <c r="H266" s="14">
        <v>830.4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1016</v>
      </c>
      <c r="S266" s="14">
        <v>0</v>
      </c>
      <c r="T266" s="14">
        <v>0</v>
      </c>
      <c r="U266" s="14">
        <v>684</v>
      </c>
      <c r="V266" s="14">
        <v>0</v>
      </c>
      <c r="W266" s="14">
        <v>0</v>
      </c>
      <c r="X266" s="14">
        <v>0</v>
      </c>
      <c r="Y266" s="14">
        <v>0</v>
      </c>
      <c r="Z266" s="14">
        <v>0</v>
      </c>
      <c r="AA266" s="14">
        <v>0</v>
      </c>
      <c r="AB266" s="14">
        <v>15344.51</v>
      </c>
      <c r="AC266" s="14">
        <v>0</v>
      </c>
      <c r="AD266" s="14">
        <v>0</v>
      </c>
      <c r="AE266" s="14">
        <v>0</v>
      </c>
      <c r="AF266" s="14">
        <v>0</v>
      </c>
      <c r="AG266" s="14">
        <v>0</v>
      </c>
      <c r="AH266" s="14">
        <v>0</v>
      </c>
      <c r="AI266" s="14">
        <v>1869.91</v>
      </c>
      <c r="AJ266" s="14">
        <v>0</v>
      </c>
      <c r="AK266" s="14">
        <v>1869.91</v>
      </c>
      <c r="AL266" s="14">
        <v>0</v>
      </c>
      <c r="AM266" s="14">
        <v>0</v>
      </c>
      <c r="AN266" s="14">
        <v>124.56</v>
      </c>
      <c r="AO266" s="14">
        <v>0</v>
      </c>
      <c r="AP266" s="14">
        <v>0</v>
      </c>
      <c r="AQ266" s="14">
        <v>1432.44</v>
      </c>
      <c r="AR266" s="14">
        <v>0</v>
      </c>
      <c r="AS266" s="14">
        <v>0</v>
      </c>
      <c r="AT266" s="14">
        <v>0</v>
      </c>
      <c r="AU266" s="14">
        <v>0</v>
      </c>
      <c r="AV266" s="14">
        <v>0</v>
      </c>
      <c r="AW266" s="15">
        <v>-0.4</v>
      </c>
      <c r="AX266" s="14">
        <v>0</v>
      </c>
      <c r="AY266" s="14">
        <v>100</v>
      </c>
      <c r="AZ266" s="14">
        <v>0</v>
      </c>
      <c r="BA266" s="14">
        <v>0</v>
      </c>
      <c r="BB266" s="14">
        <v>0</v>
      </c>
      <c r="BC266" s="14">
        <v>0</v>
      </c>
      <c r="BD266" s="14">
        <v>0</v>
      </c>
      <c r="BE266" s="14">
        <v>3526.51</v>
      </c>
      <c r="BF266" s="14">
        <v>11818</v>
      </c>
      <c r="BG266" s="14">
        <v>0</v>
      </c>
      <c r="BH266" s="14">
        <v>0</v>
      </c>
      <c r="BI266" s="14">
        <v>885.08</v>
      </c>
      <c r="BJ266" s="14">
        <v>306.8</v>
      </c>
      <c r="BK266" s="14">
        <v>0</v>
      </c>
      <c r="BL266" s="14">
        <v>1636.75</v>
      </c>
      <c r="BM266" s="14">
        <v>0</v>
      </c>
      <c r="BN266" s="14">
        <v>0</v>
      </c>
      <c r="BO266" s="14">
        <v>0</v>
      </c>
      <c r="BP266" s="14">
        <v>1943.55</v>
      </c>
      <c r="BQ266" s="1"/>
    </row>
    <row r="267" spans="1:69" x14ac:dyDescent="0.25">
      <c r="A267" s="2" t="s">
        <v>505</v>
      </c>
      <c r="B267" s="1" t="s">
        <v>506</v>
      </c>
      <c r="C267" s="44">
        <v>12456</v>
      </c>
      <c r="D267" s="14">
        <v>0</v>
      </c>
      <c r="E267" s="14">
        <v>0</v>
      </c>
      <c r="F267" s="14">
        <v>0</v>
      </c>
      <c r="G267" s="14">
        <v>0</v>
      </c>
      <c r="H267" s="14">
        <v>830.4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1016</v>
      </c>
      <c r="S267" s="14">
        <v>0</v>
      </c>
      <c r="T267" s="14">
        <v>0</v>
      </c>
      <c r="U267" s="14">
        <v>684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14">
        <v>0</v>
      </c>
      <c r="AB267" s="14">
        <v>15401.6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1882.11</v>
      </c>
      <c r="AJ267" s="14">
        <v>0</v>
      </c>
      <c r="AK267" s="14">
        <v>1882.11</v>
      </c>
      <c r="AL267" s="14">
        <v>0</v>
      </c>
      <c r="AM267" s="14">
        <v>0</v>
      </c>
      <c r="AN267" s="14">
        <v>124.56</v>
      </c>
      <c r="AO267" s="14">
        <v>0</v>
      </c>
      <c r="AP267" s="14">
        <v>0</v>
      </c>
      <c r="AQ267" s="14">
        <v>1432.44</v>
      </c>
      <c r="AR267" s="14">
        <v>0</v>
      </c>
      <c r="AS267" s="14">
        <v>0</v>
      </c>
      <c r="AT267" s="14">
        <v>0</v>
      </c>
      <c r="AU267" s="14">
        <v>0</v>
      </c>
      <c r="AV267" s="14">
        <v>0</v>
      </c>
      <c r="AW267" s="14">
        <v>0.49</v>
      </c>
      <c r="AX267" s="14">
        <v>0</v>
      </c>
      <c r="AY267" s="14">
        <v>100</v>
      </c>
      <c r="AZ267" s="14">
        <v>0</v>
      </c>
      <c r="BA267" s="14">
        <v>0</v>
      </c>
      <c r="BB267" s="14">
        <v>0</v>
      </c>
      <c r="BC267" s="14">
        <v>0</v>
      </c>
      <c r="BD267" s="14">
        <v>0</v>
      </c>
      <c r="BE267" s="14">
        <v>3539.6</v>
      </c>
      <c r="BF267" s="14">
        <v>11862</v>
      </c>
      <c r="BG267" s="14">
        <v>0</v>
      </c>
      <c r="BH267" s="14">
        <v>0</v>
      </c>
      <c r="BI267" s="14">
        <v>885.08</v>
      </c>
      <c r="BJ267" s="14">
        <v>306.8</v>
      </c>
      <c r="BK267" s="14">
        <v>0</v>
      </c>
      <c r="BL267" s="14">
        <v>1636.75</v>
      </c>
      <c r="BM267" s="14">
        <v>0</v>
      </c>
      <c r="BN267" s="14">
        <v>0</v>
      </c>
      <c r="BO267" s="14">
        <v>0</v>
      </c>
      <c r="BP267" s="14">
        <v>1943.55</v>
      </c>
      <c r="BQ267" s="1"/>
    </row>
    <row r="268" spans="1:69" x14ac:dyDescent="0.25">
      <c r="A268" s="2" t="s">
        <v>507</v>
      </c>
      <c r="B268" s="1" t="s">
        <v>508</v>
      </c>
      <c r="C268" s="44">
        <v>12456</v>
      </c>
      <c r="D268" s="14">
        <v>0</v>
      </c>
      <c r="E268" s="14">
        <v>0</v>
      </c>
      <c r="F268" s="14">
        <v>0</v>
      </c>
      <c r="G268" s="14">
        <v>0</v>
      </c>
      <c r="H268" s="14">
        <v>830.4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1016</v>
      </c>
      <c r="S268" s="14">
        <v>0</v>
      </c>
      <c r="T268" s="14">
        <v>0</v>
      </c>
      <c r="U268" s="14">
        <v>684</v>
      </c>
      <c r="V268" s="14">
        <v>0</v>
      </c>
      <c r="W268" s="14">
        <v>0</v>
      </c>
      <c r="X268" s="14">
        <v>0</v>
      </c>
      <c r="Y268" s="14">
        <v>0</v>
      </c>
      <c r="Z268" s="14">
        <v>0</v>
      </c>
      <c r="AA268" s="14">
        <v>0</v>
      </c>
      <c r="AB268" s="14">
        <v>15387.18</v>
      </c>
      <c r="AC268" s="14">
        <v>0</v>
      </c>
      <c r="AD268" s="14">
        <v>0</v>
      </c>
      <c r="AE268" s="14">
        <v>0</v>
      </c>
      <c r="AF268" s="14">
        <v>0</v>
      </c>
      <c r="AG268" s="14">
        <v>0</v>
      </c>
      <c r="AH268" s="14">
        <v>0</v>
      </c>
      <c r="AI268" s="14">
        <v>1879.03</v>
      </c>
      <c r="AJ268" s="14">
        <v>0</v>
      </c>
      <c r="AK268" s="14">
        <v>1879.03</v>
      </c>
      <c r="AL268" s="14">
        <v>0</v>
      </c>
      <c r="AM268" s="14">
        <v>0</v>
      </c>
      <c r="AN268" s="14">
        <v>124.56</v>
      </c>
      <c r="AO268" s="14">
        <v>0</v>
      </c>
      <c r="AP268" s="14">
        <v>0</v>
      </c>
      <c r="AQ268" s="14">
        <v>1432.44</v>
      </c>
      <c r="AR268" s="14">
        <v>0</v>
      </c>
      <c r="AS268" s="14">
        <v>0</v>
      </c>
      <c r="AT268" s="14">
        <v>0</v>
      </c>
      <c r="AU268" s="14">
        <v>0</v>
      </c>
      <c r="AV268" s="14">
        <v>0</v>
      </c>
      <c r="AW268" s="15">
        <v>-0.11</v>
      </c>
      <c r="AX268" s="14">
        <v>0</v>
      </c>
      <c r="AY268" s="14">
        <v>100</v>
      </c>
      <c r="AZ268" s="14">
        <v>0</v>
      </c>
      <c r="BA268" s="14">
        <v>0</v>
      </c>
      <c r="BB268" s="14">
        <v>0</v>
      </c>
      <c r="BC268" s="14">
        <v>1617.76</v>
      </c>
      <c r="BD268" s="14">
        <v>0</v>
      </c>
      <c r="BE268" s="14">
        <v>5153.68</v>
      </c>
      <c r="BF268" s="14">
        <v>10233.5</v>
      </c>
      <c r="BG268" s="14">
        <v>0</v>
      </c>
      <c r="BH268" s="14">
        <v>0</v>
      </c>
      <c r="BI268" s="14">
        <v>885.08</v>
      </c>
      <c r="BJ268" s="14">
        <v>306.8</v>
      </c>
      <c r="BK268" s="14">
        <v>0</v>
      </c>
      <c r="BL268" s="14">
        <v>1636.75</v>
      </c>
      <c r="BM268" s="14">
        <v>0</v>
      </c>
      <c r="BN268" s="14">
        <v>0</v>
      </c>
      <c r="BO268" s="14">
        <v>0</v>
      </c>
      <c r="BP268" s="14">
        <v>1943.55</v>
      </c>
      <c r="BQ268" s="1"/>
    </row>
    <row r="269" spans="1:69" x14ac:dyDescent="0.25">
      <c r="A269" s="2" t="s">
        <v>509</v>
      </c>
      <c r="B269" s="1" t="s">
        <v>510</v>
      </c>
      <c r="C269" s="44">
        <v>14133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400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1093</v>
      </c>
      <c r="S269" s="14">
        <v>0</v>
      </c>
      <c r="T269" s="14">
        <v>0</v>
      </c>
      <c r="U269" s="14">
        <v>679</v>
      </c>
      <c r="V269" s="14">
        <v>0</v>
      </c>
      <c r="W269" s="14">
        <v>0</v>
      </c>
      <c r="X269" s="14">
        <v>0</v>
      </c>
      <c r="Y269" s="14">
        <v>0</v>
      </c>
      <c r="Z269" s="14">
        <v>0</v>
      </c>
      <c r="AA269" s="14">
        <v>0</v>
      </c>
      <c r="AB269" s="14">
        <v>16776.099999999999</v>
      </c>
      <c r="AC269" s="14">
        <v>0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  <c r="AI269" s="14">
        <v>2264.4</v>
      </c>
      <c r="AJ269" s="14">
        <v>0</v>
      </c>
      <c r="AK269" s="14">
        <v>2264.4</v>
      </c>
      <c r="AL269" s="14">
        <v>0</v>
      </c>
      <c r="AM269" s="14">
        <v>0</v>
      </c>
      <c r="AN269" s="14">
        <v>0</v>
      </c>
      <c r="AO269" s="14">
        <v>0</v>
      </c>
      <c r="AP269" s="14">
        <v>0</v>
      </c>
      <c r="AQ269" s="14">
        <v>1439</v>
      </c>
      <c r="AR269" s="14">
        <v>8534</v>
      </c>
      <c r="AS269" s="14">
        <v>0</v>
      </c>
      <c r="AT269" s="14">
        <v>0</v>
      </c>
      <c r="AU269" s="14">
        <v>0</v>
      </c>
      <c r="AV269" s="14">
        <v>0</v>
      </c>
      <c r="AW269" s="14">
        <v>0.2</v>
      </c>
      <c r="AX269" s="14">
        <v>0</v>
      </c>
      <c r="AY269" s="14">
        <v>0</v>
      </c>
      <c r="AZ269" s="14">
        <v>0</v>
      </c>
      <c r="BA269" s="14">
        <v>0</v>
      </c>
      <c r="BB269" s="14">
        <v>0</v>
      </c>
      <c r="BC269" s="14">
        <v>0</v>
      </c>
      <c r="BD269" s="14">
        <v>0</v>
      </c>
      <c r="BE269" s="14">
        <v>12237.6</v>
      </c>
      <c r="BF269" s="14">
        <v>4538.5</v>
      </c>
      <c r="BG269" s="14">
        <v>0</v>
      </c>
      <c r="BH269" s="14">
        <v>0</v>
      </c>
      <c r="BI269" s="14">
        <v>943.94</v>
      </c>
      <c r="BJ269" s="14">
        <v>348.11</v>
      </c>
      <c r="BK269" s="14">
        <v>0</v>
      </c>
      <c r="BL269" s="14">
        <v>1796.8</v>
      </c>
      <c r="BM269" s="14">
        <v>0</v>
      </c>
      <c r="BN269" s="14">
        <v>0</v>
      </c>
      <c r="BO269" s="14">
        <v>0</v>
      </c>
      <c r="BP269" s="14">
        <v>2144.91</v>
      </c>
      <c r="BQ269" s="1"/>
    </row>
    <row r="270" spans="1:69" x14ac:dyDescent="0.25">
      <c r="A270" s="17" t="s">
        <v>101</v>
      </c>
      <c r="B270" s="7"/>
      <c r="C270" s="7" t="s">
        <v>102</v>
      </c>
      <c r="D270" s="7" t="s">
        <v>102</v>
      </c>
      <c r="E270" s="7" t="s">
        <v>102</v>
      </c>
      <c r="F270" s="7" t="s">
        <v>102</v>
      </c>
      <c r="G270" s="7" t="s">
        <v>102</v>
      </c>
      <c r="H270" s="7" t="s">
        <v>102</v>
      </c>
      <c r="I270" s="7" t="s">
        <v>102</v>
      </c>
      <c r="J270" s="7" t="s">
        <v>102</v>
      </c>
      <c r="K270" s="7" t="s">
        <v>102</v>
      </c>
      <c r="L270" s="7" t="s">
        <v>102</v>
      </c>
      <c r="M270" s="7" t="s">
        <v>102</v>
      </c>
      <c r="N270" s="7" t="s">
        <v>102</v>
      </c>
      <c r="O270" s="7" t="s">
        <v>102</v>
      </c>
      <c r="P270" s="7" t="s">
        <v>102</v>
      </c>
      <c r="Q270" s="7" t="s">
        <v>102</v>
      </c>
      <c r="R270" s="7" t="s">
        <v>102</v>
      </c>
      <c r="S270" s="7" t="s">
        <v>102</v>
      </c>
      <c r="T270" s="7" t="s">
        <v>102</v>
      </c>
      <c r="U270" s="7" t="s">
        <v>102</v>
      </c>
      <c r="V270" s="7" t="s">
        <v>102</v>
      </c>
      <c r="W270" s="7" t="s">
        <v>102</v>
      </c>
      <c r="X270" s="7" t="s">
        <v>102</v>
      </c>
      <c r="Y270" s="7" t="s">
        <v>102</v>
      </c>
      <c r="Z270" s="7" t="s">
        <v>102</v>
      </c>
      <c r="AA270" s="7" t="s">
        <v>102</v>
      </c>
      <c r="AB270" s="7" t="s">
        <v>102</v>
      </c>
      <c r="AC270" s="7" t="s">
        <v>102</v>
      </c>
      <c r="AD270" s="7" t="s">
        <v>102</v>
      </c>
      <c r="AE270" s="7" t="s">
        <v>102</v>
      </c>
      <c r="AF270" s="7" t="s">
        <v>102</v>
      </c>
      <c r="AG270" s="7" t="s">
        <v>102</v>
      </c>
      <c r="AH270" s="7" t="s">
        <v>102</v>
      </c>
      <c r="AI270" s="7" t="s">
        <v>102</v>
      </c>
      <c r="AJ270" s="7" t="s">
        <v>102</v>
      </c>
      <c r="AK270" s="7" t="s">
        <v>102</v>
      </c>
      <c r="AL270" s="7" t="s">
        <v>102</v>
      </c>
      <c r="AM270" s="7" t="s">
        <v>102</v>
      </c>
      <c r="AN270" s="7" t="s">
        <v>102</v>
      </c>
      <c r="AO270" s="7" t="s">
        <v>102</v>
      </c>
      <c r="AP270" s="7" t="s">
        <v>102</v>
      </c>
      <c r="AQ270" s="7" t="s">
        <v>102</v>
      </c>
      <c r="AR270" s="7" t="s">
        <v>102</v>
      </c>
      <c r="AS270" s="7" t="s">
        <v>102</v>
      </c>
      <c r="AT270" s="7" t="s">
        <v>102</v>
      </c>
      <c r="AU270" s="7" t="s">
        <v>102</v>
      </c>
      <c r="AV270" s="7" t="s">
        <v>102</v>
      </c>
      <c r="AW270" s="7" t="s">
        <v>102</v>
      </c>
      <c r="AX270" s="7" t="s">
        <v>102</v>
      </c>
      <c r="AY270" s="7" t="s">
        <v>102</v>
      </c>
      <c r="AZ270" s="7" t="s">
        <v>102</v>
      </c>
      <c r="BA270" s="7" t="s">
        <v>102</v>
      </c>
      <c r="BB270" s="7" t="s">
        <v>102</v>
      </c>
      <c r="BC270" s="7" t="s">
        <v>102</v>
      </c>
      <c r="BD270" s="7" t="s">
        <v>102</v>
      </c>
      <c r="BE270" s="7" t="s">
        <v>102</v>
      </c>
      <c r="BF270" s="7" t="s">
        <v>102</v>
      </c>
      <c r="BG270" s="7" t="s">
        <v>102</v>
      </c>
      <c r="BH270" s="7" t="s">
        <v>102</v>
      </c>
      <c r="BI270" s="7" t="s">
        <v>102</v>
      </c>
      <c r="BJ270" s="7" t="s">
        <v>102</v>
      </c>
      <c r="BK270" s="7" t="s">
        <v>102</v>
      </c>
      <c r="BL270" s="7" t="s">
        <v>102</v>
      </c>
      <c r="BM270" s="7" t="s">
        <v>102</v>
      </c>
      <c r="BN270" s="7" t="s">
        <v>102</v>
      </c>
      <c r="BO270" s="7" t="s">
        <v>102</v>
      </c>
      <c r="BP270" s="7" t="s">
        <v>102</v>
      </c>
      <c r="BQ270" s="7"/>
    </row>
    <row r="271" spans="1:69" x14ac:dyDescent="0.25">
      <c r="A271" s="2"/>
      <c r="B271" s="1"/>
      <c r="C271" s="19">
        <f>SUM(C241:C270)</f>
        <v>350169</v>
      </c>
      <c r="D271" s="19">
        <v>0</v>
      </c>
      <c r="E271" s="19">
        <v>5206.16</v>
      </c>
      <c r="F271" s="19">
        <v>0</v>
      </c>
      <c r="G271" s="19">
        <v>0</v>
      </c>
      <c r="H271" s="19">
        <v>18268.8</v>
      </c>
      <c r="I271" s="19">
        <v>500</v>
      </c>
      <c r="J271" s="19">
        <v>0</v>
      </c>
      <c r="K271" s="19">
        <v>1800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">
        <v>28164</v>
      </c>
      <c r="S271" s="19">
        <v>0</v>
      </c>
      <c r="T271" s="19">
        <v>8719.2000000000007</v>
      </c>
      <c r="U271" s="19">
        <v>18228.740000000002</v>
      </c>
      <c r="V271" s="19">
        <v>3389.16</v>
      </c>
      <c r="W271" s="19">
        <v>0</v>
      </c>
      <c r="X271" s="19">
        <v>0</v>
      </c>
      <c r="Y271" s="19">
        <v>0</v>
      </c>
      <c r="Z271" s="19">
        <v>0</v>
      </c>
      <c r="AA271" s="19">
        <v>0</v>
      </c>
      <c r="AB271" s="19">
        <v>439560.28</v>
      </c>
      <c r="AC271" s="19">
        <v>0</v>
      </c>
      <c r="AD271" s="19">
        <v>0</v>
      </c>
      <c r="AE271" s="19">
        <v>0</v>
      </c>
      <c r="AF271" s="19">
        <v>0</v>
      </c>
      <c r="AG271" s="20">
        <v>-321.38</v>
      </c>
      <c r="AH271" s="20">
        <v>-111.32</v>
      </c>
      <c r="AI271" s="19">
        <v>52249.01</v>
      </c>
      <c r="AJ271" s="19">
        <v>0</v>
      </c>
      <c r="AK271" s="19">
        <v>52038.94</v>
      </c>
      <c r="AL271" s="19">
        <v>0</v>
      </c>
      <c r="AM271" s="19">
        <v>0</v>
      </c>
      <c r="AN271" s="19">
        <v>3018.96</v>
      </c>
      <c r="AO271" s="19">
        <v>469.92</v>
      </c>
      <c r="AP271" s="19">
        <v>0</v>
      </c>
      <c r="AQ271" s="19">
        <v>40359.360000000001</v>
      </c>
      <c r="AR271" s="19">
        <v>54468.47</v>
      </c>
      <c r="AS271" s="19">
        <v>5862.26</v>
      </c>
      <c r="AT271" s="19">
        <v>0</v>
      </c>
      <c r="AU271" s="19">
        <v>0</v>
      </c>
      <c r="AV271" s="19">
        <v>0</v>
      </c>
      <c r="AW271" s="20">
        <v>-2.0699999999999998</v>
      </c>
      <c r="AX271" s="19">
        <v>0</v>
      </c>
      <c r="AY271" s="19">
        <v>2500</v>
      </c>
      <c r="AZ271" s="19">
        <v>0</v>
      </c>
      <c r="BA271" s="19">
        <v>0</v>
      </c>
      <c r="BB271" s="19">
        <v>0</v>
      </c>
      <c r="BC271" s="19">
        <v>8176.76</v>
      </c>
      <c r="BD271" s="19">
        <v>0</v>
      </c>
      <c r="BE271" s="19">
        <v>166781.28</v>
      </c>
      <c r="BF271" s="19">
        <v>272779</v>
      </c>
      <c r="BG271" s="19">
        <v>0</v>
      </c>
      <c r="BH271" s="19">
        <v>0</v>
      </c>
      <c r="BI271" s="19">
        <v>24625.43</v>
      </c>
      <c r="BJ271" s="19">
        <v>8571.16</v>
      </c>
      <c r="BK271" s="19">
        <v>0</v>
      </c>
      <c r="BL271" s="19">
        <v>45115.8</v>
      </c>
      <c r="BM271" s="19">
        <v>0</v>
      </c>
      <c r="BN271" s="19">
        <v>0</v>
      </c>
      <c r="BO271" s="19">
        <v>0</v>
      </c>
      <c r="BP271" s="19">
        <v>53686.96</v>
      </c>
      <c r="BQ271" s="1"/>
    </row>
    <row r="272" spans="1:69" x14ac:dyDescent="0.25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</row>
    <row r="273" spans="1:69" x14ac:dyDescent="0.25">
      <c r="A273" s="16"/>
      <c r="B273" s="7"/>
      <c r="C273" s="7" t="s">
        <v>511</v>
      </c>
      <c r="D273" s="7" t="s">
        <v>511</v>
      </c>
      <c r="E273" s="7" t="s">
        <v>511</v>
      </c>
      <c r="F273" s="7" t="s">
        <v>511</v>
      </c>
      <c r="G273" s="7" t="s">
        <v>511</v>
      </c>
      <c r="H273" s="7" t="s">
        <v>511</v>
      </c>
      <c r="I273" s="7" t="s">
        <v>511</v>
      </c>
      <c r="J273" s="7" t="s">
        <v>511</v>
      </c>
      <c r="K273" s="7" t="s">
        <v>511</v>
      </c>
      <c r="L273" s="7" t="s">
        <v>511</v>
      </c>
      <c r="M273" s="7" t="s">
        <v>511</v>
      </c>
      <c r="N273" s="7" t="s">
        <v>511</v>
      </c>
      <c r="O273" s="7" t="s">
        <v>511</v>
      </c>
      <c r="P273" s="7" t="s">
        <v>511</v>
      </c>
      <c r="Q273" s="7" t="s">
        <v>511</v>
      </c>
      <c r="R273" s="7" t="s">
        <v>511</v>
      </c>
      <c r="S273" s="7" t="s">
        <v>511</v>
      </c>
      <c r="T273" s="7" t="s">
        <v>511</v>
      </c>
      <c r="U273" s="7" t="s">
        <v>511</v>
      </c>
      <c r="V273" s="7" t="s">
        <v>511</v>
      </c>
      <c r="W273" s="7" t="s">
        <v>511</v>
      </c>
      <c r="X273" s="7" t="s">
        <v>511</v>
      </c>
      <c r="Y273" s="7" t="s">
        <v>511</v>
      </c>
      <c r="Z273" s="7" t="s">
        <v>511</v>
      </c>
      <c r="AA273" s="7" t="s">
        <v>511</v>
      </c>
      <c r="AB273" s="7" t="s">
        <v>511</v>
      </c>
      <c r="AC273" s="7" t="s">
        <v>511</v>
      </c>
      <c r="AD273" s="7" t="s">
        <v>511</v>
      </c>
      <c r="AE273" s="7" t="s">
        <v>511</v>
      </c>
      <c r="AF273" s="7" t="s">
        <v>511</v>
      </c>
      <c r="AG273" s="7" t="s">
        <v>511</v>
      </c>
      <c r="AH273" s="7" t="s">
        <v>511</v>
      </c>
      <c r="AI273" s="7" t="s">
        <v>511</v>
      </c>
      <c r="AJ273" s="7" t="s">
        <v>511</v>
      </c>
      <c r="AK273" s="7" t="s">
        <v>511</v>
      </c>
      <c r="AL273" s="7" t="s">
        <v>511</v>
      </c>
      <c r="AM273" s="7" t="s">
        <v>511</v>
      </c>
      <c r="AN273" s="7" t="s">
        <v>511</v>
      </c>
      <c r="AO273" s="7" t="s">
        <v>511</v>
      </c>
      <c r="AP273" s="7" t="s">
        <v>511</v>
      </c>
      <c r="AQ273" s="7" t="s">
        <v>511</v>
      </c>
      <c r="AR273" s="7" t="s">
        <v>511</v>
      </c>
      <c r="AS273" s="7" t="s">
        <v>511</v>
      </c>
      <c r="AT273" s="7" t="s">
        <v>511</v>
      </c>
      <c r="AU273" s="7" t="s">
        <v>511</v>
      </c>
      <c r="AV273" s="7" t="s">
        <v>511</v>
      </c>
      <c r="AW273" s="7" t="s">
        <v>511</v>
      </c>
      <c r="AX273" s="7" t="s">
        <v>511</v>
      </c>
      <c r="AY273" s="7" t="s">
        <v>511</v>
      </c>
      <c r="AZ273" s="7" t="s">
        <v>511</v>
      </c>
      <c r="BA273" s="7" t="s">
        <v>511</v>
      </c>
      <c r="BB273" s="7" t="s">
        <v>511</v>
      </c>
      <c r="BC273" s="7" t="s">
        <v>511</v>
      </c>
      <c r="BD273" s="7" t="s">
        <v>511</v>
      </c>
      <c r="BE273" s="7" t="s">
        <v>511</v>
      </c>
      <c r="BF273" s="7" t="s">
        <v>511</v>
      </c>
      <c r="BG273" s="7" t="s">
        <v>511</v>
      </c>
      <c r="BH273" s="7" t="s">
        <v>511</v>
      </c>
      <c r="BI273" s="7" t="s">
        <v>511</v>
      </c>
      <c r="BJ273" s="7" t="s">
        <v>511</v>
      </c>
      <c r="BK273" s="7" t="s">
        <v>511</v>
      </c>
      <c r="BL273" s="7" t="s">
        <v>511</v>
      </c>
      <c r="BM273" s="7" t="s">
        <v>511</v>
      </c>
      <c r="BN273" s="7" t="s">
        <v>511</v>
      </c>
      <c r="BO273" s="7" t="s">
        <v>511</v>
      </c>
      <c r="BP273" s="7" t="s">
        <v>511</v>
      </c>
      <c r="BQ273" s="7"/>
    </row>
    <row r="274" spans="1:69" x14ac:dyDescent="0.25">
      <c r="A274" s="17" t="s">
        <v>512</v>
      </c>
      <c r="B274" s="1" t="s">
        <v>513</v>
      </c>
      <c r="C274" s="19">
        <f>C24+C34+C61+C73+C83+C97+C126+C150+C160+C168+C216+C238+C271</f>
        <v>2400426.4500000002</v>
      </c>
      <c r="D274" s="19">
        <v>0</v>
      </c>
      <c r="E274" s="19">
        <v>7697.36</v>
      </c>
      <c r="F274" s="19">
        <v>0</v>
      </c>
      <c r="G274" s="19">
        <v>0</v>
      </c>
      <c r="H274" s="19">
        <v>105084.4</v>
      </c>
      <c r="I274" s="19">
        <v>1000</v>
      </c>
      <c r="J274" s="19">
        <v>0</v>
      </c>
      <c r="K274" s="19">
        <v>33600</v>
      </c>
      <c r="L274" s="19">
        <v>1927.73</v>
      </c>
      <c r="M274" s="19">
        <v>0</v>
      </c>
      <c r="N274" s="19">
        <v>6492.66</v>
      </c>
      <c r="O274" s="19">
        <v>3054.25</v>
      </c>
      <c r="P274" s="19">
        <v>11715.83</v>
      </c>
      <c r="Q274" s="19">
        <v>105965.75999999999</v>
      </c>
      <c r="R274" s="19">
        <v>180043.5</v>
      </c>
      <c r="S274" s="19">
        <v>0</v>
      </c>
      <c r="T274" s="19">
        <v>29303.34</v>
      </c>
      <c r="U274" s="19">
        <v>113935.81</v>
      </c>
      <c r="V274" s="19">
        <v>42109.599999999999</v>
      </c>
      <c r="W274" s="19">
        <v>0</v>
      </c>
      <c r="X274" s="19">
        <v>0</v>
      </c>
      <c r="Y274" s="19">
        <v>0</v>
      </c>
      <c r="Z274" s="19">
        <v>0</v>
      </c>
      <c r="AA274" s="19">
        <v>0</v>
      </c>
      <c r="AB274" s="19">
        <v>3059096.14</v>
      </c>
      <c r="AC274" s="19">
        <v>0</v>
      </c>
      <c r="AD274" s="19">
        <v>0</v>
      </c>
      <c r="AE274" s="19">
        <v>3.25</v>
      </c>
      <c r="AF274" s="19">
        <v>0</v>
      </c>
      <c r="AG274" s="20">
        <v>-617.46</v>
      </c>
      <c r="AH274" s="20">
        <v>-178.82</v>
      </c>
      <c r="AI274" s="19">
        <v>343433.07</v>
      </c>
      <c r="AJ274" s="19">
        <v>0</v>
      </c>
      <c r="AK274" s="19">
        <v>342629.92</v>
      </c>
      <c r="AL274" s="19">
        <v>0</v>
      </c>
      <c r="AM274" s="19">
        <v>0</v>
      </c>
      <c r="AN274" s="19">
        <v>15924.3</v>
      </c>
      <c r="AO274" s="19">
        <v>29739.34</v>
      </c>
      <c r="AP274" s="19">
        <v>0</v>
      </c>
      <c r="AQ274" s="19">
        <v>273887.3</v>
      </c>
      <c r="AR274" s="19">
        <v>373668.74</v>
      </c>
      <c r="AS274" s="19">
        <v>136799.54</v>
      </c>
      <c r="AT274" s="19">
        <v>3336.9</v>
      </c>
      <c r="AU274" s="19">
        <v>2620.1999999999998</v>
      </c>
      <c r="AV274" s="19">
        <v>16946.86</v>
      </c>
      <c r="AW274" s="20">
        <v>-1.98</v>
      </c>
      <c r="AX274" s="19">
        <v>4233.3</v>
      </c>
      <c r="AY274" s="19">
        <v>14000</v>
      </c>
      <c r="AZ274" s="19">
        <v>0</v>
      </c>
      <c r="BA274" s="19">
        <v>5030.22</v>
      </c>
      <c r="BB274" s="19">
        <v>364.48</v>
      </c>
      <c r="BC274" s="19">
        <v>44389.84</v>
      </c>
      <c r="BD274" s="19">
        <v>0</v>
      </c>
      <c r="BE274" s="19">
        <v>1263390.1399999999</v>
      </c>
      <c r="BF274" s="19">
        <v>1795706</v>
      </c>
      <c r="BG274" s="19">
        <v>0</v>
      </c>
      <c r="BH274" s="19">
        <v>0</v>
      </c>
      <c r="BI274" s="19">
        <v>173551.88</v>
      </c>
      <c r="BJ274" s="19">
        <v>58159.12</v>
      </c>
      <c r="BK274" s="19">
        <v>0</v>
      </c>
      <c r="BL274" s="19">
        <v>314330.99</v>
      </c>
      <c r="BM274" s="19">
        <v>0</v>
      </c>
      <c r="BN274" s="19">
        <v>0</v>
      </c>
      <c r="BO274" s="19">
        <v>0</v>
      </c>
      <c r="BP274" s="19">
        <v>372490.11</v>
      </c>
      <c r="BQ274" s="1"/>
    </row>
    <row r="275" spans="1:69" x14ac:dyDescent="0.25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79"/>
  <sheetViews>
    <sheetView workbookViewId="0">
      <selection sqref="A1:BT279"/>
    </sheetView>
  </sheetViews>
  <sheetFormatPr baseColWidth="10" defaultRowHeight="15" x14ac:dyDescent="0.25"/>
  <cols>
    <col min="2" max="2" width="32.5703125" bestFit="1" customWidth="1"/>
  </cols>
  <sheetData>
    <row r="1" spans="1:72" x14ac:dyDescent="0.25">
      <c r="A1" s="3" t="s">
        <v>0</v>
      </c>
      <c r="B1" s="62" t="s">
        <v>513</v>
      </c>
      <c r="C1" s="63"/>
      <c r="D1" s="63"/>
      <c r="E1" s="63"/>
      <c r="F1" s="63"/>
      <c r="G1" s="6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18" x14ac:dyDescent="0.25">
      <c r="A2" s="4" t="s">
        <v>1</v>
      </c>
      <c r="B2" s="64" t="s">
        <v>2</v>
      </c>
      <c r="C2" s="65"/>
      <c r="D2" s="65"/>
      <c r="E2" s="65"/>
      <c r="F2" s="65"/>
      <c r="G2" s="6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15.75" x14ac:dyDescent="0.25">
      <c r="A3" s="2"/>
      <c r="B3" s="66" t="s">
        <v>3</v>
      </c>
      <c r="C3" s="63"/>
      <c r="D3" s="63"/>
      <c r="E3" s="63"/>
      <c r="F3" s="63"/>
      <c r="G3" s="63"/>
      <c r="H3" s="7" t="s">
        <v>7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x14ac:dyDescent="0.25">
      <c r="A4" s="2"/>
      <c r="B4" s="67" t="s">
        <v>560</v>
      </c>
      <c r="C4" s="63"/>
      <c r="D4" s="63"/>
      <c r="E4" s="63"/>
      <c r="F4" s="63"/>
      <c r="G4" s="63"/>
      <c r="H4" s="7" t="s">
        <v>561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x14ac:dyDescent="0.25">
      <c r="A5" s="2"/>
      <c r="B5" s="6" t="s">
        <v>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x14ac:dyDescent="0.25">
      <c r="A6" s="2"/>
      <c r="B6" s="6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46.5" thickBot="1" x14ac:dyDescent="0.3">
      <c r="A8" s="8" t="s">
        <v>9</v>
      </c>
      <c r="B8" s="9" t="s">
        <v>10</v>
      </c>
      <c r="C8" s="9" t="s">
        <v>11</v>
      </c>
      <c r="D8" s="11" t="s">
        <v>70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9" t="s">
        <v>17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562</v>
      </c>
      <c r="P8" s="9" t="s">
        <v>23</v>
      </c>
      <c r="Q8" s="9" t="s">
        <v>24</v>
      </c>
      <c r="R8" s="9" t="s">
        <v>25</v>
      </c>
      <c r="S8" s="9" t="s">
        <v>26</v>
      </c>
      <c r="T8" s="9" t="s">
        <v>563</v>
      </c>
      <c r="U8" s="9" t="s">
        <v>543</v>
      </c>
      <c r="V8" s="9" t="s">
        <v>27</v>
      </c>
      <c r="W8" s="9" t="s">
        <v>28</v>
      </c>
      <c r="X8" s="9" t="s">
        <v>29</v>
      </c>
      <c r="Y8" s="9" t="s">
        <v>30</v>
      </c>
      <c r="Z8" s="9" t="s">
        <v>31</v>
      </c>
      <c r="AA8" s="9" t="s">
        <v>32</v>
      </c>
      <c r="AB8" s="9" t="s">
        <v>33</v>
      </c>
      <c r="AC8" s="9" t="s">
        <v>34</v>
      </c>
      <c r="AD8" s="9" t="s">
        <v>35</v>
      </c>
      <c r="AE8" s="10" t="s">
        <v>36</v>
      </c>
      <c r="AF8" s="10" t="s">
        <v>37</v>
      </c>
      <c r="AG8" s="9" t="s">
        <v>38</v>
      </c>
      <c r="AH8" s="9" t="s">
        <v>39</v>
      </c>
      <c r="AI8" s="9" t="s">
        <v>40</v>
      </c>
      <c r="AJ8" s="9" t="s">
        <v>41</v>
      </c>
      <c r="AK8" s="9" t="s">
        <v>42</v>
      </c>
      <c r="AL8" s="9" t="s">
        <v>44</v>
      </c>
      <c r="AM8" s="9" t="s">
        <v>45</v>
      </c>
      <c r="AN8" s="9" t="s">
        <v>46</v>
      </c>
      <c r="AO8" s="9" t="s">
        <v>47</v>
      </c>
      <c r="AP8" s="9" t="s">
        <v>49</v>
      </c>
      <c r="AQ8" s="9" t="s">
        <v>50</v>
      </c>
      <c r="AR8" s="9" t="s">
        <v>51</v>
      </c>
      <c r="AS8" s="9" t="s">
        <v>53</v>
      </c>
      <c r="AT8" s="9" t="s">
        <v>54</v>
      </c>
      <c r="AU8" s="9" t="s">
        <v>56</v>
      </c>
      <c r="AV8" s="9" t="s">
        <v>57</v>
      </c>
      <c r="AW8" s="9" t="s">
        <v>58</v>
      </c>
      <c r="AX8" s="9" t="s">
        <v>59</v>
      </c>
      <c r="AY8" s="9" t="s">
        <v>60</v>
      </c>
      <c r="AZ8" s="9" t="s">
        <v>61</v>
      </c>
      <c r="BA8" s="9" t="s">
        <v>62</v>
      </c>
      <c r="BB8" s="9" t="s">
        <v>63</v>
      </c>
      <c r="BC8" s="9" t="s">
        <v>65</v>
      </c>
      <c r="BD8" s="9" t="s">
        <v>66</v>
      </c>
      <c r="BE8" s="9" t="s">
        <v>67</v>
      </c>
      <c r="BF8" s="9" t="s">
        <v>534</v>
      </c>
      <c r="BG8" s="10" t="s">
        <v>68</v>
      </c>
      <c r="BH8" s="10" t="s">
        <v>69</v>
      </c>
      <c r="BI8" s="11" t="s">
        <v>70</v>
      </c>
      <c r="BJ8" s="9" t="s">
        <v>71</v>
      </c>
      <c r="BK8" s="9" t="s">
        <v>72</v>
      </c>
      <c r="BL8" s="9" t="s">
        <v>73</v>
      </c>
      <c r="BM8" s="9" t="s">
        <v>74</v>
      </c>
      <c r="BN8" s="9" t="s">
        <v>75</v>
      </c>
      <c r="BO8" s="9" t="s">
        <v>76</v>
      </c>
      <c r="BP8" s="9" t="s">
        <v>77</v>
      </c>
      <c r="BQ8" s="9" t="s">
        <v>78</v>
      </c>
      <c r="BR8" s="10" t="s">
        <v>79</v>
      </c>
      <c r="BS8" s="10" t="s">
        <v>80</v>
      </c>
      <c r="BT8" s="5"/>
    </row>
    <row r="9" spans="1:72" ht="15.75" thickTop="1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x14ac:dyDescent="0.25">
      <c r="A11" s="13" t="s">
        <v>81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x14ac:dyDescent="0.2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x14ac:dyDescent="0.25">
      <c r="A13" s="12" t="s">
        <v>82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x14ac:dyDescent="0.25">
      <c r="A14" s="2" t="s">
        <v>83</v>
      </c>
      <c r="B14" s="1" t="s">
        <v>84</v>
      </c>
      <c r="C14" s="39">
        <v>9815.25</v>
      </c>
      <c r="D14" s="14">
        <v>9409.5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200</v>
      </c>
      <c r="M14" s="14">
        <v>2715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719</v>
      </c>
      <c r="W14" s="14">
        <v>0</v>
      </c>
      <c r="X14" s="14">
        <v>0</v>
      </c>
      <c r="Y14" s="14">
        <v>497</v>
      </c>
      <c r="Z14" s="14">
        <v>410.72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14582.12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1838.47</v>
      </c>
      <c r="AN14" s="14">
        <v>0</v>
      </c>
      <c r="AO14" s="14">
        <v>1838.47</v>
      </c>
      <c r="AP14" s="14">
        <v>0</v>
      </c>
      <c r="AQ14" s="14"/>
      <c r="AR14" s="14">
        <v>0</v>
      </c>
      <c r="AS14" s="14">
        <v>0</v>
      </c>
      <c r="AT14" s="14">
        <v>0</v>
      </c>
      <c r="AU14" s="14">
        <v>1466.86</v>
      </c>
      <c r="AV14" s="14">
        <v>1867.14</v>
      </c>
      <c r="AW14" s="14">
        <v>0</v>
      </c>
      <c r="AX14" s="14">
        <v>0</v>
      </c>
      <c r="AY14" s="14">
        <v>0</v>
      </c>
      <c r="AZ14" s="14">
        <v>0</v>
      </c>
      <c r="BA14" s="14">
        <v>0.15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5172.62</v>
      </c>
      <c r="BI14" s="14">
        <v>9409.5</v>
      </c>
      <c r="BJ14" s="14">
        <v>0</v>
      </c>
      <c r="BK14" s="14">
        <v>0</v>
      </c>
      <c r="BL14" s="14">
        <v>774.47</v>
      </c>
      <c r="BM14" s="14">
        <v>239.32</v>
      </c>
      <c r="BN14" s="14">
        <v>0</v>
      </c>
      <c r="BO14" s="14">
        <v>1360.81</v>
      </c>
      <c r="BP14" s="14">
        <v>0</v>
      </c>
      <c r="BQ14" s="14">
        <v>0</v>
      </c>
      <c r="BR14" s="14">
        <v>0</v>
      </c>
      <c r="BS14" s="14">
        <v>1600.13</v>
      </c>
      <c r="BT14" s="1"/>
    </row>
    <row r="15" spans="1:72" x14ac:dyDescent="0.25">
      <c r="A15" s="2" t="s">
        <v>85</v>
      </c>
      <c r="B15" s="1" t="s">
        <v>86</v>
      </c>
      <c r="C15" s="27">
        <v>27627</v>
      </c>
      <c r="D15" s="14">
        <v>335327.46000000002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17529.57</v>
      </c>
      <c r="P15" s="14">
        <v>0</v>
      </c>
      <c r="Q15" s="14">
        <v>0</v>
      </c>
      <c r="R15" s="14">
        <v>2650.39</v>
      </c>
      <c r="S15" s="14">
        <v>26503.9</v>
      </c>
      <c r="T15" s="14">
        <v>112690.08</v>
      </c>
      <c r="U15" s="14">
        <v>20626.02</v>
      </c>
      <c r="V15" s="14">
        <v>840</v>
      </c>
      <c r="W15" s="14">
        <v>209600.12</v>
      </c>
      <c r="X15" s="14">
        <v>0</v>
      </c>
      <c r="Y15" s="14">
        <v>595.5</v>
      </c>
      <c r="Z15" s="14">
        <v>102.68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408381.81</v>
      </c>
      <c r="AG15" s="14">
        <v>128.44</v>
      </c>
      <c r="AH15" s="14">
        <v>231.2</v>
      </c>
      <c r="AI15" s="14">
        <v>195.44</v>
      </c>
      <c r="AJ15" s="14">
        <v>0</v>
      </c>
      <c r="AK15" s="14">
        <v>0</v>
      </c>
      <c r="AL15" s="14">
        <v>0</v>
      </c>
      <c r="AM15" s="14">
        <v>6266.09</v>
      </c>
      <c r="AN15" s="14">
        <v>6450.39</v>
      </c>
      <c r="AO15" s="14">
        <v>3521.09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1983</v>
      </c>
      <c r="AV15" s="14">
        <v>5651</v>
      </c>
      <c r="AW15" s="14">
        <v>0</v>
      </c>
      <c r="AX15" s="14">
        <v>0</v>
      </c>
      <c r="AY15" s="14">
        <v>0</v>
      </c>
      <c r="AZ15" s="14">
        <v>0</v>
      </c>
      <c r="BA15" s="14">
        <v>0.05</v>
      </c>
      <c r="BB15" s="14">
        <v>52703.82</v>
      </c>
      <c r="BC15" s="14">
        <v>0</v>
      </c>
      <c r="BD15" s="14">
        <v>0</v>
      </c>
      <c r="BE15" s="14">
        <v>2745</v>
      </c>
      <c r="BF15" s="14">
        <v>0</v>
      </c>
      <c r="BG15" s="14">
        <v>0</v>
      </c>
      <c r="BH15" s="14">
        <v>73054.350000000006</v>
      </c>
      <c r="BI15" s="14">
        <v>335327.46000000002</v>
      </c>
      <c r="BJ15" s="14">
        <v>359.64</v>
      </c>
      <c r="BK15" s="14">
        <v>647.35</v>
      </c>
      <c r="BL15" s="14">
        <v>1604.84</v>
      </c>
      <c r="BM15" s="14">
        <v>822.02</v>
      </c>
      <c r="BN15" s="14">
        <v>0</v>
      </c>
      <c r="BO15" s="14">
        <v>3618.82</v>
      </c>
      <c r="BP15" s="14">
        <v>1027.54</v>
      </c>
      <c r="BQ15" s="14">
        <v>205.51</v>
      </c>
      <c r="BR15" s="14">
        <v>0</v>
      </c>
      <c r="BS15" s="14">
        <v>5673.89</v>
      </c>
      <c r="BT15" s="1"/>
    </row>
    <row r="16" spans="1:72" x14ac:dyDescent="0.25">
      <c r="A16" s="2" t="s">
        <v>87</v>
      </c>
      <c r="B16" s="1" t="s">
        <v>88</v>
      </c>
      <c r="C16" s="39">
        <v>10599</v>
      </c>
      <c r="D16" s="14">
        <v>11284.5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2715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820</v>
      </c>
      <c r="W16" s="14">
        <v>0</v>
      </c>
      <c r="X16" s="14">
        <v>0</v>
      </c>
      <c r="Y16" s="14">
        <v>510</v>
      </c>
      <c r="Z16" s="14">
        <v>205.36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14706.06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1864.78</v>
      </c>
      <c r="AN16" s="14">
        <v>0</v>
      </c>
      <c r="AO16" s="14">
        <v>1864.78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1556.98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5">
        <v>-0.2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3421.56</v>
      </c>
      <c r="BI16" s="14">
        <v>11284.5</v>
      </c>
      <c r="BJ16" s="14">
        <v>0</v>
      </c>
      <c r="BK16" s="14">
        <v>0</v>
      </c>
      <c r="BL16" s="14">
        <v>766.99</v>
      </c>
      <c r="BM16" s="14">
        <v>252.64</v>
      </c>
      <c r="BN16" s="14">
        <v>0</v>
      </c>
      <c r="BO16" s="14">
        <v>1365.32</v>
      </c>
      <c r="BP16" s="14">
        <v>0</v>
      </c>
      <c r="BQ16" s="14">
        <v>0</v>
      </c>
      <c r="BR16" s="14">
        <v>0</v>
      </c>
      <c r="BS16" s="14">
        <v>1617.96</v>
      </c>
      <c r="BT16" s="1"/>
    </row>
    <row r="17" spans="1:72" x14ac:dyDescent="0.25">
      <c r="A17" s="2" t="s">
        <v>89</v>
      </c>
      <c r="B17" s="1" t="s">
        <v>90</v>
      </c>
      <c r="C17" s="39">
        <v>10662.75</v>
      </c>
      <c r="D17" s="14">
        <v>8786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825</v>
      </c>
      <c r="W17" s="14">
        <v>0</v>
      </c>
      <c r="X17" s="14">
        <v>0</v>
      </c>
      <c r="Y17" s="14">
        <v>517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11965.41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1279.3800000000001</v>
      </c>
      <c r="AN17" s="14">
        <v>0</v>
      </c>
      <c r="AO17" s="14">
        <v>1279.3800000000001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1226.2</v>
      </c>
      <c r="AV17" s="14">
        <v>674</v>
      </c>
      <c r="AW17" s="14">
        <v>0</v>
      </c>
      <c r="AX17" s="14">
        <v>0</v>
      </c>
      <c r="AY17" s="14">
        <v>0</v>
      </c>
      <c r="AZ17" s="14">
        <v>0</v>
      </c>
      <c r="BA17" s="15">
        <v>-0.17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3179.41</v>
      </c>
      <c r="BI17" s="14">
        <v>8786</v>
      </c>
      <c r="BJ17" s="14">
        <v>0</v>
      </c>
      <c r="BK17" s="14">
        <v>0</v>
      </c>
      <c r="BL17" s="14">
        <v>795.62</v>
      </c>
      <c r="BM17" s="14">
        <v>254.16</v>
      </c>
      <c r="BN17" s="14">
        <v>0</v>
      </c>
      <c r="BO17" s="14">
        <v>1418.3</v>
      </c>
      <c r="BP17" s="14">
        <v>0</v>
      </c>
      <c r="BQ17" s="14">
        <v>0</v>
      </c>
      <c r="BR17" s="14">
        <v>0</v>
      </c>
      <c r="BS17" s="14">
        <v>1672.46</v>
      </c>
      <c r="BT17" s="1"/>
    </row>
    <row r="18" spans="1:72" x14ac:dyDescent="0.25">
      <c r="A18" s="2" t="s">
        <v>91</v>
      </c>
      <c r="B18" s="1" t="s">
        <v>92</v>
      </c>
      <c r="C18" s="39">
        <v>10599</v>
      </c>
      <c r="D18" s="14">
        <v>4969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820</v>
      </c>
      <c r="W18" s="14">
        <v>0</v>
      </c>
      <c r="X18" s="14">
        <v>0</v>
      </c>
      <c r="Y18" s="14">
        <v>493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11544.96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1201.46</v>
      </c>
      <c r="AN18" s="14">
        <v>0</v>
      </c>
      <c r="AO18" s="14">
        <v>1201.46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1218.8800000000001</v>
      </c>
      <c r="AV18" s="14">
        <v>4155.58</v>
      </c>
      <c r="AW18" s="14">
        <v>0</v>
      </c>
      <c r="AX18" s="14">
        <v>0</v>
      </c>
      <c r="AY18" s="14">
        <v>0</v>
      </c>
      <c r="AZ18" s="14">
        <v>0</v>
      </c>
      <c r="BA18" s="14">
        <v>0.04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6575.96</v>
      </c>
      <c r="BI18" s="14">
        <v>4969</v>
      </c>
      <c r="BJ18" s="14">
        <v>0</v>
      </c>
      <c r="BK18" s="14">
        <v>0</v>
      </c>
      <c r="BL18" s="14">
        <v>793.44</v>
      </c>
      <c r="BM18" s="14">
        <v>244.22</v>
      </c>
      <c r="BN18" s="14">
        <v>0</v>
      </c>
      <c r="BO18" s="14">
        <v>1391.77</v>
      </c>
      <c r="BP18" s="14">
        <v>0</v>
      </c>
      <c r="BQ18" s="14">
        <v>0</v>
      </c>
      <c r="BR18" s="14">
        <v>0</v>
      </c>
      <c r="BS18" s="14">
        <v>1635.99</v>
      </c>
      <c r="BT18" s="1"/>
    </row>
    <row r="19" spans="1:72" x14ac:dyDescent="0.25">
      <c r="A19" s="2" t="s">
        <v>93</v>
      </c>
      <c r="B19" s="1" t="s">
        <v>94</v>
      </c>
      <c r="C19" s="39">
        <v>10599</v>
      </c>
      <c r="D19" s="14">
        <v>3835.5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200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820</v>
      </c>
      <c r="W19" s="14">
        <v>0</v>
      </c>
      <c r="X19" s="14">
        <v>0</v>
      </c>
      <c r="Y19" s="14">
        <v>510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12129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1314.32</v>
      </c>
      <c r="AN19" s="14">
        <v>0</v>
      </c>
      <c r="AO19" s="14">
        <v>1314.32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1218.8800000000001</v>
      </c>
      <c r="AV19" s="14">
        <v>0</v>
      </c>
      <c r="AW19" s="14">
        <v>5760.46</v>
      </c>
      <c r="AX19" s="14">
        <v>0</v>
      </c>
      <c r="AY19" s="14">
        <v>0</v>
      </c>
      <c r="AZ19" s="14">
        <v>0</v>
      </c>
      <c r="BA19" s="15">
        <v>-0.16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8293.5</v>
      </c>
      <c r="BI19" s="14">
        <v>3835.5</v>
      </c>
      <c r="BJ19" s="14">
        <v>0</v>
      </c>
      <c r="BK19" s="14">
        <v>0</v>
      </c>
      <c r="BL19" s="14">
        <v>793.44</v>
      </c>
      <c r="BM19" s="14">
        <v>252.64</v>
      </c>
      <c r="BN19" s="14">
        <v>0</v>
      </c>
      <c r="BO19" s="14">
        <v>1412.4</v>
      </c>
      <c r="BP19" s="14">
        <v>0</v>
      </c>
      <c r="BQ19" s="14">
        <v>0</v>
      </c>
      <c r="BR19" s="14">
        <v>0</v>
      </c>
      <c r="BS19" s="14">
        <v>1665.04</v>
      </c>
      <c r="BT19" s="1"/>
    </row>
    <row r="20" spans="1:72" x14ac:dyDescent="0.25">
      <c r="A20" s="2" t="s">
        <v>95</v>
      </c>
      <c r="B20" s="1" t="s">
        <v>96</v>
      </c>
      <c r="C20" s="39">
        <v>10997</v>
      </c>
      <c r="D20" s="14">
        <v>8971.5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400</v>
      </c>
      <c r="M20" s="14">
        <v>3620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815</v>
      </c>
      <c r="W20" s="14">
        <v>0</v>
      </c>
      <c r="X20" s="14">
        <v>0</v>
      </c>
      <c r="Y20" s="14">
        <v>496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16628.099999999999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2275.33</v>
      </c>
      <c r="AN20" s="14">
        <v>0</v>
      </c>
      <c r="AO20" s="14">
        <v>2275.33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1715.46</v>
      </c>
      <c r="AV20" s="14">
        <v>3666</v>
      </c>
      <c r="AW20" s="14">
        <v>0</v>
      </c>
      <c r="AX20" s="14">
        <v>0</v>
      </c>
      <c r="AY20" s="14">
        <v>0</v>
      </c>
      <c r="AZ20" s="14">
        <v>0</v>
      </c>
      <c r="BA20" s="15">
        <v>-0.19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7656.6</v>
      </c>
      <c r="BI20" s="14">
        <v>8971.5</v>
      </c>
      <c r="BJ20" s="14">
        <v>0</v>
      </c>
      <c r="BK20" s="14">
        <v>0</v>
      </c>
      <c r="BL20" s="14">
        <v>806.96</v>
      </c>
      <c r="BM20" s="14">
        <v>262.12</v>
      </c>
      <c r="BN20" s="14">
        <v>0</v>
      </c>
      <c r="BO20" s="14">
        <v>1449.16</v>
      </c>
      <c r="BP20" s="14">
        <v>0</v>
      </c>
      <c r="BQ20" s="14">
        <v>0</v>
      </c>
      <c r="BR20" s="14">
        <v>0</v>
      </c>
      <c r="BS20" s="14">
        <v>1711.28</v>
      </c>
      <c r="BT20" s="1"/>
    </row>
    <row r="21" spans="1:72" x14ac:dyDescent="0.25">
      <c r="A21" s="2" t="s">
        <v>97</v>
      </c>
      <c r="B21" s="1" t="s">
        <v>98</v>
      </c>
      <c r="C21" s="27">
        <v>47106</v>
      </c>
      <c r="D21" s="14">
        <v>33966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1808</v>
      </c>
      <c r="W21" s="14">
        <v>0</v>
      </c>
      <c r="X21" s="14">
        <v>0</v>
      </c>
      <c r="Y21" s="14">
        <v>1299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50213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10829.78</v>
      </c>
      <c r="AN21" s="14">
        <v>0</v>
      </c>
      <c r="AO21" s="14">
        <v>10829.78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5417.2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0.02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16247</v>
      </c>
      <c r="BI21" s="14">
        <v>33966</v>
      </c>
      <c r="BJ21" s="14">
        <v>0</v>
      </c>
      <c r="BK21" s="14">
        <v>0</v>
      </c>
      <c r="BL21" s="14">
        <v>2033.44</v>
      </c>
      <c r="BM21" s="14">
        <v>1122.82</v>
      </c>
      <c r="BN21" s="14">
        <v>0</v>
      </c>
      <c r="BO21" s="14">
        <v>4784.34</v>
      </c>
      <c r="BP21" s="14">
        <v>0</v>
      </c>
      <c r="BQ21" s="14">
        <v>0</v>
      </c>
      <c r="BR21" s="14">
        <v>0</v>
      </c>
      <c r="BS21" s="14">
        <v>5907.16</v>
      </c>
      <c r="BT21" s="1"/>
    </row>
    <row r="22" spans="1:72" x14ac:dyDescent="0.25">
      <c r="A22" s="2" t="s">
        <v>99</v>
      </c>
      <c r="B22" s="1" t="s">
        <v>100</v>
      </c>
      <c r="C22" s="51">
        <v>10662.75</v>
      </c>
      <c r="D22" s="14">
        <v>4488.5</v>
      </c>
      <c r="E22" s="14">
        <v>0</v>
      </c>
      <c r="F22" s="14">
        <v>0</v>
      </c>
      <c r="G22" s="14"/>
      <c r="H22" s="14">
        <v>0</v>
      </c>
      <c r="I22" s="14">
        <v>0</v>
      </c>
      <c r="J22" s="14">
        <v>0</v>
      </c>
      <c r="K22" s="14">
        <v>0</v>
      </c>
      <c r="L22" s="14">
        <v>200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825</v>
      </c>
      <c r="W22" s="14">
        <v>0</v>
      </c>
      <c r="X22" s="14">
        <v>0</v>
      </c>
      <c r="Y22" s="14">
        <v>517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12204.9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1330.54</v>
      </c>
      <c r="AN22" s="14">
        <v>0</v>
      </c>
      <c r="AO22" s="14">
        <v>1330.54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1226.2</v>
      </c>
      <c r="AV22" s="14">
        <v>5160</v>
      </c>
      <c r="AW22" s="14">
        <v>0</v>
      </c>
      <c r="AX22" s="14">
        <v>0</v>
      </c>
      <c r="AY22" s="14">
        <v>0</v>
      </c>
      <c r="AZ22" s="14">
        <v>0</v>
      </c>
      <c r="BA22" s="15">
        <v>-0.34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v>7716.4</v>
      </c>
      <c r="BI22" s="14">
        <v>4488.5</v>
      </c>
      <c r="BJ22" s="14">
        <v>0</v>
      </c>
      <c r="BK22" s="14">
        <v>0</v>
      </c>
      <c r="BL22" s="14">
        <v>795.62</v>
      </c>
      <c r="BM22" s="14">
        <v>254.16</v>
      </c>
      <c r="BN22" s="14">
        <v>0</v>
      </c>
      <c r="BO22" s="14">
        <v>1418.3</v>
      </c>
      <c r="BP22" s="14">
        <v>0</v>
      </c>
      <c r="BQ22" s="14">
        <v>0</v>
      </c>
      <c r="BR22" s="14">
        <v>0</v>
      </c>
      <c r="BS22" s="14">
        <v>1672.46</v>
      </c>
      <c r="BT22" s="1"/>
    </row>
    <row r="23" spans="1:72" x14ac:dyDescent="0.25">
      <c r="A23" s="2" t="s">
        <v>564</v>
      </c>
      <c r="B23" s="1" t="s">
        <v>565</v>
      </c>
      <c r="C23" s="50">
        <v>14734.4</v>
      </c>
      <c r="D23" s="14">
        <v>9274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12892.6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2135.9699999999998</v>
      </c>
      <c r="AN23" s="14">
        <v>0</v>
      </c>
      <c r="AO23" s="14">
        <v>2135.9699999999998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1482.65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5">
        <v>-0.02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v>3618.6</v>
      </c>
      <c r="BI23" s="14">
        <v>9274</v>
      </c>
      <c r="BJ23" s="14">
        <v>0</v>
      </c>
      <c r="BK23" s="14">
        <v>0</v>
      </c>
      <c r="BL23" s="14">
        <v>640.19000000000005</v>
      </c>
      <c r="BM23" s="14">
        <v>307.31</v>
      </c>
      <c r="BN23" s="14">
        <v>0</v>
      </c>
      <c r="BO23" s="14">
        <v>1393.09</v>
      </c>
      <c r="BP23" s="14">
        <v>0</v>
      </c>
      <c r="BQ23" s="14">
        <v>0</v>
      </c>
      <c r="BR23" s="14">
        <v>0</v>
      </c>
      <c r="BS23" s="14">
        <v>1700.4</v>
      </c>
      <c r="BT23" s="1"/>
    </row>
    <row r="24" spans="1:72" x14ac:dyDescent="0.25">
      <c r="A24" s="17" t="s">
        <v>101</v>
      </c>
      <c r="B24" s="7"/>
      <c r="C24" s="7" t="s">
        <v>102</v>
      </c>
      <c r="D24" s="7" t="s">
        <v>102</v>
      </c>
      <c r="E24" s="7" t="s">
        <v>102</v>
      </c>
      <c r="F24" s="7" t="s">
        <v>102</v>
      </c>
      <c r="G24" s="7" t="s">
        <v>102</v>
      </c>
      <c r="H24" s="7" t="s">
        <v>102</v>
      </c>
      <c r="I24" s="7" t="s">
        <v>102</v>
      </c>
      <c r="J24" s="7" t="s">
        <v>102</v>
      </c>
      <c r="K24" s="7" t="s">
        <v>102</v>
      </c>
      <c r="L24" s="7" t="s">
        <v>102</v>
      </c>
      <c r="M24" s="7" t="s">
        <v>102</v>
      </c>
      <c r="N24" s="7" t="s">
        <v>102</v>
      </c>
      <c r="O24" s="7" t="s">
        <v>102</v>
      </c>
      <c r="P24" s="7" t="s">
        <v>102</v>
      </c>
      <c r="Q24" s="7" t="s">
        <v>102</v>
      </c>
      <c r="R24" s="7" t="s">
        <v>102</v>
      </c>
      <c r="S24" s="7" t="s">
        <v>102</v>
      </c>
      <c r="T24" s="7" t="s">
        <v>102</v>
      </c>
      <c r="U24" s="7" t="s">
        <v>102</v>
      </c>
      <c r="V24" s="7" t="s">
        <v>102</v>
      </c>
      <c r="W24" s="7" t="s">
        <v>102</v>
      </c>
      <c r="X24" s="7" t="s">
        <v>102</v>
      </c>
      <c r="Y24" s="7" t="s">
        <v>102</v>
      </c>
      <c r="Z24" s="7" t="s">
        <v>102</v>
      </c>
      <c r="AA24" s="7" t="s">
        <v>102</v>
      </c>
      <c r="AB24" s="7" t="s">
        <v>102</v>
      </c>
      <c r="AC24" s="7" t="s">
        <v>102</v>
      </c>
      <c r="AD24" s="7" t="s">
        <v>102</v>
      </c>
      <c r="AE24" s="7" t="s">
        <v>102</v>
      </c>
      <c r="AF24" s="7" t="s">
        <v>102</v>
      </c>
      <c r="AG24" s="7" t="s">
        <v>102</v>
      </c>
      <c r="AH24" s="7" t="s">
        <v>102</v>
      </c>
      <c r="AI24" s="7" t="s">
        <v>102</v>
      </c>
      <c r="AJ24" s="7" t="s">
        <v>102</v>
      </c>
      <c r="AK24" s="7" t="s">
        <v>102</v>
      </c>
      <c r="AL24" s="7" t="s">
        <v>102</v>
      </c>
      <c r="AM24" s="7" t="s">
        <v>102</v>
      </c>
      <c r="AN24" s="7" t="s">
        <v>102</v>
      </c>
      <c r="AO24" s="7" t="s">
        <v>102</v>
      </c>
      <c r="AP24" s="7" t="s">
        <v>102</v>
      </c>
      <c r="AQ24" s="7" t="s">
        <v>102</v>
      </c>
      <c r="AR24" s="7" t="s">
        <v>102</v>
      </c>
      <c r="AS24" s="7" t="s">
        <v>102</v>
      </c>
      <c r="AT24" s="7" t="s">
        <v>102</v>
      </c>
      <c r="AU24" s="7" t="s">
        <v>102</v>
      </c>
      <c r="AV24" s="7" t="s">
        <v>102</v>
      </c>
      <c r="AW24" s="7" t="s">
        <v>102</v>
      </c>
      <c r="AX24" s="7" t="s">
        <v>102</v>
      </c>
      <c r="AY24" s="7" t="s">
        <v>102</v>
      </c>
      <c r="AZ24" s="7" t="s">
        <v>102</v>
      </c>
      <c r="BA24" s="7" t="s">
        <v>102</v>
      </c>
      <c r="BB24" s="7" t="s">
        <v>102</v>
      </c>
      <c r="BC24" s="7" t="s">
        <v>102</v>
      </c>
      <c r="BD24" s="7" t="s">
        <v>102</v>
      </c>
      <c r="BE24" s="7" t="s">
        <v>102</v>
      </c>
      <c r="BF24" s="7" t="s">
        <v>102</v>
      </c>
      <c r="BG24" s="7" t="s">
        <v>102</v>
      </c>
      <c r="BH24" s="7" t="s">
        <v>102</v>
      </c>
      <c r="BI24" s="7" t="s">
        <v>102</v>
      </c>
      <c r="BJ24" s="7" t="s">
        <v>102</v>
      </c>
      <c r="BK24" s="7" t="s">
        <v>102</v>
      </c>
      <c r="BL24" s="7" t="s">
        <v>102</v>
      </c>
      <c r="BM24" s="7" t="s">
        <v>102</v>
      </c>
      <c r="BN24" s="7" t="s">
        <v>102</v>
      </c>
      <c r="BO24" s="7" t="s">
        <v>102</v>
      </c>
      <c r="BP24" s="7" t="s">
        <v>102</v>
      </c>
      <c r="BQ24" s="7" t="s">
        <v>102</v>
      </c>
      <c r="BR24" s="7" t="s">
        <v>102</v>
      </c>
      <c r="BS24" s="7" t="s">
        <v>102</v>
      </c>
      <c r="BT24" s="7"/>
    </row>
    <row r="25" spans="1:72" x14ac:dyDescent="0.25">
      <c r="A25" s="2"/>
      <c r="B25" s="1"/>
      <c r="C25" s="19">
        <f>SUM(C14:C24)</f>
        <v>163402.15</v>
      </c>
      <c r="D25" s="19">
        <v>430311.96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1000</v>
      </c>
      <c r="M25" s="19">
        <v>9050</v>
      </c>
      <c r="N25" s="19">
        <v>0</v>
      </c>
      <c r="O25" s="19">
        <v>17529.57</v>
      </c>
      <c r="P25" s="19">
        <v>0</v>
      </c>
      <c r="Q25" s="19">
        <v>0</v>
      </c>
      <c r="R25" s="19">
        <v>2650.39</v>
      </c>
      <c r="S25" s="19">
        <v>26503.9</v>
      </c>
      <c r="T25" s="19">
        <v>112690.08</v>
      </c>
      <c r="U25" s="19">
        <v>20626.02</v>
      </c>
      <c r="V25" s="19">
        <v>8292</v>
      </c>
      <c r="W25" s="19">
        <v>209600.12</v>
      </c>
      <c r="X25" s="19">
        <v>0</v>
      </c>
      <c r="Y25" s="19">
        <v>5434.5</v>
      </c>
      <c r="Z25" s="19">
        <v>718.76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565247.96</v>
      </c>
      <c r="AG25" s="19">
        <v>128.44</v>
      </c>
      <c r="AH25" s="19">
        <v>231.2</v>
      </c>
      <c r="AI25" s="19">
        <v>195.44</v>
      </c>
      <c r="AJ25" s="19">
        <v>0</v>
      </c>
      <c r="AK25" s="19">
        <v>0</v>
      </c>
      <c r="AL25" s="19">
        <v>0</v>
      </c>
      <c r="AM25" s="19">
        <v>30336.12</v>
      </c>
      <c r="AN25" s="19">
        <v>6450.39</v>
      </c>
      <c r="AO25" s="19">
        <v>27591.119999999999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18512.310000000001</v>
      </c>
      <c r="AV25" s="19">
        <v>21173.72</v>
      </c>
      <c r="AW25" s="19">
        <v>5760.46</v>
      </c>
      <c r="AX25" s="19">
        <v>0</v>
      </c>
      <c r="AY25" s="19">
        <v>0</v>
      </c>
      <c r="AZ25" s="19">
        <v>0</v>
      </c>
      <c r="BA25" s="20">
        <v>-0.82</v>
      </c>
      <c r="BB25" s="19">
        <v>52703.82</v>
      </c>
      <c r="BC25" s="19">
        <v>0</v>
      </c>
      <c r="BD25" s="19">
        <v>0</v>
      </c>
      <c r="BE25" s="19">
        <v>2745</v>
      </c>
      <c r="BF25" s="19">
        <v>0</v>
      </c>
      <c r="BG25" s="19">
        <v>0</v>
      </c>
      <c r="BH25" s="19">
        <v>134936</v>
      </c>
      <c r="BI25" s="19">
        <v>430311.96</v>
      </c>
      <c r="BJ25" s="19">
        <v>359.64</v>
      </c>
      <c r="BK25" s="19">
        <v>647.35</v>
      </c>
      <c r="BL25" s="19">
        <v>9805.01</v>
      </c>
      <c r="BM25" s="19">
        <v>4011.41</v>
      </c>
      <c r="BN25" s="19">
        <v>0</v>
      </c>
      <c r="BO25" s="19">
        <v>19612.310000000001</v>
      </c>
      <c r="BP25" s="19">
        <v>1027.54</v>
      </c>
      <c r="BQ25" s="19">
        <v>205.51</v>
      </c>
      <c r="BR25" s="19">
        <v>0</v>
      </c>
      <c r="BS25" s="19">
        <v>24856.77</v>
      </c>
      <c r="BT25" s="1"/>
    </row>
    <row r="26" spans="1:72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x14ac:dyDescent="0.25">
      <c r="A27" s="12" t="s">
        <v>103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x14ac:dyDescent="0.25">
      <c r="A28" s="2" t="s">
        <v>104</v>
      </c>
      <c r="B28" s="1" t="s">
        <v>105</v>
      </c>
      <c r="C28" s="52">
        <v>11756.25</v>
      </c>
      <c r="D28" s="14">
        <v>10735.5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846</v>
      </c>
      <c r="W28" s="14">
        <v>0</v>
      </c>
      <c r="X28" s="14">
        <v>0</v>
      </c>
      <c r="Y28" s="14">
        <v>528</v>
      </c>
      <c r="Z28" s="14">
        <v>616.79999999999995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13747.2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1659.96</v>
      </c>
      <c r="AN28" s="14">
        <v>0</v>
      </c>
      <c r="AO28" s="14">
        <v>1659.96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1351.98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5">
        <v>-0.24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4">
        <v>0</v>
      </c>
      <c r="BH28" s="14">
        <v>3011.7</v>
      </c>
      <c r="BI28" s="14">
        <v>10735.5</v>
      </c>
      <c r="BJ28" s="14">
        <v>0</v>
      </c>
      <c r="BK28" s="14">
        <v>0</v>
      </c>
      <c r="BL28" s="14">
        <v>832.76</v>
      </c>
      <c r="BM28" s="14">
        <v>280.22000000000003</v>
      </c>
      <c r="BN28" s="14">
        <v>0</v>
      </c>
      <c r="BO28" s="14">
        <v>1519.32</v>
      </c>
      <c r="BP28" s="14">
        <v>0</v>
      </c>
      <c r="BQ28" s="14">
        <v>0</v>
      </c>
      <c r="BR28" s="14">
        <v>0</v>
      </c>
      <c r="BS28" s="14">
        <v>1799.54</v>
      </c>
      <c r="BT28" s="1"/>
    </row>
    <row r="29" spans="1:72" x14ac:dyDescent="0.25">
      <c r="A29" s="2" t="s">
        <v>106</v>
      </c>
      <c r="B29" s="1" t="s">
        <v>107</v>
      </c>
      <c r="C29" s="53">
        <v>9782.5</v>
      </c>
      <c r="D29" s="14">
        <v>11473.5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400</v>
      </c>
      <c r="M29" s="14">
        <v>2715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707</v>
      </c>
      <c r="W29" s="14">
        <v>0</v>
      </c>
      <c r="X29" s="14">
        <v>0</v>
      </c>
      <c r="Y29" s="14">
        <v>484</v>
      </c>
      <c r="Z29" s="14">
        <v>513.4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14826.8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1890.57</v>
      </c>
      <c r="AN29" s="14">
        <v>0</v>
      </c>
      <c r="AO29" s="14">
        <v>1890.57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1463.08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5">
        <v>-0.35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3353.3</v>
      </c>
      <c r="BI29" s="14">
        <v>11473.5</v>
      </c>
      <c r="BJ29" s="14">
        <v>0</v>
      </c>
      <c r="BK29" s="14">
        <v>0</v>
      </c>
      <c r="BL29" s="14">
        <v>765.72</v>
      </c>
      <c r="BM29" s="14">
        <v>233.18</v>
      </c>
      <c r="BN29" s="14">
        <v>0</v>
      </c>
      <c r="BO29" s="14">
        <v>1337.02</v>
      </c>
      <c r="BP29" s="14">
        <v>0</v>
      </c>
      <c r="BQ29" s="14">
        <v>0</v>
      </c>
      <c r="BR29" s="14">
        <v>0</v>
      </c>
      <c r="BS29" s="14">
        <v>1570.2</v>
      </c>
      <c r="BT29" s="1"/>
    </row>
    <row r="30" spans="1:72" x14ac:dyDescent="0.25">
      <c r="A30" s="2" t="s">
        <v>108</v>
      </c>
      <c r="B30" s="1" t="s">
        <v>109</v>
      </c>
      <c r="C30" s="52">
        <v>9305</v>
      </c>
      <c r="D30" s="14">
        <v>11049.5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400</v>
      </c>
      <c r="M30" s="14">
        <v>2715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707</v>
      </c>
      <c r="W30" s="14">
        <v>0</v>
      </c>
      <c r="X30" s="14">
        <v>0</v>
      </c>
      <c r="Y30" s="14">
        <v>484</v>
      </c>
      <c r="Z30" s="14">
        <v>513.4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14349.5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1796.23</v>
      </c>
      <c r="AN30" s="14">
        <v>0</v>
      </c>
      <c r="AO30" s="14">
        <v>1796.23</v>
      </c>
      <c r="AP30" s="14">
        <v>0</v>
      </c>
      <c r="AQ30" s="14">
        <v>0</v>
      </c>
      <c r="AR30" s="14">
        <v>95.31</v>
      </c>
      <c r="AS30" s="14">
        <v>0</v>
      </c>
      <c r="AT30" s="14">
        <v>0</v>
      </c>
      <c r="AU30" s="14">
        <v>1408.18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0.28000000000000003</v>
      </c>
      <c r="BB30" s="14">
        <v>0</v>
      </c>
      <c r="BC30" s="14">
        <v>0</v>
      </c>
      <c r="BD30" s="14">
        <v>0</v>
      </c>
      <c r="BE30" s="14">
        <v>0</v>
      </c>
      <c r="BF30" s="14">
        <v>0</v>
      </c>
      <c r="BG30" s="14">
        <v>0</v>
      </c>
      <c r="BH30" s="14">
        <v>3300</v>
      </c>
      <c r="BI30" s="14">
        <v>11049.5</v>
      </c>
      <c r="BJ30" s="14">
        <v>0</v>
      </c>
      <c r="BK30" s="14">
        <v>0</v>
      </c>
      <c r="BL30" s="14">
        <v>749.48</v>
      </c>
      <c r="BM30" s="14">
        <v>221.8</v>
      </c>
      <c r="BN30" s="14">
        <v>0</v>
      </c>
      <c r="BO30" s="14">
        <v>1292.8800000000001</v>
      </c>
      <c r="BP30" s="14">
        <v>0</v>
      </c>
      <c r="BQ30" s="14">
        <v>0</v>
      </c>
      <c r="BR30" s="14">
        <v>0</v>
      </c>
      <c r="BS30" s="14">
        <v>1514.68</v>
      </c>
      <c r="BT30" s="1"/>
    </row>
    <row r="31" spans="1:72" x14ac:dyDescent="0.25">
      <c r="A31" s="2" t="s">
        <v>110</v>
      </c>
      <c r="B31" s="1" t="s">
        <v>111</v>
      </c>
      <c r="C31" s="53">
        <v>10599</v>
      </c>
      <c r="D31" s="14">
        <v>11812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200</v>
      </c>
      <c r="M31" s="14">
        <v>2715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820</v>
      </c>
      <c r="W31" s="14">
        <v>0</v>
      </c>
      <c r="X31" s="14">
        <v>0</v>
      </c>
      <c r="Y31" s="14">
        <v>510</v>
      </c>
      <c r="Z31" s="14">
        <v>308.04000000000002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15377.04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2008.1</v>
      </c>
      <c r="AN31" s="14">
        <v>0</v>
      </c>
      <c r="AO31" s="14">
        <v>2008.1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1556.98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5">
        <v>-0.04</v>
      </c>
      <c r="BB31" s="14">
        <v>0</v>
      </c>
      <c r="BC31" s="14">
        <v>0</v>
      </c>
      <c r="BD31" s="14">
        <v>0</v>
      </c>
      <c r="BE31" s="14">
        <v>0</v>
      </c>
      <c r="BF31" s="14">
        <v>0</v>
      </c>
      <c r="BG31" s="14">
        <v>0</v>
      </c>
      <c r="BH31" s="14">
        <v>3565.04</v>
      </c>
      <c r="BI31" s="14">
        <v>11812</v>
      </c>
      <c r="BJ31" s="14">
        <v>0</v>
      </c>
      <c r="BK31" s="14">
        <v>0</v>
      </c>
      <c r="BL31" s="14">
        <v>801.08</v>
      </c>
      <c r="BM31" s="14">
        <v>258</v>
      </c>
      <c r="BN31" s="14">
        <v>0</v>
      </c>
      <c r="BO31" s="14">
        <v>1433.18</v>
      </c>
      <c r="BP31" s="14">
        <v>0</v>
      </c>
      <c r="BQ31" s="14">
        <v>0</v>
      </c>
      <c r="BR31" s="14">
        <v>0</v>
      </c>
      <c r="BS31" s="14">
        <v>1691.18</v>
      </c>
      <c r="BT31" s="1"/>
    </row>
    <row r="32" spans="1:72" x14ac:dyDescent="0.25">
      <c r="A32" s="2" t="s">
        <v>112</v>
      </c>
      <c r="B32" s="1" t="s">
        <v>113</v>
      </c>
      <c r="C32" s="52">
        <v>8128.5</v>
      </c>
      <c r="D32" s="14">
        <v>6242.5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400</v>
      </c>
      <c r="M32" s="14">
        <v>2715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601</v>
      </c>
      <c r="W32" s="14">
        <v>0</v>
      </c>
      <c r="X32" s="14">
        <v>0</v>
      </c>
      <c r="Y32" s="14">
        <v>361</v>
      </c>
      <c r="Z32" s="14">
        <v>308.04000000000002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12738.54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1480.8</v>
      </c>
      <c r="AN32" s="14">
        <v>0</v>
      </c>
      <c r="AO32" s="14">
        <v>1480.8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1272.8800000000001</v>
      </c>
      <c r="AV32" s="14">
        <v>0</v>
      </c>
      <c r="AW32" s="14">
        <v>3742.56</v>
      </c>
      <c r="AX32" s="14">
        <v>0</v>
      </c>
      <c r="AY32" s="14">
        <v>0</v>
      </c>
      <c r="AZ32" s="14">
        <v>0</v>
      </c>
      <c r="BA32" s="15">
        <v>-0.2</v>
      </c>
      <c r="BB32" s="14">
        <v>0</v>
      </c>
      <c r="BC32" s="14">
        <v>0</v>
      </c>
      <c r="BD32" s="14">
        <v>0</v>
      </c>
      <c r="BE32" s="14">
        <v>0</v>
      </c>
      <c r="BF32" s="14">
        <v>0</v>
      </c>
      <c r="BG32" s="14">
        <v>0</v>
      </c>
      <c r="BH32" s="14">
        <v>6496.04</v>
      </c>
      <c r="BI32" s="14">
        <v>6242.5</v>
      </c>
      <c r="BJ32" s="14">
        <v>0</v>
      </c>
      <c r="BK32" s="14">
        <v>0</v>
      </c>
      <c r="BL32" s="14">
        <v>709.54</v>
      </c>
      <c r="BM32" s="14">
        <v>193.76</v>
      </c>
      <c r="BN32" s="14">
        <v>0</v>
      </c>
      <c r="BO32" s="14">
        <v>1184.24</v>
      </c>
      <c r="BP32" s="14">
        <v>0</v>
      </c>
      <c r="BQ32" s="14">
        <v>0</v>
      </c>
      <c r="BR32" s="14">
        <v>0</v>
      </c>
      <c r="BS32" s="14">
        <v>1378</v>
      </c>
      <c r="BT32" s="1"/>
    </row>
    <row r="33" spans="1:72" x14ac:dyDescent="0.25">
      <c r="A33" s="2" t="s">
        <v>114</v>
      </c>
      <c r="B33" s="1" t="s">
        <v>115</v>
      </c>
      <c r="C33" s="53">
        <v>10599</v>
      </c>
      <c r="D33" s="14">
        <v>11402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2715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820</v>
      </c>
      <c r="W33" s="14">
        <v>0</v>
      </c>
      <c r="X33" s="14">
        <v>0</v>
      </c>
      <c r="Y33" s="14">
        <v>510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14855.26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1896.64</v>
      </c>
      <c r="AN33" s="14">
        <v>0</v>
      </c>
      <c r="AO33" s="14">
        <v>1896.64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1556.98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5">
        <v>-0.36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v>3453.26</v>
      </c>
      <c r="BI33" s="14">
        <v>11402</v>
      </c>
      <c r="BJ33" s="14">
        <v>0</v>
      </c>
      <c r="BK33" s="14">
        <v>0</v>
      </c>
      <c r="BL33" s="14">
        <v>801.08</v>
      </c>
      <c r="BM33" s="14">
        <v>258</v>
      </c>
      <c r="BN33" s="14">
        <v>0</v>
      </c>
      <c r="BO33" s="14">
        <v>1433.18</v>
      </c>
      <c r="BP33" s="14">
        <v>0</v>
      </c>
      <c r="BQ33" s="14">
        <v>0</v>
      </c>
      <c r="BR33" s="14">
        <v>0</v>
      </c>
      <c r="BS33" s="14">
        <v>1691.18</v>
      </c>
      <c r="BT33" s="1"/>
    </row>
    <row r="34" spans="1:72" x14ac:dyDescent="0.25">
      <c r="A34" s="17" t="s">
        <v>101</v>
      </c>
      <c r="B34" s="7"/>
      <c r="C34" s="7" t="s">
        <v>102</v>
      </c>
      <c r="D34" s="7" t="s">
        <v>102</v>
      </c>
      <c r="E34" s="7" t="s">
        <v>102</v>
      </c>
      <c r="F34" s="7" t="s">
        <v>102</v>
      </c>
      <c r="G34" s="7" t="s">
        <v>102</v>
      </c>
      <c r="H34" s="7" t="s">
        <v>102</v>
      </c>
      <c r="I34" s="7" t="s">
        <v>102</v>
      </c>
      <c r="J34" s="7" t="s">
        <v>102</v>
      </c>
      <c r="K34" s="7" t="s">
        <v>102</v>
      </c>
      <c r="L34" s="7" t="s">
        <v>102</v>
      </c>
      <c r="M34" s="7" t="s">
        <v>102</v>
      </c>
      <c r="N34" s="7" t="s">
        <v>102</v>
      </c>
      <c r="O34" s="7" t="s">
        <v>102</v>
      </c>
      <c r="P34" s="7" t="s">
        <v>102</v>
      </c>
      <c r="Q34" s="7" t="s">
        <v>102</v>
      </c>
      <c r="R34" s="7" t="s">
        <v>102</v>
      </c>
      <c r="S34" s="7" t="s">
        <v>102</v>
      </c>
      <c r="T34" s="7" t="s">
        <v>102</v>
      </c>
      <c r="U34" s="7" t="s">
        <v>102</v>
      </c>
      <c r="V34" s="7" t="s">
        <v>102</v>
      </c>
      <c r="W34" s="7" t="s">
        <v>102</v>
      </c>
      <c r="X34" s="7" t="s">
        <v>102</v>
      </c>
      <c r="Y34" s="7" t="s">
        <v>102</v>
      </c>
      <c r="Z34" s="7" t="s">
        <v>102</v>
      </c>
      <c r="AA34" s="7" t="s">
        <v>102</v>
      </c>
      <c r="AB34" s="7" t="s">
        <v>102</v>
      </c>
      <c r="AC34" s="7" t="s">
        <v>102</v>
      </c>
      <c r="AD34" s="7" t="s">
        <v>102</v>
      </c>
      <c r="AE34" s="7" t="s">
        <v>102</v>
      </c>
      <c r="AF34" s="7" t="s">
        <v>102</v>
      </c>
      <c r="AG34" s="7" t="s">
        <v>102</v>
      </c>
      <c r="AH34" s="7" t="s">
        <v>102</v>
      </c>
      <c r="AI34" s="7" t="s">
        <v>102</v>
      </c>
      <c r="AJ34" s="7" t="s">
        <v>102</v>
      </c>
      <c r="AK34" s="7" t="s">
        <v>102</v>
      </c>
      <c r="AL34" s="7" t="s">
        <v>102</v>
      </c>
      <c r="AM34" s="7" t="s">
        <v>102</v>
      </c>
      <c r="AN34" s="7" t="s">
        <v>102</v>
      </c>
      <c r="AO34" s="7" t="s">
        <v>102</v>
      </c>
      <c r="AP34" s="7" t="s">
        <v>102</v>
      </c>
      <c r="AQ34" s="7" t="s">
        <v>102</v>
      </c>
      <c r="AR34" s="7" t="s">
        <v>102</v>
      </c>
      <c r="AS34" s="7" t="s">
        <v>102</v>
      </c>
      <c r="AT34" s="7" t="s">
        <v>102</v>
      </c>
      <c r="AU34" s="7" t="s">
        <v>102</v>
      </c>
      <c r="AV34" s="7" t="s">
        <v>102</v>
      </c>
      <c r="AW34" s="7" t="s">
        <v>102</v>
      </c>
      <c r="AX34" s="7" t="s">
        <v>102</v>
      </c>
      <c r="AY34" s="7" t="s">
        <v>102</v>
      </c>
      <c r="AZ34" s="7" t="s">
        <v>102</v>
      </c>
      <c r="BA34" s="7" t="s">
        <v>102</v>
      </c>
      <c r="BB34" s="7" t="s">
        <v>102</v>
      </c>
      <c r="BC34" s="7" t="s">
        <v>102</v>
      </c>
      <c r="BD34" s="7" t="s">
        <v>102</v>
      </c>
      <c r="BE34" s="7" t="s">
        <v>102</v>
      </c>
      <c r="BF34" s="7" t="s">
        <v>102</v>
      </c>
      <c r="BG34" s="7" t="s">
        <v>102</v>
      </c>
      <c r="BH34" s="7" t="s">
        <v>102</v>
      </c>
      <c r="BI34" s="7" t="s">
        <v>102</v>
      </c>
      <c r="BJ34" s="7" t="s">
        <v>102</v>
      </c>
      <c r="BK34" s="7" t="s">
        <v>102</v>
      </c>
      <c r="BL34" s="7" t="s">
        <v>102</v>
      </c>
      <c r="BM34" s="7" t="s">
        <v>102</v>
      </c>
      <c r="BN34" s="7" t="s">
        <v>102</v>
      </c>
      <c r="BO34" s="7" t="s">
        <v>102</v>
      </c>
      <c r="BP34" s="7" t="s">
        <v>102</v>
      </c>
      <c r="BQ34" s="7" t="s">
        <v>102</v>
      </c>
      <c r="BR34" s="7" t="s">
        <v>102</v>
      </c>
      <c r="BS34" s="7" t="s">
        <v>102</v>
      </c>
      <c r="BT34" s="7"/>
    </row>
    <row r="35" spans="1:72" x14ac:dyDescent="0.25">
      <c r="A35" s="2"/>
      <c r="B35" s="1"/>
      <c r="C35" s="19">
        <f>SUM(C28:C34)</f>
        <v>60170.25</v>
      </c>
      <c r="D35" s="19">
        <v>62715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1400</v>
      </c>
      <c r="M35" s="19">
        <v>13575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4501</v>
      </c>
      <c r="W35" s="19">
        <v>0</v>
      </c>
      <c r="X35" s="19">
        <v>0</v>
      </c>
      <c r="Y35" s="19">
        <v>2877</v>
      </c>
      <c r="Z35" s="19">
        <v>2259.6799999999998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85894.34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10732.3</v>
      </c>
      <c r="AN35" s="19">
        <v>0</v>
      </c>
      <c r="AO35" s="19">
        <v>10732.3</v>
      </c>
      <c r="AP35" s="19">
        <v>0</v>
      </c>
      <c r="AQ35" s="19">
        <v>0</v>
      </c>
      <c r="AR35" s="19">
        <v>95.31</v>
      </c>
      <c r="AS35" s="19">
        <v>0</v>
      </c>
      <c r="AT35" s="19">
        <v>0</v>
      </c>
      <c r="AU35" s="19">
        <v>8610.08</v>
      </c>
      <c r="AV35" s="19">
        <v>0</v>
      </c>
      <c r="AW35" s="19">
        <v>3742.56</v>
      </c>
      <c r="AX35" s="19">
        <v>0</v>
      </c>
      <c r="AY35" s="19">
        <v>0</v>
      </c>
      <c r="AZ35" s="19">
        <v>0</v>
      </c>
      <c r="BA35" s="20">
        <v>-0.91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23179.34</v>
      </c>
      <c r="BI35" s="19">
        <v>62715</v>
      </c>
      <c r="BJ35" s="19">
        <v>0</v>
      </c>
      <c r="BK35" s="19">
        <v>0</v>
      </c>
      <c r="BL35" s="19">
        <v>4659.66</v>
      </c>
      <c r="BM35" s="19">
        <v>1444.96</v>
      </c>
      <c r="BN35" s="19">
        <v>0</v>
      </c>
      <c r="BO35" s="19">
        <v>8199.82</v>
      </c>
      <c r="BP35" s="19">
        <v>0</v>
      </c>
      <c r="BQ35" s="19">
        <v>0</v>
      </c>
      <c r="BR35" s="19">
        <v>0</v>
      </c>
      <c r="BS35" s="19">
        <v>9644.7800000000007</v>
      </c>
      <c r="BT35" s="1"/>
    </row>
    <row r="36" spans="1:72" x14ac:dyDescent="0.2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x14ac:dyDescent="0.25">
      <c r="A37" s="12" t="s">
        <v>116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x14ac:dyDescent="0.25">
      <c r="A38" s="2" t="s">
        <v>117</v>
      </c>
      <c r="B38" s="1" t="s">
        <v>118</v>
      </c>
      <c r="C38" s="54">
        <v>8606.4</v>
      </c>
      <c r="D38" s="14">
        <v>8254.5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603</v>
      </c>
      <c r="W38" s="14">
        <v>0</v>
      </c>
      <c r="X38" s="14">
        <v>0</v>
      </c>
      <c r="Y38" s="14">
        <v>378</v>
      </c>
      <c r="Z38" s="14">
        <v>616.79999999999995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10204.200000000001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959.86</v>
      </c>
      <c r="AN38" s="14">
        <v>0</v>
      </c>
      <c r="AO38" s="14">
        <v>959.86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989.74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0.1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1949.7</v>
      </c>
      <c r="BI38" s="14">
        <v>8254.5</v>
      </c>
      <c r="BJ38" s="14">
        <v>0</v>
      </c>
      <c r="BK38" s="14">
        <v>0</v>
      </c>
      <c r="BL38" s="14">
        <v>725.76</v>
      </c>
      <c r="BM38" s="14">
        <v>205.14</v>
      </c>
      <c r="BN38" s="14">
        <v>0</v>
      </c>
      <c r="BO38" s="14">
        <v>1228.3599999999999</v>
      </c>
      <c r="BP38" s="14">
        <v>0</v>
      </c>
      <c r="BQ38" s="14">
        <v>0</v>
      </c>
      <c r="BR38" s="14">
        <v>0</v>
      </c>
      <c r="BS38" s="14">
        <v>1433.5</v>
      </c>
      <c r="BT38" s="1"/>
    </row>
    <row r="39" spans="1:72" x14ac:dyDescent="0.25">
      <c r="A39" s="2" t="s">
        <v>119</v>
      </c>
      <c r="B39" s="1" t="s">
        <v>120</v>
      </c>
      <c r="C39" s="51">
        <v>12266.5</v>
      </c>
      <c r="D39" s="14">
        <v>10722.5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774.5</v>
      </c>
      <c r="W39" s="14">
        <v>0</v>
      </c>
      <c r="X39" s="14">
        <v>0</v>
      </c>
      <c r="Y39" s="14">
        <v>508</v>
      </c>
      <c r="Z39" s="14">
        <v>256.7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13805.6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1672.44</v>
      </c>
      <c r="AN39" s="14">
        <v>0</v>
      </c>
      <c r="AO39" s="14">
        <v>1672.44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1410.64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0.02</v>
      </c>
      <c r="BB39" s="14">
        <v>0</v>
      </c>
      <c r="BC39" s="14">
        <v>0</v>
      </c>
      <c r="BD39" s="14">
        <v>0</v>
      </c>
      <c r="BE39" s="14">
        <v>0</v>
      </c>
      <c r="BF39" s="14">
        <v>0</v>
      </c>
      <c r="BG39" s="14">
        <v>0</v>
      </c>
      <c r="BH39" s="14">
        <v>3083.1</v>
      </c>
      <c r="BI39" s="14">
        <v>10722.5</v>
      </c>
      <c r="BJ39" s="14">
        <v>0</v>
      </c>
      <c r="BK39" s="14">
        <v>0</v>
      </c>
      <c r="BL39" s="14">
        <v>850.08</v>
      </c>
      <c r="BM39" s="14">
        <v>292.38</v>
      </c>
      <c r="BN39" s="14">
        <v>0</v>
      </c>
      <c r="BO39" s="14">
        <v>1566.42</v>
      </c>
      <c r="BP39" s="14">
        <v>0</v>
      </c>
      <c r="BQ39" s="14">
        <v>0</v>
      </c>
      <c r="BR39" s="14">
        <v>0</v>
      </c>
      <c r="BS39" s="14">
        <v>1858.8</v>
      </c>
      <c r="BT39" s="1"/>
    </row>
    <row r="40" spans="1:72" x14ac:dyDescent="0.25">
      <c r="A40" s="2" t="s">
        <v>121</v>
      </c>
      <c r="B40" s="1" t="s">
        <v>122</v>
      </c>
      <c r="C40" s="51">
        <v>10025.629999999999</v>
      </c>
      <c r="D40" s="14">
        <v>7556.5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3168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801</v>
      </c>
      <c r="W40" s="14">
        <v>0</v>
      </c>
      <c r="X40" s="14">
        <v>0</v>
      </c>
      <c r="Y40" s="14">
        <v>539</v>
      </c>
      <c r="Z40" s="14">
        <v>616.79999999999995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15387.54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2010.34</v>
      </c>
      <c r="AN40" s="14">
        <v>0</v>
      </c>
      <c r="AO40" s="14">
        <v>2010.34</v>
      </c>
      <c r="AP40" s="14">
        <v>0</v>
      </c>
      <c r="AQ40" s="14">
        <v>0</v>
      </c>
      <c r="AR40" s="14">
        <v>102.88</v>
      </c>
      <c r="AS40" s="14">
        <v>0</v>
      </c>
      <c r="AT40" s="14">
        <v>0</v>
      </c>
      <c r="AU40" s="14">
        <v>1547.39</v>
      </c>
      <c r="AV40" s="14">
        <v>3342</v>
      </c>
      <c r="AW40" s="14">
        <v>0</v>
      </c>
      <c r="AX40" s="14">
        <v>0</v>
      </c>
      <c r="AY40" s="14">
        <v>0</v>
      </c>
      <c r="AZ40" s="14">
        <v>0</v>
      </c>
      <c r="BA40" s="15">
        <v>-0.05</v>
      </c>
      <c r="BB40" s="14">
        <v>0</v>
      </c>
      <c r="BC40" s="14">
        <v>0</v>
      </c>
      <c r="BD40" s="14">
        <v>0</v>
      </c>
      <c r="BE40" s="14">
        <v>0</v>
      </c>
      <c r="BF40" s="14">
        <v>828.48</v>
      </c>
      <c r="BG40" s="14">
        <v>0</v>
      </c>
      <c r="BH40" s="14">
        <v>7831.04</v>
      </c>
      <c r="BI40" s="14">
        <v>7556.5</v>
      </c>
      <c r="BJ40" s="14">
        <v>0</v>
      </c>
      <c r="BK40" s="14">
        <v>0</v>
      </c>
      <c r="BL40" s="14">
        <v>782.89</v>
      </c>
      <c r="BM40" s="14">
        <v>245.22</v>
      </c>
      <c r="BN40" s="14">
        <v>0</v>
      </c>
      <c r="BO40" s="14">
        <v>1383.71</v>
      </c>
      <c r="BP40" s="14">
        <v>0</v>
      </c>
      <c r="BQ40" s="14">
        <v>0</v>
      </c>
      <c r="BR40" s="14">
        <v>0</v>
      </c>
      <c r="BS40" s="14">
        <v>1628.93</v>
      </c>
      <c r="BT40" s="1"/>
    </row>
    <row r="41" spans="1:72" x14ac:dyDescent="0.25">
      <c r="A41" s="2" t="s">
        <v>123</v>
      </c>
      <c r="B41" s="1" t="s">
        <v>124</v>
      </c>
      <c r="C41" s="51">
        <v>10997</v>
      </c>
      <c r="D41" s="14">
        <v>10598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400</v>
      </c>
      <c r="M41" s="14">
        <v>3620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815</v>
      </c>
      <c r="W41" s="14">
        <v>0</v>
      </c>
      <c r="X41" s="14">
        <v>0</v>
      </c>
      <c r="Y41" s="14">
        <v>496</v>
      </c>
      <c r="Z41" s="14">
        <v>616.79999999999995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17244.900000000001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2407.0700000000002</v>
      </c>
      <c r="AN41" s="14">
        <v>0</v>
      </c>
      <c r="AO41" s="14">
        <v>2407.0700000000002</v>
      </c>
      <c r="AP41" s="14">
        <v>0</v>
      </c>
      <c r="AQ41" s="14">
        <v>0</v>
      </c>
      <c r="AR41" s="14">
        <v>112.98</v>
      </c>
      <c r="AS41" s="14">
        <v>0</v>
      </c>
      <c r="AT41" s="14">
        <v>0</v>
      </c>
      <c r="AU41" s="14">
        <v>1264.6600000000001</v>
      </c>
      <c r="AV41" s="14">
        <v>2861.82</v>
      </c>
      <c r="AW41" s="14">
        <v>0</v>
      </c>
      <c r="AX41" s="14">
        <v>0</v>
      </c>
      <c r="AY41" s="14">
        <v>0</v>
      </c>
      <c r="AZ41" s="14">
        <v>0</v>
      </c>
      <c r="BA41" s="14">
        <v>0.37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4">
        <v>6646.9</v>
      </c>
      <c r="BI41" s="14">
        <v>10598</v>
      </c>
      <c r="BJ41" s="14">
        <v>0</v>
      </c>
      <c r="BK41" s="14">
        <v>0</v>
      </c>
      <c r="BL41" s="14">
        <v>817.16</v>
      </c>
      <c r="BM41" s="14">
        <v>269.27</v>
      </c>
      <c r="BN41" s="14">
        <v>0</v>
      </c>
      <c r="BO41" s="14">
        <v>1476.89</v>
      </c>
      <c r="BP41" s="14">
        <v>0</v>
      </c>
      <c r="BQ41" s="14">
        <v>0</v>
      </c>
      <c r="BR41" s="14">
        <v>0</v>
      </c>
      <c r="BS41" s="14">
        <v>1746.16</v>
      </c>
      <c r="BT41" s="1"/>
    </row>
    <row r="42" spans="1:72" x14ac:dyDescent="0.25">
      <c r="A42" s="2" t="s">
        <v>125</v>
      </c>
      <c r="B42" s="1" t="s">
        <v>126</v>
      </c>
      <c r="C42" s="51">
        <v>10025.629999999999</v>
      </c>
      <c r="D42" s="14">
        <v>6669.5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200</v>
      </c>
      <c r="M42" s="14">
        <v>3168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801</v>
      </c>
      <c r="W42" s="14">
        <v>0</v>
      </c>
      <c r="X42" s="14">
        <v>1670.95</v>
      </c>
      <c r="Y42" s="14">
        <v>449.2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14906.4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1656.5</v>
      </c>
      <c r="AN42" s="14">
        <v>0</v>
      </c>
      <c r="AO42" s="14">
        <v>1656.5</v>
      </c>
      <c r="AP42" s="14">
        <v>0</v>
      </c>
      <c r="AQ42" s="14">
        <v>0</v>
      </c>
      <c r="AR42" s="14">
        <v>102.88</v>
      </c>
      <c r="AS42" s="14">
        <v>0</v>
      </c>
      <c r="AT42" s="14">
        <v>0</v>
      </c>
      <c r="AU42" s="14">
        <v>1547.39</v>
      </c>
      <c r="AV42" s="14">
        <v>1258</v>
      </c>
      <c r="AW42" s="14">
        <v>3672.3</v>
      </c>
      <c r="AX42" s="14">
        <v>0</v>
      </c>
      <c r="AY42" s="14">
        <v>0</v>
      </c>
      <c r="AZ42" s="14">
        <v>0</v>
      </c>
      <c r="BA42" s="15">
        <v>-0.17</v>
      </c>
      <c r="BB42" s="14">
        <v>0</v>
      </c>
      <c r="BC42" s="14">
        <v>0</v>
      </c>
      <c r="BD42" s="14">
        <v>0</v>
      </c>
      <c r="BE42" s="14">
        <v>0</v>
      </c>
      <c r="BF42" s="14">
        <v>0</v>
      </c>
      <c r="BG42" s="14">
        <v>0</v>
      </c>
      <c r="BH42" s="14">
        <v>8236.9</v>
      </c>
      <c r="BI42" s="14">
        <v>6669.5</v>
      </c>
      <c r="BJ42" s="14">
        <v>0</v>
      </c>
      <c r="BK42" s="14">
        <v>0</v>
      </c>
      <c r="BL42" s="14">
        <v>653.9</v>
      </c>
      <c r="BM42" s="14">
        <v>245.22</v>
      </c>
      <c r="BN42" s="14">
        <v>0</v>
      </c>
      <c r="BO42" s="14">
        <v>1157.1400000000001</v>
      </c>
      <c r="BP42" s="14">
        <v>0</v>
      </c>
      <c r="BQ42" s="14">
        <v>0</v>
      </c>
      <c r="BR42" s="14">
        <v>0</v>
      </c>
      <c r="BS42" s="14">
        <v>1402.36</v>
      </c>
      <c r="BT42" s="1"/>
    </row>
    <row r="43" spans="1:72" x14ac:dyDescent="0.25">
      <c r="A43" s="2" t="s">
        <v>127</v>
      </c>
      <c r="B43" s="1" t="s">
        <v>128</v>
      </c>
      <c r="C43" s="51">
        <v>10997</v>
      </c>
      <c r="D43" s="14">
        <v>12914.5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400</v>
      </c>
      <c r="M43" s="14">
        <v>3600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815</v>
      </c>
      <c r="W43" s="14">
        <v>0</v>
      </c>
      <c r="X43" s="14">
        <v>0</v>
      </c>
      <c r="Y43" s="14">
        <v>496</v>
      </c>
      <c r="Z43" s="14">
        <v>513.4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17121.5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2380.7199999999998</v>
      </c>
      <c r="AN43" s="14">
        <v>0</v>
      </c>
      <c r="AO43" s="14">
        <v>2380.7199999999998</v>
      </c>
      <c r="AP43" s="14">
        <v>0</v>
      </c>
      <c r="AQ43" s="14">
        <v>0</v>
      </c>
      <c r="AR43" s="14">
        <v>112.98</v>
      </c>
      <c r="AS43" s="14">
        <v>0</v>
      </c>
      <c r="AT43" s="14">
        <v>0</v>
      </c>
      <c r="AU43" s="14">
        <v>1713.16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0.14000000000000001</v>
      </c>
      <c r="BB43" s="14">
        <v>0</v>
      </c>
      <c r="BC43" s="14">
        <v>0</v>
      </c>
      <c r="BD43" s="14">
        <v>0</v>
      </c>
      <c r="BE43" s="14">
        <v>0</v>
      </c>
      <c r="BF43" s="14">
        <v>0</v>
      </c>
      <c r="BG43" s="14">
        <v>0</v>
      </c>
      <c r="BH43" s="14">
        <v>4207</v>
      </c>
      <c r="BI43" s="14">
        <v>12914.5</v>
      </c>
      <c r="BJ43" s="14">
        <v>0</v>
      </c>
      <c r="BK43" s="14">
        <v>0</v>
      </c>
      <c r="BL43" s="14">
        <v>806.96</v>
      </c>
      <c r="BM43" s="14">
        <v>262.12</v>
      </c>
      <c r="BN43" s="14">
        <v>0</v>
      </c>
      <c r="BO43" s="14">
        <v>1449.16</v>
      </c>
      <c r="BP43" s="14">
        <v>0</v>
      </c>
      <c r="BQ43" s="14">
        <v>0</v>
      </c>
      <c r="BR43" s="14">
        <v>0</v>
      </c>
      <c r="BS43" s="14">
        <v>1711.28</v>
      </c>
      <c r="BT43" s="1"/>
    </row>
    <row r="44" spans="1:72" x14ac:dyDescent="0.25">
      <c r="A44" s="2" t="s">
        <v>129</v>
      </c>
      <c r="B44" s="1" t="s">
        <v>130</v>
      </c>
      <c r="C44" s="51">
        <v>10997</v>
      </c>
      <c r="D44" s="14">
        <v>9181.5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400</v>
      </c>
      <c r="M44" s="14">
        <v>3620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815</v>
      </c>
      <c r="W44" s="14">
        <v>0</v>
      </c>
      <c r="X44" s="14">
        <v>0</v>
      </c>
      <c r="Y44" s="14">
        <v>496</v>
      </c>
      <c r="Z44" s="14">
        <v>410.72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17038.82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2363.0500000000002</v>
      </c>
      <c r="AN44" s="14">
        <v>0</v>
      </c>
      <c r="AO44" s="14">
        <v>2363.0500000000002</v>
      </c>
      <c r="AP44" s="14">
        <v>0</v>
      </c>
      <c r="AQ44" s="14">
        <v>0</v>
      </c>
      <c r="AR44" s="14">
        <v>112.97</v>
      </c>
      <c r="AS44" s="14">
        <v>0</v>
      </c>
      <c r="AT44" s="14">
        <v>0</v>
      </c>
      <c r="AU44" s="14">
        <v>1715.46</v>
      </c>
      <c r="AV44" s="14">
        <v>3666</v>
      </c>
      <c r="AW44" s="14">
        <v>0</v>
      </c>
      <c r="AX44" s="14">
        <v>0</v>
      </c>
      <c r="AY44" s="14">
        <v>0</v>
      </c>
      <c r="AZ44" s="14">
        <v>0</v>
      </c>
      <c r="BA44" s="15">
        <v>-0.16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7857.32</v>
      </c>
      <c r="BI44" s="14">
        <v>9181.5</v>
      </c>
      <c r="BJ44" s="14">
        <v>0</v>
      </c>
      <c r="BK44" s="14">
        <v>0</v>
      </c>
      <c r="BL44" s="14">
        <v>817.16</v>
      </c>
      <c r="BM44" s="14">
        <v>269.27</v>
      </c>
      <c r="BN44" s="14">
        <v>0</v>
      </c>
      <c r="BO44" s="14">
        <v>1476.89</v>
      </c>
      <c r="BP44" s="14">
        <v>0</v>
      </c>
      <c r="BQ44" s="14">
        <v>0</v>
      </c>
      <c r="BR44" s="14">
        <v>0</v>
      </c>
      <c r="BS44" s="14">
        <v>1746.16</v>
      </c>
      <c r="BT44" s="1"/>
    </row>
    <row r="45" spans="1:72" x14ac:dyDescent="0.25">
      <c r="A45" s="2" t="s">
        <v>131</v>
      </c>
      <c r="B45" s="1" t="s">
        <v>132</v>
      </c>
      <c r="C45" s="51">
        <v>10025.629999999999</v>
      </c>
      <c r="D45" s="14">
        <v>4862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3133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801</v>
      </c>
      <c r="W45" s="14">
        <v>0</v>
      </c>
      <c r="X45" s="14">
        <v>1336.68</v>
      </c>
      <c r="Y45" s="14">
        <v>467.17</v>
      </c>
      <c r="Z45" s="14">
        <v>205.36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14894.65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1683.83</v>
      </c>
      <c r="AN45" s="14">
        <v>0</v>
      </c>
      <c r="AO45" s="14">
        <v>1683.83</v>
      </c>
      <c r="AP45" s="14">
        <v>0</v>
      </c>
      <c r="AQ45" s="14">
        <v>0</v>
      </c>
      <c r="AR45" s="14">
        <v>102.88</v>
      </c>
      <c r="AS45" s="14">
        <v>1111.54</v>
      </c>
      <c r="AT45" s="14">
        <v>0</v>
      </c>
      <c r="AU45" s="14">
        <v>1543.37</v>
      </c>
      <c r="AV45" s="14">
        <v>2405</v>
      </c>
      <c r="AW45" s="14">
        <v>0</v>
      </c>
      <c r="AX45" s="14">
        <v>0</v>
      </c>
      <c r="AY45" s="14">
        <v>0</v>
      </c>
      <c r="AZ45" s="14">
        <v>2357.5</v>
      </c>
      <c r="BA45" s="14">
        <v>0.05</v>
      </c>
      <c r="BB45" s="14">
        <v>0</v>
      </c>
      <c r="BC45" s="14">
        <v>0</v>
      </c>
      <c r="BD45" s="14">
        <v>0</v>
      </c>
      <c r="BE45" s="14">
        <v>0</v>
      </c>
      <c r="BF45" s="14">
        <v>828.48</v>
      </c>
      <c r="BG45" s="14">
        <v>0</v>
      </c>
      <c r="BH45" s="14">
        <v>10032.65</v>
      </c>
      <c r="BI45" s="14">
        <v>4862</v>
      </c>
      <c r="BJ45" s="14">
        <v>0</v>
      </c>
      <c r="BK45" s="14">
        <v>0</v>
      </c>
      <c r="BL45" s="14">
        <v>670.77</v>
      </c>
      <c r="BM45" s="14">
        <v>238.96</v>
      </c>
      <c r="BN45" s="14">
        <v>0</v>
      </c>
      <c r="BO45" s="14">
        <v>1178.18</v>
      </c>
      <c r="BP45" s="14">
        <v>0</v>
      </c>
      <c r="BQ45" s="14">
        <v>0</v>
      </c>
      <c r="BR45" s="14">
        <v>0</v>
      </c>
      <c r="BS45" s="14">
        <v>1417.14</v>
      </c>
      <c r="BT45" s="1"/>
    </row>
    <row r="46" spans="1:72" x14ac:dyDescent="0.25">
      <c r="A46" s="2" t="s">
        <v>133</v>
      </c>
      <c r="B46" s="1" t="s">
        <v>134</v>
      </c>
      <c r="C46" s="51">
        <v>11458</v>
      </c>
      <c r="D46" s="14">
        <v>4734.5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3620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915</v>
      </c>
      <c r="W46" s="14">
        <v>0</v>
      </c>
      <c r="X46" s="14">
        <v>0</v>
      </c>
      <c r="Y46" s="14">
        <v>616</v>
      </c>
      <c r="Z46" s="14">
        <v>205.36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17114.259999999998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2379.17</v>
      </c>
      <c r="AN46" s="14">
        <v>0</v>
      </c>
      <c r="AO46" s="14">
        <v>2379.17</v>
      </c>
      <c r="AP46" s="14">
        <v>0</v>
      </c>
      <c r="AQ46" s="14">
        <v>0</v>
      </c>
      <c r="AR46" s="14">
        <v>117.58</v>
      </c>
      <c r="AS46" s="14">
        <v>1030.02</v>
      </c>
      <c r="AT46" s="14">
        <v>0</v>
      </c>
      <c r="AU46" s="14">
        <v>1768.48</v>
      </c>
      <c r="AV46" s="14">
        <v>5730</v>
      </c>
      <c r="AW46" s="14">
        <v>0</v>
      </c>
      <c r="AX46" s="14">
        <v>0</v>
      </c>
      <c r="AY46" s="14">
        <v>0</v>
      </c>
      <c r="AZ46" s="14">
        <v>0</v>
      </c>
      <c r="BA46" s="15">
        <v>-0.15</v>
      </c>
      <c r="BB46" s="14">
        <v>0</v>
      </c>
      <c r="BC46" s="14">
        <v>0</v>
      </c>
      <c r="BD46" s="14">
        <v>0</v>
      </c>
      <c r="BE46" s="14">
        <v>0</v>
      </c>
      <c r="BF46" s="14">
        <v>1354.66</v>
      </c>
      <c r="BG46" s="14">
        <v>0</v>
      </c>
      <c r="BH46" s="14">
        <v>12379.76</v>
      </c>
      <c r="BI46" s="14">
        <v>4734.5</v>
      </c>
      <c r="BJ46" s="14">
        <v>0</v>
      </c>
      <c r="BK46" s="14">
        <v>0</v>
      </c>
      <c r="BL46" s="14">
        <v>822.62</v>
      </c>
      <c r="BM46" s="14">
        <v>273.12</v>
      </c>
      <c r="BN46" s="14">
        <v>0</v>
      </c>
      <c r="BO46" s="14">
        <v>1491.76</v>
      </c>
      <c r="BP46" s="14">
        <v>0</v>
      </c>
      <c r="BQ46" s="14">
        <v>0</v>
      </c>
      <c r="BR46" s="14">
        <v>0</v>
      </c>
      <c r="BS46" s="14">
        <v>1764.88</v>
      </c>
      <c r="BT46" s="1"/>
    </row>
    <row r="47" spans="1:72" x14ac:dyDescent="0.25">
      <c r="A47" s="2" t="s">
        <v>135</v>
      </c>
      <c r="B47" s="1" t="s">
        <v>136</v>
      </c>
      <c r="C47" s="51">
        <v>11458</v>
      </c>
      <c r="D47" s="14">
        <v>5946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3620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915</v>
      </c>
      <c r="W47" s="14">
        <v>0</v>
      </c>
      <c r="X47" s="14">
        <v>0</v>
      </c>
      <c r="Y47" s="14">
        <v>616</v>
      </c>
      <c r="Z47" s="14">
        <v>205.36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17114.259999999998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2379.17</v>
      </c>
      <c r="AN47" s="14">
        <v>0</v>
      </c>
      <c r="AO47" s="14">
        <v>2379.17</v>
      </c>
      <c r="AP47" s="14">
        <v>0</v>
      </c>
      <c r="AQ47" s="14">
        <v>0</v>
      </c>
      <c r="AR47" s="14">
        <v>117.58</v>
      </c>
      <c r="AS47" s="14">
        <v>2487.8000000000002</v>
      </c>
      <c r="AT47" s="14">
        <v>0</v>
      </c>
      <c r="AU47" s="14">
        <v>1763.48</v>
      </c>
      <c r="AV47" s="14">
        <v>3820</v>
      </c>
      <c r="AW47" s="14">
        <v>0</v>
      </c>
      <c r="AX47" s="14">
        <v>0</v>
      </c>
      <c r="AY47" s="14">
        <v>0</v>
      </c>
      <c r="AZ47" s="14">
        <v>0</v>
      </c>
      <c r="BA47" s="14">
        <v>0.23</v>
      </c>
      <c r="BB47" s="14">
        <v>0</v>
      </c>
      <c r="BC47" s="14">
        <v>0</v>
      </c>
      <c r="BD47" s="14">
        <v>0</v>
      </c>
      <c r="BE47" s="14">
        <v>0</v>
      </c>
      <c r="BF47" s="14">
        <v>600</v>
      </c>
      <c r="BG47" s="14">
        <v>0</v>
      </c>
      <c r="BH47" s="14">
        <v>11168.26</v>
      </c>
      <c r="BI47" s="14">
        <v>5946</v>
      </c>
      <c r="BJ47" s="14">
        <v>0</v>
      </c>
      <c r="BK47" s="14">
        <v>0</v>
      </c>
      <c r="BL47" s="14">
        <v>822.62</v>
      </c>
      <c r="BM47" s="14">
        <v>273.12</v>
      </c>
      <c r="BN47" s="14">
        <v>0</v>
      </c>
      <c r="BO47" s="14">
        <v>1491.76</v>
      </c>
      <c r="BP47" s="14">
        <v>0</v>
      </c>
      <c r="BQ47" s="14">
        <v>0</v>
      </c>
      <c r="BR47" s="14">
        <v>0</v>
      </c>
      <c r="BS47" s="14">
        <v>1764.88</v>
      </c>
      <c r="BT47" s="1"/>
    </row>
    <row r="48" spans="1:72" x14ac:dyDescent="0.25">
      <c r="A48" s="2" t="s">
        <v>137</v>
      </c>
      <c r="B48" s="1" t="s">
        <v>138</v>
      </c>
      <c r="C48" s="51">
        <v>10997</v>
      </c>
      <c r="D48" s="14">
        <v>7495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200</v>
      </c>
      <c r="M48" s="14">
        <v>3620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864</v>
      </c>
      <c r="W48" s="14">
        <v>0</v>
      </c>
      <c r="X48" s="14">
        <v>4032.27</v>
      </c>
      <c r="Y48" s="14">
        <v>368.6</v>
      </c>
      <c r="Z48" s="14">
        <v>205.36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16555.060000000001</v>
      </c>
      <c r="AG48" s="14">
        <v>0</v>
      </c>
      <c r="AH48" s="14">
        <v>0</v>
      </c>
      <c r="AI48" s="14">
        <v>0</v>
      </c>
      <c r="AJ48" s="14">
        <v>0</v>
      </c>
      <c r="AK48" s="15">
        <v>-188.71</v>
      </c>
      <c r="AL48" s="15">
        <v>-68.47</v>
      </c>
      <c r="AM48" s="14">
        <v>1712.91</v>
      </c>
      <c r="AN48" s="14">
        <v>0</v>
      </c>
      <c r="AO48" s="14">
        <v>1592.67</v>
      </c>
      <c r="AP48" s="14">
        <v>0</v>
      </c>
      <c r="AQ48" s="14">
        <v>0</v>
      </c>
      <c r="AR48" s="14">
        <v>112.98</v>
      </c>
      <c r="AS48" s="14">
        <v>0</v>
      </c>
      <c r="AT48" s="14">
        <v>0</v>
      </c>
      <c r="AU48" s="14">
        <v>1715.46</v>
      </c>
      <c r="AV48" s="14">
        <v>966</v>
      </c>
      <c r="AW48" s="14">
        <v>3723.14</v>
      </c>
      <c r="AX48" s="14">
        <v>0</v>
      </c>
      <c r="AY48" s="14">
        <v>0</v>
      </c>
      <c r="AZ48" s="14">
        <v>1018.06</v>
      </c>
      <c r="BA48" s="14">
        <v>0.22</v>
      </c>
      <c r="BB48" s="14">
        <v>0</v>
      </c>
      <c r="BC48" s="14">
        <v>0</v>
      </c>
      <c r="BD48" s="14">
        <v>0</v>
      </c>
      <c r="BE48" s="14">
        <v>0</v>
      </c>
      <c r="BF48" s="14">
        <v>0</v>
      </c>
      <c r="BG48" s="14">
        <v>0</v>
      </c>
      <c r="BH48" s="14">
        <v>9060.06</v>
      </c>
      <c r="BI48" s="14">
        <v>7495</v>
      </c>
      <c r="BJ48" s="14">
        <v>0</v>
      </c>
      <c r="BK48" s="14">
        <v>0</v>
      </c>
      <c r="BL48" s="14">
        <v>511.07</v>
      </c>
      <c r="BM48" s="14">
        <v>262.12</v>
      </c>
      <c r="BN48" s="14">
        <v>0</v>
      </c>
      <c r="BO48" s="14">
        <v>917.8</v>
      </c>
      <c r="BP48" s="14">
        <v>0</v>
      </c>
      <c r="BQ48" s="14">
        <v>0</v>
      </c>
      <c r="BR48" s="14">
        <v>0</v>
      </c>
      <c r="BS48" s="14">
        <v>1179.92</v>
      </c>
      <c r="BT48" s="1"/>
    </row>
    <row r="49" spans="1:72" x14ac:dyDescent="0.25">
      <c r="A49" s="2" t="s">
        <v>139</v>
      </c>
      <c r="B49" s="1" t="s">
        <v>140</v>
      </c>
      <c r="C49" s="51">
        <v>10025.629999999999</v>
      </c>
      <c r="D49" s="14">
        <v>4621.5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400</v>
      </c>
      <c r="M49" s="14">
        <v>3168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801</v>
      </c>
      <c r="W49" s="14">
        <v>0</v>
      </c>
      <c r="X49" s="14">
        <v>0</v>
      </c>
      <c r="Y49" s="14">
        <v>539</v>
      </c>
      <c r="Z49" s="14">
        <v>205.36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15401.56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2013.34</v>
      </c>
      <c r="AN49" s="14">
        <v>0</v>
      </c>
      <c r="AO49" s="14">
        <v>2013.34</v>
      </c>
      <c r="AP49" s="14">
        <v>0</v>
      </c>
      <c r="AQ49" s="14">
        <v>0</v>
      </c>
      <c r="AR49" s="14">
        <v>102.88</v>
      </c>
      <c r="AS49" s="14">
        <v>2104.3000000000002</v>
      </c>
      <c r="AT49" s="14">
        <v>0</v>
      </c>
      <c r="AU49" s="14">
        <v>1547.39</v>
      </c>
      <c r="AV49" s="14">
        <v>5012</v>
      </c>
      <c r="AW49" s="14">
        <v>0</v>
      </c>
      <c r="AX49" s="14">
        <v>0</v>
      </c>
      <c r="AY49" s="14">
        <v>0</v>
      </c>
      <c r="AZ49" s="14">
        <v>0</v>
      </c>
      <c r="BA49" s="14">
        <v>0.15</v>
      </c>
      <c r="BB49" s="14">
        <v>0</v>
      </c>
      <c r="BC49" s="14">
        <v>0</v>
      </c>
      <c r="BD49" s="14">
        <v>0</v>
      </c>
      <c r="BE49" s="14">
        <v>0</v>
      </c>
      <c r="BF49" s="14">
        <v>0</v>
      </c>
      <c r="BG49" s="14">
        <v>0</v>
      </c>
      <c r="BH49" s="14">
        <v>10780.06</v>
      </c>
      <c r="BI49" s="14">
        <v>4621.5</v>
      </c>
      <c r="BJ49" s="14">
        <v>0</v>
      </c>
      <c r="BK49" s="14">
        <v>0</v>
      </c>
      <c r="BL49" s="14">
        <v>782.89</v>
      </c>
      <c r="BM49" s="14">
        <v>245.22</v>
      </c>
      <c r="BN49" s="14">
        <v>0</v>
      </c>
      <c r="BO49" s="14">
        <v>1383.71</v>
      </c>
      <c r="BP49" s="14">
        <v>0</v>
      </c>
      <c r="BQ49" s="14">
        <v>0</v>
      </c>
      <c r="BR49" s="14">
        <v>0</v>
      </c>
      <c r="BS49" s="14">
        <v>1628.93</v>
      </c>
      <c r="BT49" s="1"/>
    </row>
    <row r="50" spans="1:72" x14ac:dyDescent="0.25">
      <c r="A50" s="2" t="s">
        <v>141</v>
      </c>
      <c r="B50" s="1" t="s">
        <v>142</v>
      </c>
      <c r="C50" s="51">
        <v>7837.5</v>
      </c>
      <c r="D50" s="14">
        <v>3002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564</v>
      </c>
      <c r="W50" s="14">
        <v>0</v>
      </c>
      <c r="X50" s="14">
        <v>0</v>
      </c>
      <c r="Y50" s="14">
        <v>352</v>
      </c>
      <c r="Z50" s="14">
        <v>205.36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8645.36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4">
        <v>706.63</v>
      </c>
      <c r="AN50" s="14">
        <v>0</v>
      </c>
      <c r="AO50" s="14">
        <v>706.63</v>
      </c>
      <c r="AP50" s="14">
        <v>0</v>
      </c>
      <c r="AQ50" s="14">
        <v>0</v>
      </c>
      <c r="AR50" s="14">
        <v>0</v>
      </c>
      <c r="AS50" s="14">
        <v>0</v>
      </c>
      <c r="AT50" s="14">
        <v>0</v>
      </c>
      <c r="AU50" s="14">
        <v>901.3</v>
      </c>
      <c r="AV50" s="14">
        <v>0</v>
      </c>
      <c r="AW50" s="14">
        <v>2545.08</v>
      </c>
      <c r="AX50" s="14">
        <v>0</v>
      </c>
      <c r="AY50" s="14">
        <v>0</v>
      </c>
      <c r="AZ50" s="14">
        <v>1490.04</v>
      </c>
      <c r="BA50" s="14">
        <v>0.31</v>
      </c>
      <c r="BB50" s="14">
        <v>0</v>
      </c>
      <c r="BC50" s="14">
        <v>0</v>
      </c>
      <c r="BD50" s="14">
        <v>0</v>
      </c>
      <c r="BE50" s="14">
        <v>0</v>
      </c>
      <c r="BF50" s="14">
        <v>0</v>
      </c>
      <c r="BG50" s="14">
        <v>0</v>
      </c>
      <c r="BH50" s="14">
        <v>5643.36</v>
      </c>
      <c r="BI50" s="14">
        <v>3002</v>
      </c>
      <c r="BJ50" s="14">
        <v>0</v>
      </c>
      <c r="BK50" s="14">
        <v>0</v>
      </c>
      <c r="BL50" s="14">
        <v>699.64</v>
      </c>
      <c r="BM50" s="14">
        <v>180.59</v>
      </c>
      <c r="BN50" s="14">
        <v>0</v>
      </c>
      <c r="BO50" s="14">
        <v>1142.08</v>
      </c>
      <c r="BP50" s="14">
        <v>0</v>
      </c>
      <c r="BQ50" s="14">
        <v>0</v>
      </c>
      <c r="BR50" s="14">
        <v>0</v>
      </c>
      <c r="BS50" s="14">
        <v>1322.67</v>
      </c>
      <c r="BT50" s="1"/>
    </row>
    <row r="51" spans="1:72" x14ac:dyDescent="0.25">
      <c r="A51" s="2" t="s">
        <v>143</v>
      </c>
      <c r="B51" s="1" t="s">
        <v>144</v>
      </c>
      <c r="C51" s="51">
        <v>10025.629999999999</v>
      </c>
      <c r="D51" s="14">
        <v>8817.5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200</v>
      </c>
      <c r="M51" s="14">
        <v>3168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801</v>
      </c>
      <c r="W51" s="14">
        <v>0</v>
      </c>
      <c r="X51" s="14">
        <v>0</v>
      </c>
      <c r="Y51" s="14">
        <v>539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14996.2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1928.23</v>
      </c>
      <c r="AN51" s="14">
        <v>0</v>
      </c>
      <c r="AO51" s="14">
        <v>1928.23</v>
      </c>
      <c r="AP51" s="14">
        <v>0</v>
      </c>
      <c r="AQ51" s="14">
        <v>0</v>
      </c>
      <c r="AR51" s="14">
        <v>102.88</v>
      </c>
      <c r="AS51" s="14">
        <v>0</v>
      </c>
      <c r="AT51" s="14">
        <v>0</v>
      </c>
      <c r="AU51" s="14">
        <v>1547.39</v>
      </c>
      <c r="AV51" s="14">
        <v>2600</v>
      </c>
      <c r="AW51" s="14">
        <v>0</v>
      </c>
      <c r="AX51" s="14">
        <v>0</v>
      </c>
      <c r="AY51" s="14">
        <v>0</v>
      </c>
      <c r="AZ51" s="14">
        <v>0</v>
      </c>
      <c r="BA51" s="14">
        <v>0.2</v>
      </c>
      <c r="BB51" s="14">
        <v>0</v>
      </c>
      <c r="BC51" s="14">
        <v>0</v>
      </c>
      <c r="BD51" s="14">
        <v>0</v>
      </c>
      <c r="BE51" s="14">
        <v>0</v>
      </c>
      <c r="BF51" s="14">
        <v>0</v>
      </c>
      <c r="BG51" s="14">
        <v>0</v>
      </c>
      <c r="BH51" s="14">
        <v>6178.7</v>
      </c>
      <c r="BI51" s="14">
        <v>8817.5</v>
      </c>
      <c r="BJ51" s="14">
        <v>0</v>
      </c>
      <c r="BK51" s="14">
        <v>0</v>
      </c>
      <c r="BL51" s="14">
        <v>773.96</v>
      </c>
      <c r="BM51" s="14">
        <v>238.96</v>
      </c>
      <c r="BN51" s="14">
        <v>0</v>
      </c>
      <c r="BO51" s="14">
        <v>1359.44</v>
      </c>
      <c r="BP51" s="14">
        <v>0</v>
      </c>
      <c r="BQ51" s="14">
        <v>0</v>
      </c>
      <c r="BR51" s="14">
        <v>0</v>
      </c>
      <c r="BS51" s="14">
        <v>1598.4</v>
      </c>
      <c r="BT51" s="1"/>
    </row>
    <row r="52" spans="1:72" x14ac:dyDescent="0.25">
      <c r="A52" s="2" t="s">
        <v>145</v>
      </c>
      <c r="B52" s="1" t="s">
        <v>146</v>
      </c>
      <c r="C52" s="51">
        <v>10025.629999999999</v>
      </c>
      <c r="D52" s="14">
        <v>5686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400</v>
      </c>
      <c r="M52" s="14">
        <v>3168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801</v>
      </c>
      <c r="W52" s="14">
        <v>0</v>
      </c>
      <c r="X52" s="14">
        <v>0</v>
      </c>
      <c r="Y52" s="14">
        <v>539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15196.2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1970.95</v>
      </c>
      <c r="AN52" s="14">
        <v>0</v>
      </c>
      <c r="AO52" s="14">
        <v>1970.95</v>
      </c>
      <c r="AP52" s="14">
        <v>0</v>
      </c>
      <c r="AQ52" s="14">
        <v>0</v>
      </c>
      <c r="AR52" s="14">
        <v>102.88</v>
      </c>
      <c r="AS52" s="14">
        <v>1445.88</v>
      </c>
      <c r="AT52" s="14">
        <v>0</v>
      </c>
      <c r="AU52" s="14">
        <v>1547.39</v>
      </c>
      <c r="AV52" s="14">
        <v>2786</v>
      </c>
      <c r="AW52" s="14">
        <v>0</v>
      </c>
      <c r="AX52" s="14">
        <v>0</v>
      </c>
      <c r="AY52" s="14">
        <v>0</v>
      </c>
      <c r="AZ52" s="14">
        <v>0</v>
      </c>
      <c r="BA52" s="14">
        <v>0.14000000000000001</v>
      </c>
      <c r="BB52" s="14">
        <v>0</v>
      </c>
      <c r="BC52" s="14">
        <v>0</v>
      </c>
      <c r="BD52" s="14">
        <v>0</v>
      </c>
      <c r="BE52" s="14">
        <v>0</v>
      </c>
      <c r="BF52" s="14">
        <v>1656.96</v>
      </c>
      <c r="BG52" s="14">
        <v>0</v>
      </c>
      <c r="BH52" s="14">
        <v>9510.2000000000007</v>
      </c>
      <c r="BI52" s="14">
        <v>5686</v>
      </c>
      <c r="BJ52" s="14">
        <v>0</v>
      </c>
      <c r="BK52" s="14">
        <v>0</v>
      </c>
      <c r="BL52" s="14">
        <v>773.96</v>
      </c>
      <c r="BM52" s="14">
        <v>238.96</v>
      </c>
      <c r="BN52" s="14">
        <v>0</v>
      </c>
      <c r="BO52" s="14">
        <v>1359.44</v>
      </c>
      <c r="BP52" s="14">
        <v>0</v>
      </c>
      <c r="BQ52" s="14">
        <v>0</v>
      </c>
      <c r="BR52" s="14">
        <v>0</v>
      </c>
      <c r="BS52" s="14">
        <v>1598.4</v>
      </c>
      <c r="BT52" s="1"/>
    </row>
    <row r="53" spans="1:72" x14ac:dyDescent="0.25">
      <c r="A53" s="2" t="s">
        <v>147</v>
      </c>
      <c r="B53" s="1" t="s">
        <v>148</v>
      </c>
      <c r="C53" s="54">
        <v>7837.5</v>
      </c>
      <c r="D53" s="14">
        <v>7118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564</v>
      </c>
      <c r="W53" s="14">
        <v>0</v>
      </c>
      <c r="X53" s="14">
        <v>0</v>
      </c>
      <c r="Y53" s="14">
        <v>352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8739.35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719.63</v>
      </c>
      <c r="AN53" s="14">
        <v>0</v>
      </c>
      <c r="AO53" s="14">
        <v>719.63</v>
      </c>
      <c r="AP53" s="14">
        <v>0</v>
      </c>
      <c r="AQ53" s="14">
        <v>0</v>
      </c>
      <c r="AR53" s="14">
        <v>0</v>
      </c>
      <c r="AS53" s="14">
        <v>0</v>
      </c>
      <c r="AT53" s="14">
        <v>0</v>
      </c>
      <c r="AU53" s="14">
        <v>901.3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0.42</v>
      </c>
      <c r="BB53" s="14">
        <v>0</v>
      </c>
      <c r="BC53" s="14">
        <v>0</v>
      </c>
      <c r="BD53" s="14">
        <v>0</v>
      </c>
      <c r="BE53" s="14">
        <v>0</v>
      </c>
      <c r="BF53" s="14">
        <v>0</v>
      </c>
      <c r="BG53" s="14">
        <v>0</v>
      </c>
      <c r="BH53" s="14">
        <v>1621.35</v>
      </c>
      <c r="BI53" s="14">
        <v>7118</v>
      </c>
      <c r="BJ53" s="14">
        <v>0</v>
      </c>
      <c r="BK53" s="14">
        <v>0</v>
      </c>
      <c r="BL53" s="14">
        <v>699.64</v>
      </c>
      <c r="BM53" s="14">
        <v>186.82</v>
      </c>
      <c r="BN53" s="14">
        <v>0</v>
      </c>
      <c r="BO53" s="14">
        <v>1157.3399999999999</v>
      </c>
      <c r="BP53" s="14">
        <v>0</v>
      </c>
      <c r="BQ53" s="14">
        <v>0</v>
      </c>
      <c r="BR53" s="14">
        <v>0</v>
      </c>
      <c r="BS53" s="14">
        <v>1344.16</v>
      </c>
      <c r="BT53" s="1"/>
    </row>
    <row r="54" spans="1:72" x14ac:dyDescent="0.25">
      <c r="A54" s="2" t="s">
        <v>149</v>
      </c>
      <c r="B54" s="1" t="s">
        <v>150</v>
      </c>
      <c r="C54" s="51">
        <v>10025.629999999999</v>
      </c>
      <c r="D54" s="14">
        <v>7502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400</v>
      </c>
      <c r="M54" s="14">
        <v>3168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801</v>
      </c>
      <c r="W54" s="14">
        <v>0</v>
      </c>
      <c r="X54" s="14">
        <v>0</v>
      </c>
      <c r="Y54" s="14">
        <v>539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15196.2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1970.95</v>
      </c>
      <c r="AN54" s="14">
        <v>0</v>
      </c>
      <c r="AO54" s="14">
        <v>1970.95</v>
      </c>
      <c r="AP54" s="14">
        <v>0</v>
      </c>
      <c r="AQ54" s="14">
        <v>0</v>
      </c>
      <c r="AR54" s="14">
        <v>102.88</v>
      </c>
      <c r="AS54" s="14">
        <v>0</v>
      </c>
      <c r="AT54" s="14">
        <v>0</v>
      </c>
      <c r="AU54" s="14">
        <v>1547.39</v>
      </c>
      <c r="AV54" s="14">
        <v>4073.12</v>
      </c>
      <c r="AW54" s="14">
        <v>0</v>
      </c>
      <c r="AX54" s="14">
        <v>0</v>
      </c>
      <c r="AY54" s="14">
        <v>0</v>
      </c>
      <c r="AZ54" s="14">
        <v>0</v>
      </c>
      <c r="BA54" s="15">
        <v>-0.14000000000000001</v>
      </c>
      <c r="BB54" s="14">
        <v>0</v>
      </c>
      <c r="BC54" s="14">
        <v>0</v>
      </c>
      <c r="BD54" s="14">
        <v>0</v>
      </c>
      <c r="BE54" s="14">
        <v>0</v>
      </c>
      <c r="BF54" s="14">
        <v>0</v>
      </c>
      <c r="BG54" s="14">
        <v>0</v>
      </c>
      <c r="BH54" s="14">
        <v>7694.2</v>
      </c>
      <c r="BI54" s="14">
        <v>7502</v>
      </c>
      <c r="BJ54" s="14">
        <v>0</v>
      </c>
      <c r="BK54" s="14">
        <v>0</v>
      </c>
      <c r="BL54" s="14">
        <v>773.96</v>
      </c>
      <c r="BM54" s="14">
        <v>238.96</v>
      </c>
      <c r="BN54" s="14">
        <v>0</v>
      </c>
      <c r="BO54" s="14">
        <v>1359.44</v>
      </c>
      <c r="BP54" s="14">
        <v>0</v>
      </c>
      <c r="BQ54" s="14">
        <v>0</v>
      </c>
      <c r="BR54" s="14">
        <v>0</v>
      </c>
      <c r="BS54" s="14">
        <v>1598.4</v>
      </c>
      <c r="BT54" s="1"/>
    </row>
    <row r="55" spans="1:72" x14ac:dyDescent="0.25">
      <c r="A55" s="2" t="s">
        <v>151</v>
      </c>
      <c r="B55" s="1" t="s">
        <v>152</v>
      </c>
      <c r="C55" s="51">
        <v>10025.629999999999</v>
      </c>
      <c r="D55" s="14">
        <v>6637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200</v>
      </c>
      <c r="M55" s="14">
        <v>3168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801</v>
      </c>
      <c r="W55" s="14">
        <v>0</v>
      </c>
      <c r="X55" s="14">
        <v>0</v>
      </c>
      <c r="Y55" s="14">
        <v>539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14996.2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1935.11</v>
      </c>
      <c r="AN55" s="14">
        <v>0</v>
      </c>
      <c r="AO55" s="14">
        <v>1935.11</v>
      </c>
      <c r="AP55" s="14">
        <v>0</v>
      </c>
      <c r="AQ55" s="14">
        <v>0</v>
      </c>
      <c r="AR55" s="14">
        <v>102.88</v>
      </c>
      <c r="AS55" s="14">
        <v>2272.94</v>
      </c>
      <c r="AT55" s="14">
        <v>0</v>
      </c>
      <c r="AU55" s="14">
        <v>1547.39</v>
      </c>
      <c r="AV55" s="14">
        <v>1672</v>
      </c>
      <c r="AW55" s="14">
        <v>0</v>
      </c>
      <c r="AX55" s="14">
        <v>0</v>
      </c>
      <c r="AY55" s="14">
        <v>0</v>
      </c>
      <c r="AZ55" s="14">
        <v>0</v>
      </c>
      <c r="BA55" s="14">
        <v>0.4</v>
      </c>
      <c r="BB55" s="14">
        <v>0</v>
      </c>
      <c r="BC55" s="14">
        <v>0</v>
      </c>
      <c r="BD55" s="14">
        <v>0</v>
      </c>
      <c r="BE55" s="14">
        <v>0</v>
      </c>
      <c r="BF55" s="14">
        <v>828.48</v>
      </c>
      <c r="BG55" s="14">
        <v>0</v>
      </c>
      <c r="BH55" s="14">
        <v>8359.2000000000007</v>
      </c>
      <c r="BI55" s="14">
        <v>6637</v>
      </c>
      <c r="BJ55" s="14">
        <v>0</v>
      </c>
      <c r="BK55" s="14">
        <v>0</v>
      </c>
      <c r="BL55" s="14">
        <v>773.96</v>
      </c>
      <c r="BM55" s="14">
        <v>238.96</v>
      </c>
      <c r="BN55" s="14">
        <v>0</v>
      </c>
      <c r="BO55" s="14">
        <v>1359.44</v>
      </c>
      <c r="BP55" s="14">
        <v>0</v>
      </c>
      <c r="BQ55" s="14">
        <v>0</v>
      </c>
      <c r="BR55" s="14">
        <v>0</v>
      </c>
      <c r="BS55" s="14">
        <v>1598.4</v>
      </c>
      <c r="BT55" s="1"/>
    </row>
    <row r="56" spans="1:72" x14ac:dyDescent="0.25">
      <c r="A56" s="2" t="s">
        <v>153</v>
      </c>
      <c r="B56" s="1" t="s">
        <v>154</v>
      </c>
      <c r="C56" s="51">
        <v>10025.629999999999</v>
      </c>
      <c r="D56" s="14">
        <v>11418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200</v>
      </c>
      <c r="M56" s="14">
        <v>3168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801</v>
      </c>
      <c r="W56" s="14">
        <v>0</v>
      </c>
      <c r="X56" s="14">
        <v>0</v>
      </c>
      <c r="Y56" s="14">
        <v>539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14996.2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1928.23</v>
      </c>
      <c r="AN56" s="14">
        <v>0</v>
      </c>
      <c r="AO56" s="14">
        <v>1928.23</v>
      </c>
      <c r="AP56" s="14">
        <v>0</v>
      </c>
      <c r="AQ56" s="14">
        <v>0</v>
      </c>
      <c r="AR56" s="14">
        <v>102.87</v>
      </c>
      <c r="AS56" s="14">
        <v>0</v>
      </c>
      <c r="AT56" s="14">
        <v>0</v>
      </c>
      <c r="AU56" s="14">
        <v>1547.39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5">
        <v>-0.28999999999999998</v>
      </c>
      <c r="BB56" s="14">
        <v>0</v>
      </c>
      <c r="BC56" s="14">
        <v>0</v>
      </c>
      <c r="BD56" s="14">
        <v>0</v>
      </c>
      <c r="BE56" s="14">
        <v>0</v>
      </c>
      <c r="BF56" s="14">
        <v>0</v>
      </c>
      <c r="BG56" s="14">
        <v>0</v>
      </c>
      <c r="BH56" s="14">
        <v>3578.2</v>
      </c>
      <c r="BI56" s="14">
        <v>11418</v>
      </c>
      <c r="BJ56" s="14">
        <v>0</v>
      </c>
      <c r="BK56" s="14">
        <v>0</v>
      </c>
      <c r="BL56" s="14">
        <v>773.96</v>
      </c>
      <c r="BM56" s="14">
        <v>238.96</v>
      </c>
      <c r="BN56" s="14">
        <v>0</v>
      </c>
      <c r="BO56" s="14">
        <v>1359.44</v>
      </c>
      <c r="BP56" s="14">
        <v>0</v>
      </c>
      <c r="BQ56" s="14">
        <v>0</v>
      </c>
      <c r="BR56" s="14">
        <v>0</v>
      </c>
      <c r="BS56" s="14">
        <v>1598.4</v>
      </c>
      <c r="BT56" s="1"/>
    </row>
    <row r="57" spans="1:72" x14ac:dyDescent="0.25">
      <c r="A57" s="2" t="s">
        <v>155</v>
      </c>
      <c r="B57" s="1" t="s">
        <v>156</v>
      </c>
      <c r="C57" s="51">
        <v>11956</v>
      </c>
      <c r="D57" s="14">
        <v>12933.5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200</v>
      </c>
      <c r="M57" s="14">
        <v>3540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926</v>
      </c>
      <c r="W57" s="14">
        <v>0</v>
      </c>
      <c r="X57" s="14">
        <v>0</v>
      </c>
      <c r="Y57" s="14">
        <v>630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17133.52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2383.2800000000002</v>
      </c>
      <c r="AN57" s="14">
        <v>0</v>
      </c>
      <c r="AO57" s="14">
        <v>2383.2800000000002</v>
      </c>
      <c r="AP57" s="14">
        <v>0</v>
      </c>
      <c r="AQ57" s="14">
        <v>0</v>
      </c>
      <c r="AR57" s="14">
        <v>0</v>
      </c>
      <c r="AS57" s="14">
        <v>0</v>
      </c>
      <c r="AT57" s="14">
        <v>0</v>
      </c>
      <c r="AU57" s="14">
        <v>1816.56</v>
      </c>
      <c r="AV57" s="14">
        <v>0</v>
      </c>
      <c r="AW57" s="14">
        <v>0</v>
      </c>
      <c r="AX57" s="14">
        <v>0</v>
      </c>
      <c r="AY57" s="14">
        <v>0</v>
      </c>
      <c r="AZ57" s="14">
        <v>0</v>
      </c>
      <c r="BA57" s="14">
        <v>0.18</v>
      </c>
      <c r="BB57" s="14">
        <v>0</v>
      </c>
      <c r="BC57" s="14">
        <v>0</v>
      </c>
      <c r="BD57" s="14">
        <v>0</v>
      </c>
      <c r="BE57" s="14">
        <v>0</v>
      </c>
      <c r="BF57" s="14">
        <v>0</v>
      </c>
      <c r="BG57" s="14">
        <v>0</v>
      </c>
      <c r="BH57" s="14">
        <v>4200.0200000000004</v>
      </c>
      <c r="BI57" s="14">
        <v>12933.5</v>
      </c>
      <c r="BJ57" s="14">
        <v>0</v>
      </c>
      <c r="BK57" s="14">
        <v>0</v>
      </c>
      <c r="BL57" s="14">
        <v>839.54</v>
      </c>
      <c r="BM57" s="14">
        <v>275.48</v>
      </c>
      <c r="BN57" s="14">
        <v>0</v>
      </c>
      <c r="BO57" s="14">
        <v>1514.49</v>
      </c>
      <c r="BP57" s="14">
        <v>0</v>
      </c>
      <c r="BQ57" s="14">
        <v>0</v>
      </c>
      <c r="BR57" s="14">
        <v>0</v>
      </c>
      <c r="BS57" s="14">
        <v>1789.97</v>
      </c>
      <c r="BT57" s="1"/>
    </row>
    <row r="58" spans="1:72" x14ac:dyDescent="0.25">
      <c r="A58" s="2" t="s">
        <v>157</v>
      </c>
      <c r="B58" s="1" t="s">
        <v>158</v>
      </c>
      <c r="C58" s="51">
        <v>10025.629999999999</v>
      </c>
      <c r="D58" s="14">
        <v>10461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400</v>
      </c>
      <c r="M58" s="14">
        <v>3168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801</v>
      </c>
      <c r="W58" s="14">
        <v>0</v>
      </c>
      <c r="X58" s="14">
        <v>0</v>
      </c>
      <c r="Y58" s="14">
        <v>539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15196.2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1970.95</v>
      </c>
      <c r="AN58" s="14">
        <v>0</v>
      </c>
      <c r="AO58" s="14">
        <v>1970.95</v>
      </c>
      <c r="AP58" s="14">
        <v>0</v>
      </c>
      <c r="AQ58" s="14">
        <v>0</v>
      </c>
      <c r="AR58" s="14">
        <v>102.87</v>
      </c>
      <c r="AS58" s="14">
        <v>0</v>
      </c>
      <c r="AT58" s="14">
        <v>0</v>
      </c>
      <c r="AU58" s="14">
        <v>1547.4</v>
      </c>
      <c r="AV58" s="14">
        <v>1114</v>
      </c>
      <c r="AW58" s="14">
        <v>0</v>
      </c>
      <c r="AX58" s="14">
        <v>0</v>
      </c>
      <c r="AY58" s="14">
        <v>0</v>
      </c>
      <c r="AZ58" s="14">
        <v>0</v>
      </c>
      <c r="BA58" s="15">
        <v>-0.02</v>
      </c>
      <c r="BB58" s="14">
        <v>0</v>
      </c>
      <c r="BC58" s="14">
        <v>0</v>
      </c>
      <c r="BD58" s="14">
        <v>0</v>
      </c>
      <c r="BE58" s="14">
        <v>0</v>
      </c>
      <c r="BF58" s="14">
        <v>0</v>
      </c>
      <c r="BG58" s="14">
        <v>0</v>
      </c>
      <c r="BH58" s="14">
        <v>4735.2</v>
      </c>
      <c r="BI58" s="14">
        <v>10461</v>
      </c>
      <c r="BJ58" s="14">
        <v>0</v>
      </c>
      <c r="BK58" s="14">
        <v>0</v>
      </c>
      <c r="BL58" s="14">
        <v>782.89</v>
      </c>
      <c r="BM58" s="14">
        <v>245.22</v>
      </c>
      <c r="BN58" s="14">
        <v>0</v>
      </c>
      <c r="BO58" s="14">
        <v>1383.71</v>
      </c>
      <c r="BP58" s="14">
        <v>0</v>
      </c>
      <c r="BQ58" s="14">
        <v>0</v>
      </c>
      <c r="BR58" s="14">
        <v>0</v>
      </c>
      <c r="BS58" s="14">
        <v>1628.93</v>
      </c>
      <c r="BT58" s="1"/>
    </row>
    <row r="59" spans="1:72" x14ac:dyDescent="0.25">
      <c r="A59" s="2" t="s">
        <v>159</v>
      </c>
      <c r="B59" s="1" t="s">
        <v>160</v>
      </c>
      <c r="C59" s="51">
        <v>10599</v>
      </c>
      <c r="D59" s="14">
        <v>11261.5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2490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820</v>
      </c>
      <c r="W59" s="14">
        <v>0</v>
      </c>
      <c r="X59" s="14">
        <v>0</v>
      </c>
      <c r="Y59" s="14">
        <v>510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14644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14">
        <v>1851.52</v>
      </c>
      <c r="AN59" s="14">
        <v>0</v>
      </c>
      <c r="AO59" s="14">
        <v>1851.52</v>
      </c>
      <c r="AP59" s="14">
        <v>0</v>
      </c>
      <c r="AQ59" s="14">
        <v>0</v>
      </c>
      <c r="AR59" s="14">
        <v>0</v>
      </c>
      <c r="AS59" s="14">
        <v>0</v>
      </c>
      <c r="AT59" s="14">
        <v>0</v>
      </c>
      <c r="AU59" s="14">
        <v>1531.11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15">
        <v>-0.13</v>
      </c>
      <c r="BB59" s="14">
        <v>0</v>
      </c>
      <c r="BC59" s="14">
        <v>0</v>
      </c>
      <c r="BD59" s="14">
        <v>0</v>
      </c>
      <c r="BE59" s="14">
        <v>0</v>
      </c>
      <c r="BF59" s="14">
        <v>0</v>
      </c>
      <c r="BG59" s="14">
        <v>0</v>
      </c>
      <c r="BH59" s="14">
        <v>3382.5</v>
      </c>
      <c r="BI59" s="14">
        <v>11261.5</v>
      </c>
      <c r="BJ59" s="14">
        <v>0</v>
      </c>
      <c r="BK59" s="14">
        <v>0</v>
      </c>
      <c r="BL59" s="14">
        <v>801.08</v>
      </c>
      <c r="BM59" s="14">
        <v>258</v>
      </c>
      <c r="BN59" s="14">
        <v>0</v>
      </c>
      <c r="BO59" s="14">
        <v>1433.18</v>
      </c>
      <c r="BP59" s="14">
        <v>0</v>
      </c>
      <c r="BQ59" s="14">
        <v>0</v>
      </c>
      <c r="BR59" s="14">
        <v>0</v>
      </c>
      <c r="BS59" s="14">
        <v>1691.18</v>
      </c>
      <c r="BT59" s="1"/>
    </row>
    <row r="60" spans="1:72" x14ac:dyDescent="0.25">
      <c r="A60" s="2" t="s">
        <v>544</v>
      </c>
      <c r="B60" s="1" t="s">
        <v>545</v>
      </c>
      <c r="C60" s="51">
        <v>11458</v>
      </c>
      <c r="D60" s="14">
        <v>11972.5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2380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915</v>
      </c>
      <c r="W60" s="14">
        <v>0</v>
      </c>
      <c r="X60" s="14">
        <v>0</v>
      </c>
      <c r="Y60" s="14">
        <v>616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15668.9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2070.44</v>
      </c>
      <c r="AN60" s="14">
        <v>0</v>
      </c>
      <c r="AO60" s="14">
        <v>2070.44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14">
        <v>1625.87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0.09</v>
      </c>
      <c r="BB60" s="14">
        <v>0</v>
      </c>
      <c r="BC60" s="14">
        <v>0</v>
      </c>
      <c r="BD60" s="14">
        <v>0</v>
      </c>
      <c r="BE60" s="14">
        <v>0</v>
      </c>
      <c r="BF60" s="14">
        <v>0</v>
      </c>
      <c r="BG60" s="14">
        <v>0</v>
      </c>
      <c r="BH60" s="14">
        <v>3696.4</v>
      </c>
      <c r="BI60" s="14">
        <v>11972.5</v>
      </c>
      <c r="BJ60" s="14">
        <v>0</v>
      </c>
      <c r="BK60" s="14">
        <v>0</v>
      </c>
      <c r="BL60" s="14">
        <v>822.62</v>
      </c>
      <c r="BM60" s="14">
        <v>273.12</v>
      </c>
      <c r="BN60" s="14">
        <v>0</v>
      </c>
      <c r="BO60" s="14">
        <v>1491.76</v>
      </c>
      <c r="BP60" s="14">
        <v>0</v>
      </c>
      <c r="BQ60" s="14">
        <v>0</v>
      </c>
      <c r="BR60" s="14">
        <v>0</v>
      </c>
      <c r="BS60" s="14">
        <v>1764.88</v>
      </c>
      <c r="BT60" s="1"/>
    </row>
    <row r="61" spans="1:72" x14ac:dyDescent="0.25">
      <c r="A61" s="17" t="s">
        <v>101</v>
      </c>
      <c r="B61" s="7"/>
      <c r="C61" s="7" t="s">
        <v>102</v>
      </c>
      <c r="D61" s="7" t="s">
        <v>102</v>
      </c>
      <c r="E61" s="7" t="s">
        <v>102</v>
      </c>
      <c r="F61" s="7" t="s">
        <v>102</v>
      </c>
      <c r="G61" s="7" t="s">
        <v>102</v>
      </c>
      <c r="H61" s="7" t="s">
        <v>102</v>
      </c>
      <c r="I61" s="7" t="s">
        <v>102</v>
      </c>
      <c r="J61" s="7" t="s">
        <v>102</v>
      </c>
      <c r="K61" s="7" t="s">
        <v>102</v>
      </c>
      <c r="L61" s="7" t="s">
        <v>102</v>
      </c>
      <c r="M61" s="7" t="s">
        <v>102</v>
      </c>
      <c r="N61" s="7" t="s">
        <v>102</v>
      </c>
      <c r="O61" s="7" t="s">
        <v>102</v>
      </c>
      <c r="P61" s="7" t="s">
        <v>102</v>
      </c>
      <c r="Q61" s="7" t="s">
        <v>102</v>
      </c>
      <c r="R61" s="7" t="s">
        <v>102</v>
      </c>
      <c r="S61" s="7" t="s">
        <v>102</v>
      </c>
      <c r="T61" s="7" t="s">
        <v>102</v>
      </c>
      <c r="U61" s="7" t="s">
        <v>102</v>
      </c>
      <c r="V61" s="7" t="s">
        <v>102</v>
      </c>
      <c r="W61" s="7" t="s">
        <v>102</v>
      </c>
      <c r="X61" s="7" t="s">
        <v>102</v>
      </c>
      <c r="Y61" s="7" t="s">
        <v>102</v>
      </c>
      <c r="Z61" s="7" t="s">
        <v>102</v>
      </c>
      <c r="AA61" s="7" t="s">
        <v>102</v>
      </c>
      <c r="AB61" s="7" t="s">
        <v>102</v>
      </c>
      <c r="AC61" s="7" t="s">
        <v>102</v>
      </c>
      <c r="AD61" s="7" t="s">
        <v>102</v>
      </c>
      <c r="AE61" s="7" t="s">
        <v>102</v>
      </c>
      <c r="AF61" s="7" t="s">
        <v>102</v>
      </c>
      <c r="AG61" s="7" t="s">
        <v>102</v>
      </c>
      <c r="AH61" s="7" t="s">
        <v>102</v>
      </c>
      <c r="AI61" s="7" t="s">
        <v>102</v>
      </c>
      <c r="AJ61" s="7" t="s">
        <v>102</v>
      </c>
      <c r="AK61" s="7" t="s">
        <v>102</v>
      </c>
      <c r="AL61" s="7" t="s">
        <v>102</v>
      </c>
      <c r="AM61" s="7" t="s">
        <v>102</v>
      </c>
      <c r="AN61" s="7" t="s">
        <v>102</v>
      </c>
      <c r="AO61" s="7" t="s">
        <v>102</v>
      </c>
      <c r="AP61" s="7" t="s">
        <v>102</v>
      </c>
      <c r="AQ61" s="7" t="s">
        <v>102</v>
      </c>
      <c r="AR61" s="7" t="s">
        <v>102</v>
      </c>
      <c r="AS61" s="7" t="s">
        <v>102</v>
      </c>
      <c r="AT61" s="7" t="s">
        <v>102</v>
      </c>
      <c r="AU61" s="7" t="s">
        <v>102</v>
      </c>
      <c r="AV61" s="7" t="s">
        <v>102</v>
      </c>
      <c r="AW61" s="7" t="s">
        <v>102</v>
      </c>
      <c r="AX61" s="7" t="s">
        <v>102</v>
      </c>
      <c r="AY61" s="7" t="s">
        <v>102</v>
      </c>
      <c r="AZ61" s="7" t="s">
        <v>102</v>
      </c>
      <c r="BA61" s="7" t="s">
        <v>102</v>
      </c>
      <c r="BB61" s="7" t="s">
        <v>102</v>
      </c>
      <c r="BC61" s="7" t="s">
        <v>102</v>
      </c>
      <c r="BD61" s="7" t="s">
        <v>102</v>
      </c>
      <c r="BE61" s="7" t="s">
        <v>102</v>
      </c>
      <c r="BF61" s="7" t="s">
        <v>102</v>
      </c>
      <c r="BG61" s="7" t="s">
        <v>102</v>
      </c>
      <c r="BH61" s="7" t="s">
        <v>102</v>
      </c>
      <c r="BI61" s="7" t="s">
        <v>102</v>
      </c>
      <c r="BJ61" s="7" t="s">
        <v>102</v>
      </c>
      <c r="BK61" s="7" t="s">
        <v>102</v>
      </c>
      <c r="BL61" s="7" t="s">
        <v>102</v>
      </c>
      <c r="BM61" s="7" t="s">
        <v>102</v>
      </c>
      <c r="BN61" s="7" t="s">
        <v>102</v>
      </c>
      <c r="BO61" s="7" t="s">
        <v>102</v>
      </c>
      <c r="BP61" s="7" t="s">
        <v>102</v>
      </c>
      <c r="BQ61" s="7" t="s">
        <v>102</v>
      </c>
      <c r="BR61" s="7" t="s">
        <v>102</v>
      </c>
      <c r="BS61" s="7" t="s">
        <v>102</v>
      </c>
      <c r="BT61" s="7"/>
    </row>
    <row r="62" spans="1:72" x14ac:dyDescent="0.25">
      <c r="A62" s="2"/>
      <c r="B62" s="1"/>
      <c r="C62" s="19">
        <f>SUM(C38:C61)</f>
        <v>237721.20000000004</v>
      </c>
      <c r="D62" s="19">
        <v>190365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4000</v>
      </c>
      <c r="M62" s="19">
        <v>61755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18315.5</v>
      </c>
      <c r="W62" s="19">
        <v>0</v>
      </c>
      <c r="X62" s="19">
        <v>7039.9</v>
      </c>
      <c r="Y62" s="19">
        <v>11662.97</v>
      </c>
      <c r="Z62" s="19">
        <v>4263.38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342197.08</v>
      </c>
      <c r="AG62" s="19">
        <v>0</v>
      </c>
      <c r="AH62" s="19">
        <v>0</v>
      </c>
      <c r="AI62" s="19">
        <v>0</v>
      </c>
      <c r="AJ62" s="19">
        <v>0</v>
      </c>
      <c r="AK62" s="20">
        <v>-188.71</v>
      </c>
      <c r="AL62" s="20">
        <v>-68.47</v>
      </c>
      <c r="AM62" s="19">
        <v>43054.32</v>
      </c>
      <c r="AN62" s="19">
        <v>0</v>
      </c>
      <c r="AO62" s="19">
        <v>42934.080000000002</v>
      </c>
      <c r="AP62" s="19">
        <v>0</v>
      </c>
      <c r="AQ62" s="19">
        <v>0</v>
      </c>
      <c r="AR62" s="19">
        <v>1715.85</v>
      </c>
      <c r="AS62" s="19">
        <v>10452.48</v>
      </c>
      <c r="AT62" s="19">
        <v>0</v>
      </c>
      <c r="AU62" s="19">
        <v>34587.11</v>
      </c>
      <c r="AV62" s="19">
        <v>41305.94</v>
      </c>
      <c r="AW62" s="19">
        <v>9940.52</v>
      </c>
      <c r="AX62" s="19">
        <v>0</v>
      </c>
      <c r="AY62" s="19">
        <v>0</v>
      </c>
      <c r="AZ62" s="19">
        <v>4865.6000000000004</v>
      </c>
      <c r="BA62" s="19">
        <v>1.91</v>
      </c>
      <c r="BB62" s="19">
        <v>0</v>
      </c>
      <c r="BC62" s="19">
        <v>0</v>
      </c>
      <c r="BD62" s="19">
        <v>0</v>
      </c>
      <c r="BE62" s="19">
        <v>0</v>
      </c>
      <c r="BF62" s="19">
        <v>6097.06</v>
      </c>
      <c r="BG62" s="19">
        <v>0</v>
      </c>
      <c r="BH62" s="19">
        <v>151832.07999999999</v>
      </c>
      <c r="BI62" s="19">
        <v>190365</v>
      </c>
      <c r="BJ62" s="19">
        <v>0</v>
      </c>
      <c r="BK62" s="19">
        <v>0</v>
      </c>
      <c r="BL62" s="19">
        <v>17579.09</v>
      </c>
      <c r="BM62" s="19">
        <v>5695.19</v>
      </c>
      <c r="BN62" s="19">
        <v>0</v>
      </c>
      <c r="BO62" s="19">
        <v>31121.54</v>
      </c>
      <c r="BP62" s="19">
        <v>0</v>
      </c>
      <c r="BQ62" s="19">
        <v>0</v>
      </c>
      <c r="BR62" s="19">
        <v>0</v>
      </c>
      <c r="BS62" s="19">
        <v>36816.730000000003</v>
      </c>
      <c r="BT62" s="1"/>
    </row>
    <row r="63" spans="1:72" x14ac:dyDescent="0.2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x14ac:dyDescent="0.25">
      <c r="A64" s="12" t="s">
        <v>161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x14ac:dyDescent="0.25">
      <c r="A65" s="2" t="s">
        <v>162</v>
      </c>
      <c r="B65" s="1" t="s">
        <v>163</v>
      </c>
      <c r="C65" s="27">
        <v>13087</v>
      </c>
      <c r="D65" s="14">
        <v>7696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3620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957</v>
      </c>
      <c r="W65" s="14">
        <v>0</v>
      </c>
      <c r="X65" s="14">
        <v>0</v>
      </c>
      <c r="Y65" s="14">
        <v>661</v>
      </c>
      <c r="Z65" s="14">
        <v>205.36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18805.72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2740.47</v>
      </c>
      <c r="AN65" s="14">
        <v>0</v>
      </c>
      <c r="AO65" s="14">
        <v>2740.47</v>
      </c>
      <c r="AP65" s="14">
        <v>0</v>
      </c>
      <c r="AQ65" s="14">
        <v>0</v>
      </c>
      <c r="AR65" s="14">
        <v>0</v>
      </c>
      <c r="AS65" s="14">
        <v>0</v>
      </c>
      <c r="AT65" s="14">
        <v>0</v>
      </c>
      <c r="AU65" s="14">
        <v>1955.83</v>
      </c>
      <c r="AV65" s="14">
        <v>0</v>
      </c>
      <c r="AW65" s="14">
        <v>6413.54</v>
      </c>
      <c r="AX65" s="14">
        <v>0</v>
      </c>
      <c r="AY65" s="14">
        <v>0</v>
      </c>
      <c r="AZ65" s="14">
        <v>0</v>
      </c>
      <c r="BA65" s="15">
        <v>-0.12</v>
      </c>
      <c r="BB65" s="14">
        <v>0</v>
      </c>
      <c r="BC65" s="14">
        <v>0</v>
      </c>
      <c r="BD65" s="14">
        <v>0</v>
      </c>
      <c r="BE65" s="14">
        <v>0</v>
      </c>
      <c r="BF65" s="14">
        <v>0</v>
      </c>
      <c r="BG65" s="14">
        <v>0</v>
      </c>
      <c r="BH65" s="14">
        <v>11109.72</v>
      </c>
      <c r="BI65" s="14">
        <v>7696</v>
      </c>
      <c r="BJ65" s="14">
        <v>0</v>
      </c>
      <c r="BK65" s="14">
        <v>0</v>
      </c>
      <c r="BL65" s="14">
        <v>877.94</v>
      </c>
      <c r="BM65" s="14">
        <v>311.94</v>
      </c>
      <c r="BN65" s="14">
        <v>0</v>
      </c>
      <c r="BO65" s="14">
        <v>1642.18</v>
      </c>
      <c r="BP65" s="14">
        <v>0</v>
      </c>
      <c r="BQ65" s="14">
        <v>0</v>
      </c>
      <c r="BR65" s="14">
        <v>0</v>
      </c>
      <c r="BS65" s="14">
        <v>1954.12</v>
      </c>
      <c r="BT65" s="1"/>
    </row>
    <row r="66" spans="1:72" x14ac:dyDescent="0.25">
      <c r="A66" s="2" t="s">
        <v>166</v>
      </c>
      <c r="B66" s="1" t="s">
        <v>167</v>
      </c>
      <c r="C66" s="51">
        <v>10079</v>
      </c>
      <c r="D66" s="14">
        <v>11924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400</v>
      </c>
      <c r="M66" s="14">
        <v>3620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737</v>
      </c>
      <c r="W66" s="14">
        <v>0</v>
      </c>
      <c r="X66" s="14">
        <v>0</v>
      </c>
      <c r="Y66" s="14">
        <v>455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15591.1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2056.94</v>
      </c>
      <c r="AN66" s="14">
        <v>0</v>
      </c>
      <c r="AO66" s="14">
        <v>2056.94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  <c r="AU66" s="14">
        <v>1609.88</v>
      </c>
      <c r="AV66" s="14">
        <v>0</v>
      </c>
      <c r="AW66" s="14">
        <v>0</v>
      </c>
      <c r="AX66" s="14">
        <v>0</v>
      </c>
      <c r="AY66" s="14">
        <v>0</v>
      </c>
      <c r="AZ66" s="14">
        <v>0</v>
      </c>
      <c r="BA66" s="14">
        <v>0.28000000000000003</v>
      </c>
      <c r="BB66" s="14">
        <v>0</v>
      </c>
      <c r="BC66" s="14">
        <v>0</v>
      </c>
      <c r="BD66" s="14">
        <v>0</v>
      </c>
      <c r="BE66" s="14">
        <v>0</v>
      </c>
      <c r="BF66" s="14">
        <v>0</v>
      </c>
      <c r="BG66" s="14">
        <v>0</v>
      </c>
      <c r="BH66" s="14">
        <v>3667.1</v>
      </c>
      <c r="BI66" s="14">
        <v>11924</v>
      </c>
      <c r="BJ66" s="14">
        <v>0</v>
      </c>
      <c r="BK66" s="14">
        <v>0</v>
      </c>
      <c r="BL66" s="14">
        <v>785.98</v>
      </c>
      <c r="BM66" s="14">
        <v>247.39</v>
      </c>
      <c r="BN66" s="14">
        <v>0</v>
      </c>
      <c r="BO66" s="14">
        <v>1392.1</v>
      </c>
      <c r="BP66" s="14">
        <v>0</v>
      </c>
      <c r="BQ66" s="14">
        <v>0</v>
      </c>
      <c r="BR66" s="14">
        <v>0</v>
      </c>
      <c r="BS66" s="14">
        <v>1639.49</v>
      </c>
      <c r="BT66" s="1"/>
    </row>
    <row r="67" spans="1:72" x14ac:dyDescent="0.25">
      <c r="A67" s="2" t="s">
        <v>168</v>
      </c>
      <c r="B67" s="1" t="s">
        <v>169</v>
      </c>
      <c r="C67" s="51">
        <v>14077</v>
      </c>
      <c r="D67" s="14">
        <v>7967.5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200</v>
      </c>
      <c r="M67" s="14">
        <v>3620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1130</v>
      </c>
      <c r="W67" s="14">
        <v>0</v>
      </c>
      <c r="X67" s="14">
        <v>0</v>
      </c>
      <c r="Y67" s="14">
        <v>770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20096.900000000001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3019.64</v>
      </c>
      <c r="AN67" s="14">
        <v>0</v>
      </c>
      <c r="AO67" s="14">
        <v>3019.64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v>2069.66</v>
      </c>
      <c r="AV67" s="14">
        <v>7040</v>
      </c>
      <c r="AW67" s="14">
        <v>0</v>
      </c>
      <c r="AX67" s="14">
        <v>0</v>
      </c>
      <c r="AY67" s="14">
        <v>0</v>
      </c>
      <c r="AZ67" s="14">
        <v>0</v>
      </c>
      <c r="BA67" s="14">
        <v>0.1</v>
      </c>
      <c r="BB67" s="14">
        <v>0</v>
      </c>
      <c r="BC67" s="14">
        <v>0</v>
      </c>
      <c r="BD67" s="14">
        <v>0</v>
      </c>
      <c r="BE67" s="14">
        <v>0</v>
      </c>
      <c r="BF67" s="14">
        <v>0</v>
      </c>
      <c r="BG67" s="14">
        <v>0</v>
      </c>
      <c r="BH67" s="14">
        <v>12129.4</v>
      </c>
      <c r="BI67" s="14">
        <v>7967.5</v>
      </c>
      <c r="BJ67" s="14">
        <v>0</v>
      </c>
      <c r="BK67" s="14">
        <v>0</v>
      </c>
      <c r="BL67" s="14">
        <v>921.76</v>
      </c>
      <c r="BM67" s="14">
        <v>342.69</v>
      </c>
      <c r="BN67" s="14">
        <v>0</v>
      </c>
      <c r="BO67" s="14">
        <v>1761.35</v>
      </c>
      <c r="BP67" s="14">
        <v>0</v>
      </c>
      <c r="BQ67" s="14">
        <v>0</v>
      </c>
      <c r="BR67" s="14">
        <v>0</v>
      </c>
      <c r="BS67" s="14">
        <v>2104.04</v>
      </c>
      <c r="BT67" s="1"/>
    </row>
    <row r="68" spans="1:72" x14ac:dyDescent="0.25">
      <c r="A68" s="2" t="s">
        <v>170</v>
      </c>
      <c r="B68" s="1" t="s">
        <v>171</v>
      </c>
      <c r="C68" s="55">
        <v>10599</v>
      </c>
      <c r="D68" s="14">
        <v>9315.5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2700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820</v>
      </c>
      <c r="W68" s="14">
        <v>0</v>
      </c>
      <c r="X68" s="14">
        <v>0</v>
      </c>
      <c r="Y68" s="14">
        <v>510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14397.38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1800.56</v>
      </c>
      <c r="AN68" s="14">
        <v>0</v>
      </c>
      <c r="AO68" s="14">
        <v>1800.56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1555.26</v>
      </c>
      <c r="AV68" s="14">
        <v>1726</v>
      </c>
      <c r="AW68" s="14">
        <v>0</v>
      </c>
      <c r="AX68" s="14">
        <v>0</v>
      </c>
      <c r="AY68" s="14">
        <v>0</v>
      </c>
      <c r="AZ68" s="14">
        <v>0</v>
      </c>
      <c r="BA68" s="14">
        <v>0.06</v>
      </c>
      <c r="BB68" s="14">
        <v>0</v>
      </c>
      <c r="BC68" s="14">
        <v>0</v>
      </c>
      <c r="BD68" s="14">
        <v>0</v>
      </c>
      <c r="BE68" s="14">
        <v>0</v>
      </c>
      <c r="BF68" s="14">
        <v>0</v>
      </c>
      <c r="BG68" s="14">
        <v>0</v>
      </c>
      <c r="BH68" s="14">
        <v>5081.88</v>
      </c>
      <c r="BI68" s="14">
        <v>9315.5</v>
      </c>
      <c r="BJ68" s="14">
        <v>0</v>
      </c>
      <c r="BK68" s="14">
        <v>0</v>
      </c>
      <c r="BL68" s="14">
        <v>793.44</v>
      </c>
      <c r="BM68" s="14">
        <v>244.22</v>
      </c>
      <c r="BN68" s="14">
        <v>0</v>
      </c>
      <c r="BO68" s="14">
        <v>1391.77</v>
      </c>
      <c r="BP68" s="14">
        <v>0</v>
      </c>
      <c r="BQ68" s="14">
        <v>0</v>
      </c>
      <c r="BR68" s="14">
        <v>0</v>
      </c>
      <c r="BS68" s="14">
        <v>1635.99</v>
      </c>
      <c r="BT68" s="1"/>
    </row>
    <row r="69" spans="1:72" x14ac:dyDescent="0.25">
      <c r="A69" s="2" t="s">
        <v>174</v>
      </c>
      <c r="B69" s="1" t="s">
        <v>175</v>
      </c>
      <c r="C69" s="51">
        <v>10054</v>
      </c>
      <c r="D69" s="14">
        <v>10814.5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2490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784</v>
      </c>
      <c r="W69" s="14">
        <v>0</v>
      </c>
      <c r="X69" s="14">
        <v>0</v>
      </c>
      <c r="Y69" s="14">
        <v>499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14009.08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1726.24</v>
      </c>
      <c r="AN69" s="14">
        <v>0</v>
      </c>
      <c r="AO69" s="14">
        <v>1726.24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1468.43</v>
      </c>
      <c r="AV69" s="14">
        <v>0</v>
      </c>
      <c r="AW69" s="14">
        <v>0</v>
      </c>
      <c r="AX69" s="14">
        <v>0</v>
      </c>
      <c r="AY69" s="14">
        <v>0</v>
      </c>
      <c r="AZ69" s="14">
        <v>0</v>
      </c>
      <c r="BA69" s="15">
        <v>-0.09</v>
      </c>
      <c r="BB69" s="14">
        <v>0</v>
      </c>
      <c r="BC69" s="14">
        <v>0</v>
      </c>
      <c r="BD69" s="14">
        <v>0</v>
      </c>
      <c r="BE69" s="14">
        <v>0</v>
      </c>
      <c r="BF69" s="14">
        <v>0</v>
      </c>
      <c r="BG69" s="14">
        <v>0</v>
      </c>
      <c r="BH69" s="14">
        <v>3194.58</v>
      </c>
      <c r="BI69" s="14">
        <v>10814.5</v>
      </c>
      <c r="BJ69" s="14">
        <v>0</v>
      </c>
      <c r="BK69" s="14">
        <v>0</v>
      </c>
      <c r="BL69" s="14">
        <v>774.94</v>
      </c>
      <c r="BM69" s="14">
        <v>239.64</v>
      </c>
      <c r="BN69" s="14">
        <v>0</v>
      </c>
      <c r="BO69" s="14">
        <v>1362.08</v>
      </c>
      <c r="BP69" s="14">
        <v>0</v>
      </c>
      <c r="BQ69" s="14">
        <v>0</v>
      </c>
      <c r="BR69" s="14">
        <v>0</v>
      </c>
      <c r="BS69" s="14">
        <v>1601.72</v>
      </c>
      <c r="BT69" s="1"/>
    </row>
    <row r="70" spans="1:72" x14ac:dyDescent="0.25">
      <c r="A70" s="2" t="s">
        <v>176</v>
      </c>
      <c r="B70" s="1" t="s">
        <v>177</v>
      </c>
      <c r="C70" s="51">
        <v>10079</v>
      </c>
      <c r="D70" s="14">
        <v>11588.5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400</v>
      </c>
      <c r="M70" s="14">
        <v>3120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737</v>
      </c>
      <c r="W70" s="14">
        <v>0</v>
      </c>
      <c r="X70" s="14">
        <v>0</v>
      </c>
      <c r="Y70" s="14">
        <v>455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15091.1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1950.14</v>
      </c>
      <c r="AN70" s="14">
        <v>0</v>
      </c>
      <c r="AO70" s="14">
        <v>1950.14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  <c r="AU70" s="14">
        <v>1552.39</v>
      </c>
      <c r="AV70" s="14">
        <v>0</v>
      </c>
      <c r="AW70" s="14">
        <v>0</v>
      </c>
      <c r="AX70" s="14">
        <v>0</v>
      </c>
      <c r="AY70" s="14">
        <v>0</v>
      </c>
      <c r="AZ70" s="14">
        <v>0</v>
      </c>
      <c r="BA70" s="14">
        <v>7.0000000000000007E-2</v>
      </c>
      <c r="BB70" s="14">
        <v>0</v>
      </c>
      <c r="BC70" s="14">
        <v>0</v>
      </c>
      <c r="BD70" s="14">
        <v>0</v>
      </c>
      <c r="BE70" s="14">
        <v>0</v>
      </c>
      <c r="BF70" s="14">
        <v>0</v>
      </c>
      <c r="BG70" s="14">
        <v>0</v>
      </c>
      <c r="BH70" s="14">
        <v>3502.6</v>
      </c>
      <c r="BI70" s="14">
        <v>11588.5</v>
      </c>
      <c r="BJ70" s="14">
        <v>0</v>
      </c>
      <c r="BK70" s="14">
        <v>0</v>
      </c>
      <c r="BL70" s="14">
        <v>775.78</v>
      </c>
      <c r="BM70" s="14">
        <v>240.24</v>
      </c>
      <c r="BN70" s="14">
        <v>0</v>
      </c>
      <c r="BO70" s="14">
        <v>1364.38</v>
      </c>
      <c r="BP70" s="14">
        <v>0</v>
      </c>
      <c r="BQ70" s="14">
        <v>0</v>
      </c>
      <c r="BR70" s="14">
        <v>0</v>
      </c>
      <c r="BS70" s="14">
        <v>1604.62</v>
      </c>
      <c r="BT70" s="1"/>
    </row>
    <row r="71" spans="1:72" x14ac:dyDescent="0.25">
      <c r="A71" s="2" t="s">
        <v>546</v>
      </c>
      <c r="B71" s="1" t="s">
        <v>547</v>
      </c>
      <c r="C71" s="55">
        <v>27627</v>
      </c>
      <c r="D71" s="14">
        <v>21620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1465</v>
      </c>
      <c r="W71" s="14">
        <v>0</v>
      </c>
      <c r="X71" s="14">
        <v>0</v>
      </c>
      <c r="Y71" s="14">
        <v>987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30079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5281.84</v>
      </c>
      <c r="AN71" s="14">
        <v>0</v>
      </c>
      <c r="AO71" s="14">
        <v>5281.84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14">
        <v>3177.1</v>
      </c>
      <c r="AV71" s="14">
        <v>0</v>
      </c>
      <c r="AW71" s="14">
        <v>0</v>
      </c>
      <c r="AX71" s="14">
        <v>0</v>
      </c>
      <c r="AY71" s="14">
        <v>0</v>
      </c>
      <c r="AZ71" s="14">
        <v>0</v>
      </c>
      <c r="BA71" s="14">
        <v>0.06</v>
      </c>
      <c r="BB71" s="14">
        <v>0</v>
      </c>
      <c r="BC71" s="14">
        <v>0</v>
      </c>
      <c r="BD71" s="14">
        <v>0</v>
      </c>
      <c r="BE71" s="14">
        <v>0</v>
      </c>
      <c r="BF71" s="14">
        <v>0</v>
      </c>
      <c r="BG71" s="14">
        <v>0</v>
      </c>
      <c r="BH71" s="14">
        <v>8459</v>
      </c>
      <c r="BI71" s="14">
        <v>21620</v>
      </c>
      <c r="BJ71" s="14">
        <v>0</v>
      </c>
      <c r="BK71" s="14">
        <v>0</v>
      </c>
      <c r="BL71" s="14">
        <v>1371.82</v>
      </c>
      <c r="BM71" s="14">
        <v>658.52</v>
      </c>
      <c r="BN71" s="14">
        <v>0</v>
      </c>
      <c r="BO71" s="14">
        <v>2985.18</v>
      </c>
      <c r="BP71" s="14">
        <v>0</v>
      </c>
      <c r="BQ71" s="14">
        <v>0</v>
      </c>
      <c r="BR71" s="14">
        <v>0</v>
      </c>
      <c r="BS71" s="14">
        <v>3643.7</v>
      </c>
      <c r="BT71" s="1"/>
    </row>
    <row r="72" spans="1:72" x14ac:dyDescent="0.25">
      <c r="A72" s="17" t="s">
        <v>101</v>
      </c>
      <c r="B72" s="7"/>
      <c r="C72" s="7" t="s">
        <v>102</v>
      </c>
      <c r="D72" s="7" t="s">
        <v>102</v>
      </c>
      <c r="E72" s="7" t="s">
        <v>102</v>
      </c>
      <c r="F72" s="7" t="s">
        <v>102</v>
      </c>
      <c r="G72" s="7" t="s">
        <v>102</v>
      </c>
      <c r="H72" s="7" t="s">
        <v>102</v>
      </c>
      <c r="I72" s="7" t="s">
        <v>102</v>
      </c>
      <c r="J72" s="7" t="s">
        <v>102</v>
      </c>
      <c r="K72" s="7" t="s">
        <v>102</v>
      </c>
      <c r="L72" s="7" t="s">
        <v>102</v>
      </c>
      <c r="M72" s="7" t="s">
        <v>102</v>
      </c>
      <c r="N72" s="7" t="s">
        <v>102</v>
      </c>
      <c r="O72" s="7" t="s">
        <v>102</v>
      </c>
      <c r="P72" s="7" t="s">
        <v>102</v>
      </c>
      <c r="Q72" s="7" t="s">
        <v>102</v>
      </c>
      <c r="R72" s="7" t="s">
        <v>102</v>
      </c>
      <c r="S72" s="7" t="s">
        <v>102</v>
      </c>
      <c r="T72" s="7" t="s">
        <v>102</v>
      </c>
      <c r="U72" s="7" t="s">
        <v>102</v>
      </c>
      <c r="V72" s="7" t="s">
        <v>102</v>
      </c>
      <c r="W72" s="7" t="s">
        <v>102</v>
      </c>
      <c r="X72" s="7" t="s">
        <v>102</v>
      </c>
      <c r="Y72" s="7" t="s">
        <v>102</v>
      </c>
      <c r="Z72" s="7" t="s">
        <v>102</v>
      </c>
      <c r="AA72" s="7" t="s">
        <v>102</v>
      </c>
      <c r="AB72" s="7" t="s">
        <v>102</v>
      </c>
      <c r="AC72" s="7" t="s">
        <v>102</v>
      </c>
      <c r="AD72" s="7" t="s">
        <v>102</v>
      </c>
      <c r="AE72" s="7" t="s">
        <v>102</v>
      </c>
      <c r="AF72" s="7" t="s">
        <v>102</v>
      </c>
      <c r="AG72" s="7" t="s">
        <v>102</v>
      </c>
      <c r="AH72" s="7" t="s">
        <v>102</v>
      </c>
      <c r="AI72" s="7" t="s">
        <v>102</v>
      </c>
      <c r="AJ72" s="7" t="s">
        <v>102</v>
      </c>
      <c r="AK72" s="7" t="s">
        <v>102</v>
      </c>
      <c r="AL72" s="7" t="s">
        <v>102</v>
      </c>
      <c r="AM72" s="7" t="s">
        <v>102</v>
      </c>
      <c r="AN72" s="7" t="s">
        <v>102</v>
      </c>
      <c r="AO72" s="7" t="s">
        <v>102</v>
      </c>
      <c r="AP72" s="7" t="s">
        <v>102</v>
      </c>
      <c r="AQ72" s="7" t="s">
        <v>102</v>
      </c>
      <c r="AR72" s="7" t="s">
        <v>102</v>
      </c>
      <c r="AS72" s="7" t="s">
        <v>102</v>
      </c>
      <c r="AT72" s="7" t="s">
        <v>102</v>
      </c>
      <c r="AU72" s="7" t="s">
        <v>102</v>
      </c>
      <c r="AV72" s="7" t="s">
        <v>102</v>
      </c>
      <c r="AW72" s="7" t="s">
        <v>102</v>
      </c>
      <c r="AX72" s="7" t="s">
        <v>102</v>
      </c>
      <c r="AY72" s="7" t="s">
        <v>102</v>
      </c>
      <c r="AZ72" s="7" t="s">
        <v>102</v>
      </c>
      <c r="BA72" s="7" t="s">
        <v>102</v>
      </c>
      <c r="BB72" s="7" t="s">
        <v>102</v>
      </c>
      <c r="BC72" s="7" t="s">
        <v>102</v>
      </c>
      <c r="BD72" s="7" t="s">
        <v>102</v>
      </c>
      <c r="BE72" s="7" t="s">
        <v>102</v>
      </c>
      <c r="BF72" s="7" t="s">
        <v>102</v>
      </c>
      <c r="BG72" s="7" t="s">
        <v>102</v>
      </c>
      <c r="BH72" s="7" t="s">
        <v>102</v>
      </c>
      <c r="BI72" s="7" t="s">
        <v>102</v>
      </c>
      <c r="BJ72" s="7" t="s">
        <v>102</v>
      </c>
      <c r="BK72" s="7" t="s">
        <v>102</v>
      </c>
      <c r="BL72" s="7" t="s">
        <v>102</v>
      </c>
      <c r="BM72" s="7" t="s">
        <v>102</v>
      </c>
      <c r="BN72" s="7" t="s">
        <v>102</v>
      </c>
      <c r="BO72" s="7" t="s">
        <v>102</v>
      </c>
      <c r="BP72" s="7" t="s">
        <v>102</v>
      </c>
      <c r="BQ72" s="7" t="s">
        <v>102</v>
      </c>
      <c r="BR72" s="7" t="s">
        <v>102</v>
      </c>
      <c r="BS72" s="7" t="s">
        <v>102</v>
      </c>
      <c r="BT72" s="7"/>
    </row>
    <row r="73" spans="1:72" x14ac:dyDescent="0.25">
      <c r="A73" s="2"/>
      <c r="B73" s="1"/>
      <c r="C73" s="19">
        <f>SUM(C65:C72)</f>
        <v>95602</v>
      </c>
      <c r="D73" s="19">
        <v>80926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1000</v>
      </c>
      <c r="M73" s="19">
        <v>19170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6630</v>
      </c>
      <c r="W73" s="19">
        <v>0</v>
      </c>
      <c r="X73" s="19">
        <v>0</v>
      </c>
      <c r="Y73" s="19">
        <v>4337</v>
      </c>
      <c r="Z73" s="19">
        <v>205.36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128070.28</v>
      </c>
      <c r="AG73" s="19">
        <v>0</v>
      </c>
      <c r="AH73" s="19">
        <v>0</v>
      </c>
      <c r="AI73" s="19">
        <v>0</v>
      </c>
      <c r="AJ73" s="19">
        <v>0</v>
      </c>
      <c r="AK73" s="19">
        <v>0</v>
      </c>
      <c r="AL73" s="19">
        <v>0</v>
      </c>
      <c r="AM73" s="19">
        <v>18575.830000000002</v>
      </c>
      <c r="AN73" s="19">
        <v>0</v>
      </c>
      <c r="AO73" s="19">
        <v>18575.830000000002</v>
      </c>
      <c r="AP73" s="19">
        <v>0</v>
      </c>
      <c r="AQ73" s="19">
        <v>0</v>
      </c>
      <c r="AR73" s="19">
        <v>0</v>
      </c>
      <c r="AS73" s="19">
        <v>0</v>
      </c>
      <c r="AT73" s="19">
        <v>0</v>
      </c>
      <c r="AU73" s="19">
        <v>13388.55</v>
      </c>
      <c r="AV73" s="19">
        <v>8766</v>
      </c>
      <c r="AW73" s="19">
        <v>6413.54</v>
      </c>
      <c r="AX73" s="19">
        <v>0</v>
      </c>
      <c r="AY73" s="19">
        <v>0</v>
      </c>
      <c r="AZ73" s="19">
        <v>0</v>
      </c>
      <c r="BA73" s="19">
        <v>0.36</v>
      </c>
      <c r="BB73" s="19">
        <v>0</v>
      </c>
      <c r="BC73" s="19">
        <v>0</v>
      </c>
      <c r="BD73" s="19">
        <v>0</v>
      </c>
      <c r="BE73" s="19">
        <v>0</v>
      </c>
      <c r="BF73" s="19">
        <v>0</v>
      </c>
      <c r="BG73" s="19">
        <v>0</v>
      </c>
      <c r="BH73" s="19">
        <v>47144.28</v>
      </c>
      <c r="BI73" s="19">
        <v>80926</v>
      </c>
      <c r="BJ73" s="19">
        <v>0</v>
      </c>
      <c r="BK73" s="19">
        <v>0</v>
      </c>
      <c r="BL73" s="19">
        <v>6301.66</v>
      </c>
      <c r="BM73" s="19">
        <v>2284.64</v>
      </c>
      <c r="BN73" s="19">
        <v>0</v>
      </c>
      <c r="BO73" s="19">
        <v>11899.04</v>
      </c>
      <c r="BP73" s="19">
        <v>0</v>
      </c>
      <c r="BQ73" s="19">
        <v>0</v>
      </c>
      <c r="BR73" s="19">
        <v>0</v>
      </c>
      <c r="BS73" s="19">
        <v>14183.68</v>
      </c>
      <c r="BT73" s="1"/>
    </row>
    <row r="74" spans="1:72" x14ac:dyDescent="0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spans="1:72" x14ac:dyDescent="0.25">
      <c r="A75" s="12" t="s">
        <v>178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  <row r="76" spans="1:72" x14ac:dyDescent="0.25">
      <c r="A76" s="2" t="s">
        <v>179</v>
      </c>
      <c r="B76" s="1" t="s">
        <v>180</v>
      </c>
      <c r="C76" s="51">
        <v>14649</v>
      </c>
      <c r="D76" s="14">
        <v>6510.5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200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965</v>
      </c>
      <c r="W76" s="14">
        <v>0</v>
      </c>
      <c r="X76" s="14">
        <v>0</v>
      </c>
      <c r="Y76" s="14">
        <v>643</v>
      </c>
      <c r="Z76" s="14">
        <v>616.79999999999995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17073.8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2370.52</v>
      </c>
      <c r="AN76" s="14">
        <v>0</v>
      </c>
      <c r="AO76" s="14">
        <v>2370.52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1684.64</v>
      </c>
      <c r="AV76" s="14">
        <v>0</v>
      </c>
      <c r="AW76" s="14">
        <v>6508.34</v>
      </c>
      <c r="AX76" s="14">
        <v>0</v>
      </c>
      <c r="AY76" s="14">
        <v>0</v>
      </c>
      <c r="AZ76" s="14">
        <v>0</v>
      </c>
      <c r="BA76" s="15">
        <v>-0.2</v>
      </c>
      <c r="BB76" s="14">
        <v>0</v>
      </c>
      <c r="BC76" s="14">
        <v>0</v>
      </c>
      <c r="BD76" s="14">
        <v>0</v>
      </c>
      <c r="BE76" s="14">
        <v>0</v>
      </c>
      <c r="BF76" s="14">
        <v>0</v>
      </c>
      <c r="BG76" s="14">
        <v>0</v>
      </c>
      <c r="BH76" s="14">
        <v>10563.3</v>
      </c>
      <c r="BI76" s="14">
        <v>6510.5</v>
      </c>
      <c r="BJ76" s="14">
        <v>0</v>
      </c>
      <c r="BK76" s="14">
        <v>0</v>
      </c>
      <c r="BL76" s="14">
        <v>931.02</v>
      </c>
      <c r="BM76" s="14">
        <v>349.18</v>
      </c>
      <c r="BN76" s="14">
        <v>0</v>
      </c>
      <c r="BO76" s="14">
        <v>1786.5</v>
      </c>
      <c r="BP76" s="14">
        <v>0</v>
      </c>
      <c r="BQ76" s="14">
        <v>0</v>
      </c>
      <c r="BR76" s="14">
        <v>0</v>
      </c>
      <c r="BS76" s="14">
        <v>2135.6799999999998</v>
      </c>
      <c r="BT76" s="1"/>
    </row>
    <row r="77" spans="1:72" x14ac:dyDescent="0.25">
      <c r="A77" s="2" t="s">
        <v>181</v>
      </c>
      <c r="B77" s="1" t="s">
        <v>182</v>
      </c>
      <c r="C77" s="51">
        <v>10054</v>
      </c>
      <c r="D77" s="14">
        <v>8094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400</v>
      </c>
      <c r="M77" s="14">
        <v>2715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784</v>
      </c>
      <c r="W77" s="14">
        <v>0</v>
      </c>
      <c r="X77" s="14">
        <v>0</v>
      </c>
      <c r="Y77" s="14">
        <v>499</v>
      </c>
      <c r="Z77" s="14">
        <v>513.4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15190.3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1968.21</v>
      </c>
      <c r="AN77" s="14">
        <v>0</v>
      </c>
      <c r="AO77" s="14">
        <v>1968.21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1494.32</v>
      </c>
      <c r="AV77" s="14">
        <v>3634</v>
      </c>
      <c r="AW77" s="14">
        <v>0</v>
      </c>
      <c r="AX77" s="14">
        <v>0</v>
      </c>
      <c r="AY77" s="14">
        <v>0</v>
      </c>
      <c r="AZ77" s="14">
        <v>0</v>
      </c>
      <c r="BA77" s="15">
        <v>-0.23</v>
      </c>
      <c r="BB77" s="14">
        <v>0</v>
      </c>
      <c r="BC77" s="14">
        <v>0</v>
      </c>
      <c r="BD77" s="14">
        <v>0</v>
      </c>
      <c r="BE77" s="14">
        <v>0</v>
      </c>
      <c r="BF77" s="14">
        <v>0</v>
      </c>
      <c r="BG77" s="14">
        <v>0</v>
      </c>
      <c r="BH77" s="14">
        <v>7096.3</v>
      </c>
      <c r="BI77" s="14">
        <v>8094</v>
      </c>
      <c r="BJ77" s="14">
        <v>0</v>
      </c>
      <c r="BK77" s="14">
        <v>0</v>
      </c>
      <c r="BL77" s="14">
        <v>774.94</v>
      </c>
      <c r="BM77" s="14">
        <v>239.64</v>
      </c>
      <c r="BN77" s="14">
        <v>0</v>
      </c>
      <c r="BO77" s="14">
        <v>1362.08</v>
      </c>
      <c r="BP77" s="14">
        <v>0</v>
      </c>
      <c r="BQ77" s="14">
        <v>0</v>
      </c>
      <c r="BR77" s="14">
        <v>0</v>
      </c>
      <c r="BS77" s="14">
        <v>1601.72</v>
      </c>
      <c r="BT77" s="1"/>
    </row>
    <row r="78" spans="1:72" x14ac:dyDescent="0.25">
      <c r="A78" s="2" t="s">
        <v>183</v>
      </c>
      <c r="B78" s="1" t="s">
        <v>184</v>
      </c>
      <c r="C78" s="51">
        <v>10054</v>
      </c>
      <c r="D78" s="14">
        <v>7507.5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400</v>
      </c>
      <c r="M78" s="14">
        <v>2715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784</v>
      </c>
      <c r="W78" s="14">
        <v>0</v>
      </c>
      <c r="X78" s="14">
        <v>0</v>
      </c>
      <c r="Y78" s="14">
        <v>499</v>
      </c>
      <c r="Z78" s="14">
        <v>513.4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15190.3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1968.21</v>
      </c>
      <c r="AN78" s="14">
        <v>0</v>
      </c>
      <c r="AO78" s="14">
        <v>1968.21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1494.32</v>
      </c>
      <c r="AV78" s="14">
        <v>0</v>
      </c>
      <c r="AW78" s="14">
        <v>4220.26</v>
      </c>
      <c r="AX78" s="14">
        <v>0</v>
      </c>
      <c r="AY78" s="14">
        <v>0</v>
      </c>
      <c r="AZ78" s="14">
        <v>0</v>
      </c>
      <c r="BA78" s="14">
        <v>0.01</v>
      </c>
      <c r="BB78" s="14">
        <v>0</v>
      </c>
      <c r="BC78" s="14">
        <v>0</v>
      </c>
      <c r="BD78" s="14">
        <v>0</v>
      </c>
      <c r="BE78" s="14">
        <v>0</v>
      </c>
      <c r="BF78" s="14">
        <v>0</v>
      </c>
      <c r="BG78" s="14">
        <v>0</v>
      </c>
      <c r="BH78" s="14">
        <v>7682.8</v>
      </c>
      <c r="BI78" s="14">
        <v>7507.5</v>
      </c>
      <c r="BJ78" s="14">
        <v>0</v>
      </c>
      <c r="BK78" s="14">
        <v>0</v>
      </c>
      <c r="BL78" s="14">
        <v>774.94</v>
      </c>
      <c r="BM78" s="14">
        <v>239.64</v>
      </c>
      <c r="BN78" s="14">
        <v>0</v>
      </c>
      <c r="BO78" s="14">
        <v>1362.08</v>
      </c>
      <c r="BP78" s="14">
        <v>0</v>
      </c>
      <c r="BQ78" s="14">
        <v>0</v>
      </c>
      <c r="BR78" s="14">
        <v>0</v>
      </c>
      <c r="BS78" s="14">
        <v>1601.72</v>
      </c>
      <c r="BT78" s="1"/>
    </row>
    <row r="79" spans="1:72" x14ac:dyDescent="0.25">
      <c r="A79" s="2" t="s">
        <v>185</v>
      </c>
      <c r="B79" s="1" t="s">
        <v>186</v>
      </c>
      <c r="C79" s="51">
        <v>10054</v>
      </c>
      <c r="D79" s="14">
        <v>6689.5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200</v>
      </c>
      <c r="M79" s="14">
        <v>2670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784</v>
      </c>
      <c r="W79" s="14">
        <v>0</v>
      </c>
      <c r="X79" s="14">
        <v>0</v>
      </c>
      <c r="Y79" s="14">
        <v>499</v>
      </c>
      <c r="Z79" s="14">
        <v>513.4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14945.3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1915.88</v>
      </c>
      <c r="AN79" s="14">
        <v>0</v>
      </c>
      <c r="AO79" s="14">
        <v>1915.88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1494.32</v>
      </c>
      <c r="AV79" s="14">
        <v>0</v>
      </c>
      <c r="AW79" s="14">
        <v>4845.66</v>
      </c>
      <c r="AX79" s="14">
        <v>0</v>
      </c>
      <c r="AY79" s="14">
        <v>0</v>
      </c>
      <c r="AZ79" s="14">
        <v>0</v>
      </c>
      <c r="BA79" s="15">
        <v>-0.06</v>
      </c>
      <c r="BB79" s="14">
        <v>0</v>
      </c>
      <c r="BC79" s="14">
        <v>0</v>
      </c>
      <c r="BD79" s="14">
        <v>0</v>
      </c>
      <c r="BE79" s="14">
        <v>0</v>
      </c>
      <c r="BF79" s="14">
        <v>0</v>
      </c>
      <c r="BG79" s="14">
        <v>0</v>
      </c>
      <c r="BH79" s="14">
        <v>8255.7999999999993</v>
      </c>
      <c r="BI79" s="14">
        <v>6689.5</v>
      </c>
      <c r="BJ79" s="14">
        <v>0</v>
      </c>
      <c r="BK79" s="14">
        <v>0</v>
      </c>
      <c r="BL79" s="14">
        <v>774.94</v>
      </c>
      <c r="BM79" s="14">
        <v>239.64</v>
      </c>
      <c r="BN79" s="14">
        <v>0</v>
      </c>
      <c r="BO79" s="14">
        <v>1362.08</v>
      </c>
      <c r="BP79" s="14">
        <v>0</v>
      </c>
      <c r="BQ79" s="14">
        <v>0</v>
      </c>
      <c r="BR79" s="14">
        <v>0</v>
      </c>
      <c r="BS79" s="14">
        <v>1601.72</v>
      </c>
      <c r="BT79" s="1"/>
    </row>
    <row r="80" spans="1:72" x14ac:dyDescent="0.25">
      <c r="A80" s="2" t="s">
        <v>187</v>
      </c>
      <c r="B80" s="1" t="s">
        <v>188</v>
      </c>
      <c r="C80" s="51">
        <v>10054</v>
      </c>
      <c r="D80" s="14">
        <v>10711.5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2715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784</v>
      </c>
      <c r="W80" s="14">
        <v>0</v>
      </c>
      <c r="X80" s="14">
        <v>0</v>
      </c>
      <c r="Y80" s="14">
        <v>482.32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13925.09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1718.93</v>
      </c>
      <c r="AN80" s="14">
        <v>0</v>
      </c>
      <c r="AO80" s="14">
        <v>1718.93</v>
      </c>
      <c r="AP80" s="14">
        <v>0</v>
      </c>
      <c r="AQ80" s="14">
        <v>0</v>
      </c>
      <c r="AR80" s="14">
        <v>0</v>
      </c>
      <c r="AS80" s="14">
        <v>0</v>
      </c>
      <c r="AT80" s="14">
        <v>0</v>
      </c>
      <c r="AU80" s="14">
        <v>1494.32</v>
      </c>
      <c r="AV80" s="14">
        <v>0</v>
      </c>
      <c r="AW80" s="14">
        <v>0</v>
      </c>
      <c r="AX80" s="14">
        <v>0</v>
      </c>
      <c r="AY80" s="14">
        <v>0</v>
      </c>
      <c r="AZ80" s="14">
        <v>0</v>
      </c>
      <c r="BA80" s="14">
        <v>0.34</v>
      </c>
      <c r="BB80" s="14">
        <v>0</v>
      </c>
      <c r="BC80" s="14">
        <v>0</v>
      </c>
      <c r="BD80" s="14">
        <v>0</v>
      </c>
      <c r="BE80" s="14">
        <v>0</v>
      </c>
      <c r="BF80" s="14">
        <v>0</v>
      </c>
      <c r="BG80" s="14">
        <v>0</v>
      </c>
      <c r="BH80" s="14">
        <v>3213.59</v>
      </c>
      <c r="BI80" s="14">
        <v>10711.5</v>
      </c>
      <c r="BJ80" s="14">
        <v>0</v>
      </c>
      <c r="BK80" s="14">
        <v>0</v>
      </c>
      <c r="BL80" s="14">
        <v>782.57</v>
      </c>
      <c r="BM80" s="14">
        <v>237.02</v>
      </c>
      <c r="BN80" s="14">
        <v>0</v>
      </c>
      <c r="BO80" s="14">
        <v>1363.28</v>
      </c>
      <c r="BP80" s="14">
        <v>0</v>
      </c>
      <c r="BQ80" s="14">
        <v>0</v>
      </c>
      <c r="BR80" s="14">
        <v>0</v>
      </c>
      <c r="BS80" s="14">
        <v>1600.3</v>
      </c>
      <c r="BT80" s="1"/>
    </row>
    <row r="81" spans="1:72" x14ac:dyDescent="0.25">
      <c r="A81" s="2" t="s">
        <v>535</v>
      </c>
      <c r="B81" s="1" t="s">
        <v>536</v>
      </c>
      <c r="C81" s="51">
        <v>10054</v>
      </c>
      <c r="D81" s="14">
        <v>10956.5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400</v>
      </c>
      <c r="M81" s="14">
        <v>2250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784</v>
      </c>
      <c r="W81" s="14">
        <v>0</v>
      </c>
      <c r="X81" s="14">
        <v>0</v>
      </c>
      <c r="Y81" s="14">
        <v>499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14211.9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1761.2</v>
      </c>
      <c r="AN81" s="14">
        <v>0</v>
      </c>
      <c r="AO81" s="14">
        <v>1761.2</v>
      </c>
      <c r="AP81" s="14">
        <v>0</v>
      </c>
      <c r="AQ81" s="14">
        <v>0</v>
      </c>
      <c r="AR81" s="14">
        <v>0</v>
      </c>
      <c r="AS81" s="14">
        <v>0</v>
      </c>
      <c r="AT81" s="14">
        <v>0</v>
      </c>
      <c r="AU81" s="14">
        <v>1494.36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5">
        <v>-0.16</v>
      </c>
      <c r="BB81" s="14">
        <v>0</v>
      </c>
      <c r="BC81" s="14">
        <v>0</v>
      </c>
      <c r="BD81" s="14">
        <v>0</v>
      </c>
      <c r="BE81" s="14">
        <v>0</v>
      </c>
      <c r="BF81" s="14">
        <v>0</v>
      </c>
      <c r="BG81" s="14">
        <v>0</v>
      </c>
      <c r="BH81" s="14">
        <v>3255.4</v>
      </c>
      <c r="BI81" s="14">
        <v>10956.5</v>
      </c>
      <c r="BJ81" s="14">
        <v>0</v>
      </c>
      <c r="BK81" s="14">
        <v>0</v>
      </c>
      <c r="BL81" s="14">
        <v>774.94</v>
      </c>
      <c r="BM81" s="14">
        <v>239.64</v>
      </c>
      <c r="BN81" s="14">
        <v>0</v>
      </c>
      <c r="BO81" s="14">
        <v>1362.08</v>
      </c>
      <c r="BP81" s="14">
        <v>0</v>
      </c>
      <c r="BQ81" s="14">
        <v>0</v>
      </c>
      <c r="BR81" s="14">
        <v>0</v>
      </c>
      <c r="BS81" s="14">
        <v>1601.72</v>
      </c>
      <c r="BT81" s="1"/>
    </row>
    <row r="82" spans="1:72" x14ac:dyDescent="0.25">
      <c r="A82" s="17" t="s">
        <v>101</v>
      </c>
      <c r="B82" s="7"/>
      <c r="C82" s="7" t="s">
        <v>102</v>
      </c>
      <c r="D82" s="7" t="s">
        <v>102</v>
      </c>
      <c r="E82" s="7" t="s">
        <v>102</v>
      </c>
      <c r="F82" s="7" t="s">
        <v>102</v>
      </c>
      <c r="G82" s="7" t="s">
        <v>102</v>
      </c>
      <c r="H82" s="7" t="s">
        <v>102</v>
      </c>
      <c r="I82" s="7" t="s">
        <v>102</v>
      </c>
      <c r="J82" s="7" t="s">
        <v>102</v>
      </c>
      <c r="K82" s="7" t="s">
        <v>102</v>
      </c>
      <c r="L82" s="7" t="s">
        <v>102</v>
      </c>
      <c r="M82" s="7" t="s">
        <v>102</v>
      </c>
      <c r="N82" s="7" t="s">
        <v>102</v>
      </c>
      <c r="O82" s="7" t="s">
        <v>102</v>
      </c>
      <c r="P82" s="7" t="s">
        <v>102</v>
      </c>
      <c r="Q82" s="7" t="s">
        <v>102</v>
      </c>
      <c r="R82" s="7" t="s">
        <v>102</v>
      </c>
      <c r="S82" s="7" t="s">
        <v>102</v>
      </c>
      <c r="T82" s="7" t="s">
        <v>102</v>
      </c>
      <c r="U82" s="7" t="s">
        <v>102</v>
      </c>
      <c r="V82" s="7" t="s">
        <v>102</v>
      </c>
      <c r="W82" s="7" t="s">
        <v>102</v>
      </c>
      <c r="X82" s="7" t="s">
        <v>102</v>
      </c>
      <c r="Y82" s="7" t="s">
        <v>102</v>
      </c>
      <c r="Z82" s="7" t="s">
        <v>102</v>
      </c>
      <c r="AA82" s="7" t="s">
        <v>102</v>
      </c>
      <c r="AB82" s="7" t="s">
        <v>102</v>
      </c>
      <c r="AC82" s="7" t="s">
        <v>102</v>
      </c>
      <c r="AD82" s="7" t="s">
        <v>102</v>
      </c>
      <c r="AE82" s="7" t="s">
        <v>102</v>
      </c>
      <c r="AF82" s="7" t="s">
        <v>102</v>
      </c>
      <c r="AG82" s="7" t="s">
        <v>102</v>
      </c>
      <c r="AH82" s="7" t="s">
        <v>102</v>
      </c>
      <c r="AI82" s="7" t="s">
        <v>102</v>
      </c>
      <c r="AJ82" s="7" t="s">
        <v>102</v>
      </c>
      <c r="AK82" s="7" t="s">
        <v>102</v>
      </c>
      <c r="AL82" s="7" t="s">
        <v>102</v>
      </c>
      <c r="AM82" s="7" t="s">
        <v>102</v>
      </c>
      <c r="AN82" s="7" t="s">
        <v>102</v>
      </c>
      <c r="AO82" s="7" t="s">
        <v>102</v>
      </c>
      <c r="AP82" s="7" t="s">
        <v>102</v>
      </c>
      <c r="AQ82" s="7" t="s">
        <v>102</v>
      </c>
      <c r="AR82" s="7" t="s">
        <v>102</v>
      </c>
      <c r="AS82" s="7" t="s">
        <v>102</v>
      </c>
      <c r="AT82" s="7" t="s">
        <v>102</v>
      </c>
      <c r="AU82" s="7" t="s">
        <v>102</v>
      </c>
      <c r="AV82" s="7" t="s">
        <v>102</v>
      </c>
      <c r="AW82" s="7" t="s">
        <v>102</v>
      </c>
      <c r="AX82" s="7" t="s">
        <v>102</v>
      </c>
      <c r="AY82" s="7" t="s">
        <v>102</v>
      </c>
      <c r="AZ82" s="7" t="s">
        <v>102</v>
      </c>
      <c r="BA82" s="7" t="s">
        <v>102</v>
      </c>
      <c r="BB82" s="7" t="s">
        <v>102</v>
      </c>
      <c r="BC82" s="7" t="s">
        <v>102</v>
      </c>
      <c r="BD82" s="7" t="s">
        <v>102</v>
      </c>
      <c r="BE82" s="7" t="s">
        <v>102</v>
      </c>
      <c r="BF82" s="7" t="s">
        <v>102</v>
      </c>
      <c r="BG82" s="7" t="s">
        <v>102</v>
      </c>
      <c r="BH82" s="7" t="s">
        <v>102</v>
      </c>
      <c r="BI82" s="7" t="s">
        <v>102</v>
      </c>
      <c r="BJ82" s="7" t="s">
        <v>102</v>
      </c>
      <c r="BK82" s="7" t="s">
        <v>102</v>
      </c>
      <c r="BL82" s="7" t="s">
        <v>102</v>
      </c>
      <c r="BM82" s="7" t="s">
        <v>102</v>
      </c>
      <c r="BN82" s="7" t="s">
        <v>102</v>
      </c>
      <c r="BO82" s="7" t="s">
        <v>102</v>
      </c>
      <c r="BP82" s="7" t="s">
        <v>102</v>
      </c>
      <c r="BQ82" s="7" t="s">
        <v>102</v>
      </c>
      <c r="BR82" s="7" t="s">
        <v>102</v>
      </c>
      <c r="BS82" s="7" t="s">
        <v>102</v>
      </c>
      <c r="BT82" s="7"/>
    </row>
    <row r="83" spans="1:72" x14ac:dyDescent="0.25">
      <c r="A83" s="2"/>
      <c r="B83" s="1"/>
      <c r="C83" s="19">
        <f>SUM(C76:C82)</f>
        <v>64919</v>
      </c>
      <c r="D83" s="19">
        <v>50469.5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1600</v>
      </c>
      <c r="M83" s="19">
        <v>13065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4885</v>
      </c>
      <c r="W83" s="19">
        <v>0</v>
      </c>
      <c r="X83" s="19">
        <v>0</v>
      </c>
      <c r="Y83" s="19">
        <v>3121.32</v>
      </c>
      <c r="Z83" s="19">
        <v>2157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19">
        <v>90536.69</v>
      </c>
      <c r="AG83" s="19">
        <v>0</v>
      </c>
      <c r="AH83" s="19">
        <v>0</v>
      </c>
      <c r="AI83" s="19">
        <v>0</v>
      </c>
      <c r="AJ83" s="19">
        <v>0</v>
      </c>
      <c r="AK83" s="19">
        <v>0</v>
      </c>
      <c r="AL83" s="19">
        <v>0</v>
      </c>
      <c r="AM83" s="19">
        <v>11702.95</v>
      </c>
      <c r="AN83" s="19">
        <v>0</v>
      </c>
      <c r="AO83" s="19">
        <v>11702.95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9156.2800000000007</v>
      </c>
      <c r="AV83" s="19">
        <v>3634</v>
      </c>
      <c r="AW83" s="19">
        <v>15574.26</v>
      </c>
      <c r="AX83" s="19">
        <v>0</v>
      </c>
      <c r="AY83" s="19">
        <v>0</v>
      </c>
      <c r="AZ83" s="19">
        <v>0</v>
      </c>
      <c r="BA83" s="20">
        <v>-0.3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0</v>
      </c>
      <c r="BH83" s="19">
        <v>40067.19</v>
      </c>
      <c r="BI83" s="19">
        <v>50469.5</v>
      </c>
      <c r="BJ83" s="19">
        <v>0</v>
      </c>
      <c r="BK83" s="19">
        <v>0</v>
      </c>
      <c r="BL83" s="19">
        <v>4813.3500000000004</v>
      </c>
      <c r="BM83" s="19">
        <v>1544.76</v>
      </c>
      <c r="BN83" s="19">
        <v>0</v>
      </c>
      <c r="BO83" s="19">
        <v>8598.1</v>
      </c>
      <c r="BP83" s="19">
        <v>0</v>
      </c>
      <c r="BQ83" s="19">
        <v>0</v>
      </c>
      <c r="BR83" s="19">
        <v>0</v>
      </c>
      <c r="BS83" s="19">
        <v>10142.86</v>
      </c>
      <c r="BT83" s="1"/>
    </row>
    <row r="84" spans="1:72" x14ac:dyDescent="0.2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</row>
    <row r="85" spans="1:72" x14ac:dyDescent="0.25">
      <c r="A85" s="12" t="s">
        <v>189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</row>
    <row r="86" spans="1:72" x14ac:dyDescent="0.25">
      <c r="A86" s="2" t="s">
        <v>190</v>
      </c>
      <c r="B86" s="1" t="s">
        <v>191</v>
      </c>
      <c r="C86" s="55">
        <v>11756.25</v>
      </c>
      <c r="D86" s="14">
        <v>11354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846</v>
      </c>
      <c r="W86" s="14">
        <v>0</v>
      </c>
      <c r="X86" s="14">
        <v>3918.8</v>
      </c>
      <c r="Y86" s="14">
        <v>352</v>
      </c>
      <c r="Z86" s="14">
        <v>616.79999999999995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13571.2</v>
      </c>
      <c r="AG86" s="14">
        <v>0</v>
      </c>
      <c r="AH86" s="14">
        <v>0</v>
      </c>
      <c r="AI86" s="14">
        <v>0</v>
      </c>
      <c r="AJ86" s="14">
        <v>0</v>
      </c>
      <c r="AK86" s="15">
        <v>-145.38</v>
      </c>
      <c r="AL86" s="14">
        <v>0</v>
      </c>
      <c r="AM86" s="14">
        <v>1010.98</v>
      </c>
      <c r="AN86" s="14">
        <v>0</v>
      </c>
      <c r="AO86" s="14">
        <v>865.61</v>
      </c>
      <c r="AP86" s="14">
        <v>0</v>
      </c>
      <c r="AQ86" s="14">
        <v>0</v>
      </c>
      <c r="AR86" s="14">
        <v>0</v>
      </c>
      <c r="AS86" s="14">
        <v>0</v>
      </c>
      <c r="AT86" s="14">
        <v>0</v>
      </c>
      <c r="AU86" s="14">
        <v>1351.98</v>
      </c>
      <c r="AV86" s="14">
        <v>0</v>
      </c>
      <c r="AW86" s="14">
        <v>0</v>
      </c>
      <c r="AX86" s="14">
        <v>0</v>
      </c>
      <c r="AY86" s="14">
        <v>0</v>
      </c>
      <c r="AZ86" s="14">
        <v>0</v>
      </c>
      <c r="BA86" s="15">
        <v>-0.39</v>
      </c>
      <c r="BB86" s="14">
        <v>0</v>
      </c>
      <c r="BC86" s="14">
        <v>0</v>
      </c>
      <c r="BD86" s="14">
        <v>0</v>
      </c>
      <c r="BE86" s="14">
        <v>0</v>
      </c>
      <c r="BF86" s="14">
        <v>0</v>
      </c>
      <c r="BG86" s="14">
        <v>0</v>
      </c>
      <c r="BH86" s="14">
        <v>2217.1999999999998</v>
      </c>
      <c r="BI86" s="14">
        <v>11354</v>
      </c>
      <c r="BJ86" s="14">
        <v>0</v>
      </c>
      <c r="BK86" s="14">
        <v>0</v>
      </c>
      <c r="BL86" s="14">
        <v>555.17999999999995</v>
      </c>
      <c r="BM86" s="14">
        <v>280.22000000000003</v>
      </c>
      <c r="BN86" s="14">
        <v>0</v>
      </c>
      <c r="BO86" s="14">
        <v>1012.89</v>
      </c>
      <c r="BP86" s="14">
        <v>0</v>
      </c>
      <c r="BQ86" s="14">
        <v>0</v>
      </c>
      <c r="BR86" s="14">
        <v>0</v>
      </c>
      <c r="BS86" s="14">
        <v>1293.1099999999999</v>
      </c>
      <c r="BT86" s="1"/>
    </row>
    <row r="87" spans="1:72" x14ac:dyDescent="0.25">
      <c r="A87" s="2" t="s">
        <v>192</v>
      </c>
      <c r="B87" s="1" t="s">
        <v>193</v>
      </c>
      <c r="C87" s="51">
        <v>10054</v>
      </c>
      <c r="D87" s="14">
        <v>11252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2670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784</v>
      </c>
      <c r="W87" s="14">
        <v>0</v>
      </c>
      <c r="X87" s="14">
        <v>0</v>
      </c>
      <c r="Y87" s="14">
        <v>499</v>
      </c>
      <c r="Z87" s="14">
        <v>410.72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14583.97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1842.51</v>
      </c>
      <c r="AN87" s="14">
        <v>0</v>
      </c>
      <c r="AO87" s="14">
        <v>1842.51</v>
      </c>
      <c r="AP87" s="14">
        <v>0</v>
      </c>
      <c r="AQ87" s="14">
        <v>0</v>
      </c>
      <c r="AR87" s="14">
        <v>0</v>
      </c>
      <c r="AS87" s="14">
        <v>0</v>
      </c>
      <c r="AT87" s="14">
        <v>0</v>
      </c>
      <c r="AU87" s="14">
        <v>1489.14</v>
      </c>
      <c r="AV87" s="14">
        <v>0</v>
      </c>
      <c r="AW87" s="14">
        <v>0</v>
      </c>
      <c r="AX87" s="14">
        <v>0</v>
      </c>
      <c r="AY87" s="14">
        <v>0</v>
      </c>
      <c r="AZ87" s="14">
        <v>0</v>
      </c>
      <c r="BA87" s="14">
        <v>0.32</v>
      </c>
      <c r="BB87" s="14">
        <v>0</v>
      </c>
      <c r="BC87" s="14">
        <v>0</v>
      </c>
      <c r="BD87" s="14">
        <v>0</v>
      </c>
      <c r="BE87" s="14">
        <v>0</v>
      </c>
      <c r="BF87" s="14">
        <v>0</v>
      </c>
      <c r="BG87" s="14">
        <v>0</v>
      </c>
      <c r="BH87" s="14">
        <v>3331.97</v>
      </c>
      <c r="BI87" s="14">
        <v>11252</v>
      </c>
      <c r="BJ87" s="14">
        <v>0</v>
      </c>
      <c r="BK87" s="14">
        <v>0</v>
      </c>
      <c r="BL87" s="14">
        <v>782.57</v>
      </c>
      <c r="BM87" s="14">
        <v>245.01</v>
      </c>
      <c r="BN87" s="14">
        <v>0</v>
      </c>
      <c r="BO87" s="14">
        <v>1382.85</v>
      </c>
      <c r="BP87" s="14">
        <v>0</v>
      </c>
      <c r="BQ87" s="14">
        <v>0</v>
      </c>
      <c r="BR87" s="14">
        <v>0</v>
      </c>
      <c r="BS87" s="14">
        <v>1627.86</v>
      </c>
      <c r="BT87" s="1"/>
    </row>
    <row r="88" spans="1:72" x14ac:dyDescent="0.25">
      <c r="A88" s="2" t="s">
        <v>194</v>
      </c>
      <c r="B88" s="1" t="s">
        <v>195</v>
      </c>
      <c r="C88" s="51">
        <v>10054</v>
      </c>
      <c r="D88" s="14">
        <v>11322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400</v>
      </c>
      <c r="M88" s="14">
        <v>2715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784</v>
      </c>
      <c r="W88" s="14">
        <v>0</v>
      </c>
      <c r="X88" s="14">
        <v>0</v>
      </c>
      <c r="Y88" s="14">
        <v>499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14676.9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1860.53</v>
      </c>
      <c r="AN88" s="14">
        <v>0</v>
      </c>
      <c r="AO88" s="14">
        <v>1860.53</v>
      </c>
      <c r="AP88" s="14">
        <v>0</v>
      </c>
      <c r="AQ88" s="14">
        <v>0</v>
      </c>
      <c r="AR88" s="14">
        <v>0</v>
      </c>
      <c r="AS88" s="14">
        <v>0</v>
      </c>
      <c r="AT88" s="14">
        <v>0</v>
      </c>
      <c r="AU88" s="14">
        <v>1494.32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0.05</v>
      </c>
      <c r="BB88" s="14">
        <v>0</v>
      </c>
      <c r="BC88" s="14">
        <v>0</v>
      </c>
      <c r="BD88" s="14">
        <v>0</v>
      </c>
      <c r="BE88" s="14">
        <v>0</v>
      </c>
      <c r="BF88" s="14">
        <v>0</v>
      </c>
      <c r="BG88" s="14">
        <v>0</v>
      </c>
      <c r="BH88" s="14">
        <v>3354.9</v>
      </c>
      <c r="BI88" s="14">
        <v>11322</v>
      </c>
      <c r="BJ88" s="14">
        <v>0</v>
      </c>
      <c r="BK88" s="14">
        <v>0</v>
      </c>
      <c r="BL88" s="14">
        <v>782.57</v>
      </c>
      <c r="BM88" s="14">
        <v>245.01</v>
      </c>
      <c r="BN88" s="14">
        <v>0</v>
      </c>
      <c r="BO88" s="14">
        <v>1382.85</v>
      </c>
      <c r="BP88" s="14">
        <v>0</v>
      </c>
      <c r="BQ88" s="14">
        <v>0</v>
      </c>
      <c r="BR88" s="14">
        <v>0</v>
      </c>
      <c r="BS88" s="14">
        <v>1627.86</v>
      </c>
      <c r="BT88" s="1"/>
    </row>
    <row r="89" spans="1:72" x14ac:dyDescent="0.25">
      <c r="A89" s="2" t="s">
        <v>196</v>
      </c>
      <c r="B89" s="1" t="s">
        <v>197</v>
      </c>
      <c r="C89" s="51">
        <v>10054</v>
      </c>
      <c r="D89" s="14">
        <v>10980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2685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784</v>
      </c>
      <c r="W89" s="14">
        <v>0</v>
      </c>
      <c r="X89" s="14">
        <v>0</v>
      </c>
      <c r="Y89" s="14">
        <v>499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14246.9</v>
      </c>
      <c r="AG89" s="14">
        <v>0</v>
      </c>
      <c r="AH89" s="14">
        <v>0</v>
      </c>
      <c r="AI89" s="14">
        <v>0</v>
      </c>
      <c r="AJ89" s="14">
        <v>0</v>
      </c>
      <c r="AK89" s="14">
        <v>0</v>
      </c>
      <c r="AL89" s="14">
        <v>0</v>
      </c>
      <c r="AM89" s="14">
        <v>1775.56</v>
      </c>
      <c r="AN89" s="14">
        <v>0</v>
      </c>
      <c r="AO89" s="14">
        <v>1775.56</v>
      </c>
      <c r="AP89" s="14">
        <v>0</v>
      </c>
      <c r="AQ89" s="14">
        <v>0</v>
      </c>
      <c r="AR89" s="14">
        <v>0</v>
      </c>
      <c r="AS89" s="14">
        <v>0</v>
      </c>
      <c r="AT89" s="14">
        <v>0</v>
      </c>
      <c r="AU89" s="14">
        <v>1490.87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0.47</v>
      </c>
      <c r="BB89" s="14">
        <v>0</v>
      </c>
      <c r="BC89" s="14">
        <v>0</v>
      </c>
      <c r="BD89" s="14">
        <v>0</v>
      </c>
      <c r="BE89" s="14">
        <v>0</v>
      </c>
      <c r="BF89" s="14">
        <v>0</v>
      </c>
      <c r="BG89" s="14">
        <v>0</v>
      </c>
      <c r="BH89" s="14">
        <v>3266.9</v>
      </c>
      <c r="BI89" s="14">
        <v>10980</v>
      </c>
      <c r="BJ89" s="14">
        <v>0</v>
      </c>
      <c r="BK89" s="14">
        <v>0</v>
      </c>
      <c r="BL89" s="14">
        <v>774.94</v>
      </c>
      <c r="BM89" s="14">
        <v>239.64</v>
      </c>
      <c r="BN89" s="14">
        <v>0</v>
      </c>
      <c r="BO89" s="14">
        <v>1362.08</v>
      </c>
      <c r="BP89" s="14">
        <v>0</v>
      </c>
      <c r="BQ89" s="14">
        <v>0</v>
      </c>
      <c r="BR89" s="14">
        <v>0</v>
      </c>
      <c r="BS89" s="14">
        <v>1601.72</v>
      </c>
      <c r="BT89" s="1"/>
    </row>
    <row r="90" spans="1:72" x14ac:dyDescent="0.25">
      <c r="A90" s="2" t="s">
        <v>198</v>
      </c>
      <c r="B90" s="1" t="s">
        <v>199</v>
      </c>
      <c r="C90" s="51">
        <v>10054</v>
      </c>
      <c r="D90" s="14">
        <v>11000.5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2715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784</v>
      </c>
      <c r="W90" s="14">
        <v>0</v>
      </c>
      <c r="X90" s="14">
        <v>0</v>
      </c>
      <c r="Y90" s="14">
        <v>499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14276.9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14">
        <v>1781.97</v>
      </c>
      <c r="AN90" s="14">
        <v>0</v>
      </c>
      <c r="AO90" s="14">
        <v>1781.97</v>
      </c>
      <c r="AP90" s="14">
        <v>0</v>
      </c>
      <c r="AQ90" s="14">
        <v>0</v>
      </c>
      <c r="AR90" s="14">
        <v>0</v>
      </c>
      <c r="AS90" s="14">
        <v>0</v>
      </c>
      <c r="AT90" s="14">
        <v>0</v>
      </c>
      <c r="AU90" s="14">
        <v>1494.32</v>
      </c>
      <c r="AV90" s="14">
        <v>0</v>
      </c>
      <c r="AW90" s="14">
        <v>0</v>
      </c>
      <c r="AX90" s="14">
        <v>0</v>
      </c>
      <c r="AY90" s="14">
        <v>0</v>
      </c>
      <c r="AZ90" s="14">
        <v>0</v>
      </c>
      <c r="BA90" s="14">
        <v>0.11</v>
      </c>
      <c r="BB90" s="14">
        <v>0</v>
      </c>
      <c r="BC90" s="14">
        <v>0</v>
      </c>
      <c r="BD90" s="14">
        <v>0</v>
      </c>
      <c r="BE90" s="14">
        <v>0</v>
      </c>
      <c r="BF90" s="14">
        <v>0</v>
      </c>
      <c r="BG90" s="14">
        <v>0</v>
      </c>
      <c r="BH90" s="14">
        <v>3276.4</v>
      </c>
      <c r="BI90" s="14">
        <v>11000.5</v>
      </c>
      <c r="BJ90" s="14">
        <v>0</v>
      </c>
      <c r="BK90" s="14">
        <v>0</v>
      </c>
      <c r="BL90" s="14">
        <v>774.94</v>
      </c>
      <c r="BM90" s="14">
        <v>239.64</v>
      </c>
      <c r="BN90" s="14">
        <v>0</v>
      </c>
      <c r="BO90" s="14">
        <v>1362.08</v>
      </c>
      <c r="BP90" s="14">
        <v>0</v>
      </c>
      <c r="BQ90" s="14">
        <v>0</v>
      </c>
      <c r="BR90" s="14">
        <v>0</v>
      </c>
      <c r="BS90" s="14">
        <v>1601.72</v>
      </c>
      <c r="BT90" s="1"/>
    </row>
    <row r="91" spans="1:72" x14ac:dyDescent="0.25">
      <c r="A91" s="2" t="s">
        <v>200</v>
      </c>
      <c r="B91" s="1" t="s">
        <v>201</v>
      </c>
      <c r="C91" s="51">
        <v>10054</v>
      </c>
      <c r="D91" s="14">
        <v>9471.5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200</v>
      </c>
      <c r="M91" s="14">
        <v>2700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784</v>
      </c>
      <c r="W91" s="14">
        <v>0</v>
      </c>
      <c r="X91" s="14">
        <v>0</v>
      </c>
      <c r="Y91" s="14">
        <v>499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14461.9</v>
      </c>
      <c r="AG91" s="14">
        <v>0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14">
        <v>1821.48</v>
      </c>
      <c r="AN91" s="14">
        <v>0</v>
      </c>
      <c r="AO91" s="14">
        <v>1821.48</v>
      </c>
      <c r="AP91" s="14">
        <v>0</v>
      </c>
      <c r="AQ91" s="14">
        <v>0</v>
      </c>
      <c r="AR91" s="14">
        <v>0</v>
      </c>
      <c r="AS91" s="14">
        <v>0</v>
      </c>
      <c r="AT91" s="14">
        <v>0</v>
      </c>
      <c r="AU91" s="14">
        <v>1492.59</v>
      </c>
      <c r="AV91" s="14">
        <v>1676</v>
      </c>
      <c r="AW91" s="14">
        <v>0</v>
      </c>
      <c r="AX91" s="14">
        <v>0</v>
      </c>
      <c r="AY91" s="14">
        <v>0</v>
      </c>
      <c r="AZ91" s="14">
        <v>0</v>
      </c>
      <c r="BA91" s="14">
        <v>0.33</v>
      </c>
      <c r="BB91" s="14">
        <v>0</v>
      </c>
      <c r="BC91" s="14">
        <v>0</v>
      </c>
      <c r="BD91" s="14">
        <v>0</v>
      </c>
      <c r="BE91" s="14">
        <v>0</v>
      </c>
      <c r="BF91" s="14">
        <v>0</v>
      </c>
      <c r="BG91" s="14">
        <v>0</v>
      </c>
      <c r="BH91" s="14">
        <v>4990.3999999999996</v>
      </c>
      <c r="BI91" s="14">
        <v>9471.5</v>
      </c>
      <c r="BJ91" s="14">
        <v>0</v>
      </c>
      <c r="BK91" s="14">
        <v>0</v>
      </c>
      <c r="BL91" s="14">
        <v>774.94</v>
      </c>
      <c r="BM91" s="14">
        <v>239.64</v>
      </c>
      <c r="BN91" s="14">
        <v>0</v>
      </c>
      <c r="BO91" s="14">
        <v>1362.08</v>
      </c>
      <c r="BP91" s="14">
        <v>0</v>
      </c>
      <c r="BQ91" s="14">
        <v>0</v>
      </c>
      <c r="BR91" s="14">
        <v>0</v>
      </c>
      <c r="BS91" s="14">
        <v>1601.72</v>
      </c>
      <c r="BT91" s="1"/>
    </row>
    <row r="92" spans="1:72" x14ac:dyDescent="0.25">
      <c r="A92" s="2" t="s">
        <v>202</v>
      </c>
      <c r="B92" s="1" t="s">
        <v>203</v>
      </c>
      <c r="C92" s="51">
        <v>11756.25</v>
      </c>
      <c r="D92" s="14">
        <v>9540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400</v>
      </c>
      <c r="M92" s="14">
        <v>0</v>
      </c>
      <c r="N92" s="14">
        <v>391.88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846</v>
      </c>
      <c r="W92" s="14">
        <v>0</v>
      </c>
      <c r="X92" s="14">
        <v>0</v>
      </c>
      <c r="Y92" s="14">
        <v>528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13922.28</v>
      </c>
      <c r="AG92" s="14">
        <v>0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14">
        <v>1697.36</v>
      </c>
      <c r="AN92" s="14">
        <v>0</v>
      </c>
      <c r="AO92" s="14">
        <v>1697.36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  <c r="AU92" s="14">
        <v>1351.98</v>
      </c>
      <c r="AV92" s="14">
        <v>1332.5</v>
      </c>
      <c r="AW92" s="14">
        <v>0</v>
      </c>
      <c r="AX92" s="14">
        <v>0</v>
      </c>
      <c r="AY92" s="14">
        <v>0</v>
      </c>
      <c r="AZ92" s="14">
        <v>0</v>
      </c>
      <c r="BA92" s="14">
        <v>0.44</v>
      </c>
      <c r="BB92" s="14">
        <v>0</v>
      </c>
      <c r="BC92" s="14">
        <v>0</v>
      </c>
      <c r="BD92" s="14">
        <v>0</v>
      </c>
      <c r="BE92" s="14">
        <v>0</v>
      </c>
      <c r="BF92" s="14">
        <v>0</v>
      </c>
      <c r="BG92" s="14">
        <v>0</v>
      </c>
      <c r="BH92" s="14">
        <v>4382.28</v>
      </c>
      <c r="BI92" s="14">
        <v>9540</v>
      </c>
      <c r="BJ92" s="14">
        <v>0</v>
      </c>
      <c r="BK92" s="14">
        <v>0</v>
      </c>
      <c r="BL92" s="14">
        <v>832.76</v>
      </c>
      <c r="BM92" s="14">
        <v>280.22000000000003</v>
      </c>
      <c r="BN92" s="14">
        <v>0</v>
      </c>
      <c r="BO92" s="14">
        <v>1519.32</v>
      </c>
      <c r="BP92" s="14">
        <v>0</v>
      </c>
      <c r="BQ92" s="14">
        <v>0</v>
      </c>
      <c r="BR92" s="14">
        <v>0</v>
      </c>
      <c r="BS92" s="14">
        <v>1799.54</v>
      </c>
      <c r="BT92" s="1"/>
    </row>
    <row r="93" spans="1:72" x14ac:dyDescent="0.25">
      <c r="A93" s="2" t="s">
        <v>204</v>
      </c>
      <c r="B93" s="1" t="s">
        <v>205</v>
      </c>
      <c r="C93" s="51">
        <v>10054</v>
      </c>
      <c r="D93" s="14">
        <v>11151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400</v>
      </c>
      <c r="M93" s="14">
        <v>2460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784</v>
      </c>
      <c r="W93" s="14">
        <v>0</v>
      </c>
      <c r="X93" s="14">
        <v>0</v>
      </c>
      <c r="Y93" s="14">
        <v>499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14421.9</v>
      </c>
      <c r="AG93" s="14">
        <v>0</v>
      </c>
      <c r="AH93" s="14">
        <v>0</v>
      </c>
      <c r="AI93" s="14">
        <v>0</v>
      </c>
      <c r="AJ93" s="14">
        <v>0</v>
      </c>
      <c r="AK93" s="14">
        <v>0</v>
      </c>
      <c r="AL93" s="14">
        <v>0</v>
      </c>
      <c r="AM93" s="14">
        <v>1806.06</v>
      </c>
      <c r="AN93" s="14">
        <v>0</v>
      </c>
      <c r="AO93" s="14">
        <v>1806.06</v>
      </c>
      <c r="AP93" s="14">
        <v>0</v>
      </c>
      <c r="AQ93" s="14">
        <v>0</v>
      </c>
      <c r="AR93" s="14">
        <v>0</v>
      </c>
      <c r="AS93" s="14">
        <v>0</v>
      </c>
      <c r="AT93" s="14">
        <v>0</v>
      </c>
      <c r="AU93" s="14">
        <v>1464.98</v>
      </c>
      <c r="AV93" s="14">
        <v>0</v>
      </c>
      <c r="AW93" s="14">
        <v>0</v>
      </c>
      <c r="AX93" s="14">
        <v>0</v>
      </c>
      <c r="AY93" s="14">
        <v>0</v>
      </c>
      <c r="AZ93" s="14">
        <v>0</v>
      </c>
      <c r="BA93" s="15">
        <v>-0.14000000000000001</v>
      </c>
      <c r="BB93" s="14">
        <v>0</v>
      </c>
      <c r="BC93" s="14">
        <v>0</v>
      </c>
      <c r="BD93" s="14">
        <v>0</v>
      </c>
      <c r="BE93" s="14">
        <v>0</v>
      </c>
      <c r="BF93" s="14">
        <v>0</v>
      </c>
      <c r="BG93" s="14">
        <v>0</v>
      </c>
      <c r="BH93" s="14">
        <v>3270.9</v>
      </c>
      <c r="BI93" s="14">
        <v>11151</v>
      </c>
      <c r="BJ93" s="14">
        <v>0</v>
      </c>
      <c r="BK93" s="14">
        <v>0</v>
      </c>
      <c r="BL93" s="14">
        <v>774.94</v>
      </c>
      <c r="BM93" s="14">
        <v>239.64</v>
      </c>
      <c r="BN93" s="14">
        <v>0</v>
      </c>
      <c r="BO93" s="14">
        <v>1362.08</v>
      </c>
      <c r="BP93" s="14">
        <v>0</v>
      </c>
      <c r="BQ93" s="14">
        <v>0</v>
      </c>
      <c r="BR93" s="14">
        <v>0</v>
      </c>
      <c r="BS93" s="14">
        <v>1601.72</v>
      </c>
      <c r="BT93" s="1"/>
    </row>
    <row r="94" spans="1:72" x14ac:dyDescent="0.25">
      <c r="A94" s="2" t="s">
        <v>551</v>
      </c>
      <c r="B94" s="1" t="s">
        <v>552</v>
      </c>
      <c r="C94" s="51">
        <v>10054</v>
      </c>
      <c r="D94" s="14">
        <v>10416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400</v>
      </c>
      <c r="M94" s="14">
        <v>1365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784</v>
      </c>
      <c r="W94" s="14">
        <v>0</v>
      </c>
      <c r="X94" s="14">
        <v>0</v>
      </c>
      <c r="Y94" s="14">
        <v>499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13326.9</v>
      </c>
      <c r="AG94" s="14">
        <v>0</v>
      </c>
      <c r="AH94" s="14">
        <v>0</v>
      </c>
      <c r="AI94" s="14">
        <v>0</v>
      </c>
      <c r="AJ94" s="14">
        <v>0</v>
      </c>
      <c r="AK94" s="14">
        <v>0</v>
      </c>
      <c r="AL94" s="14">
        <v>0</v>
      </c>
      <c r="AM94" s="14">
        <v>1572.17</v>
      </c>
      <c r="AN94" s="14">
        <v>0</v>
      </c>
      <c r="AO94" s="14">
        <v>1572.17</v>
      </c>
      <c r="AP94" s="14">
        <v>0</v>
      </c>
      <c r="AQ94" s="14">
        <v>0</v>
      </c>
      <c r="AR94" s="14">
        <v>0</v>
      </c>
      <c r="AS94" s="14">
        <v>0</v>
      </c>
      <c r="AT94" s="14">
        <v>0</v>
      </c>
      <c r="AU94" s="14">
        <v>1339.06</v>
      </c>
      <c r="AV94" s="14">
        <v>0</v>
      </c>
      <c r="AW94" s="14">
        <v>0</v>
      </c>
      <c r="AX94" s="14">
        <v>0</v>
      </c>
      <c r="AY94" s="14">
        <v>0</v>
      </c>
      <c r="AZ94" s="14">
        <v>0</v>
      </c>
      <c r="BA94" s="15">
        <v>-0.33</v>
      </c>
      <c r="BB94" s="14">
        <v>0</v>
      </c>
      <c r="BC94" s="14">
        <v>0</v>
      </c>
      <c r="BD94" s="14">
        <v>0</v>
      </c>
      <c r="BE94" s="14">
        <v>0</v>
      </c>
      <c r="BF94" s="14">
        <v>0</v>
      </c>
      <c r="BG94" s="14">
        <v>0</v>
      </c>
      <c r="BH94" s="14">
        <v>2910.9</v>
      </c>
      <c r="BI94" s="14">
        <v>10416</v>
      </c>
      <c r="BJ94" s="14">
        <v>0</v>
      </c>
      <c r="BK94" s="14">
        <v>0</v>
      </c>
      <c r="BL94" s="14">
        <v>774.94</v>
      </c>
      <c r="BM94" s="14">
        <v>239.64</v>
      </c>
      <c r="BN94" s="14">
        <v>0</v>
      </c>
      <c r="BO94" s="14">
        <v>1362.08</v>
      </c>
      <c r="BP94" s="14">
        <v>0</v>
      </c>
      <c r="BQ94" s="14">
        <v>0</v>
      </c>
      <c r="BR94" s="14">
        <v>0</v>
      </c>
      <c r="BS94" s="14">
        <v>1601.72</v>
      </c>
      <c r="BT94" s="1"/>
    </row>
    <row r="95" spans="1:72" x14ac:dyDescent="0.25">
      <c r="A95" s="2" t="s">
        <v>553</v>
      </c>
      <c r="B95" s="1" t="s">
        <v>554</v>
      </c>
      <c r="C95" s="56">
        <v>10054</v>
      </c>
      <c r="D95" s="14">
        <v>4153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1119.33</v>
      </c>
      <c r="R95" s="14">
        <v>279.83</v>
      </c>
      <c r="S95" s="14">
        <v>2801.69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4200.8500000000004</v>
      </c>
      <c r="AG95" s="14">
        <v>0</v>
      </c>
      <c r="AH95" s="14">
        <v>0</v>
      </c>
      <c r="AI95" s="14">
        <v>0</v>
      </c>
      <c r="AJ95" s="14">
        <v>0</v>
      </c>
      <c r="AK95" s="15">
        <v>-200.74</v>
      </c>
      <c r="AL95" s="14">
        <v>0</v>
      </c>
      <c r="AM95" s="14">
        <v>58.85</v>
      </c>
      <c r="AN95" s="14">
        <v>47.84</v>
      </c>
      <c r="AO95" s="14">
        <v>0</v>
      </c>
      <c r="AP95" s="14">
        <v>0</v>
      </c>
      <c r="AQ95" s="14">
        <v>0</v>
      </c>
      <c r="AR95" s="14">
        <v>0</v>
      </c>
      <c r="AS95" s="14">
        <v>0</v>
      </c>
      <c r="AT95" s="14">
        <v>0</v>
      </c>
      <c r="AU95" s="14">
        <v>0</v>
      </c>
      <c r="AV95" s="14">
        <v>0</v>
      </c>
      <c r="AW95" s="14">
        <v>0</v>
      </c>
      <c r="AX95" s="14">
        <v>0</v>
      </c>
      <c r="AY95" s="14">
        <v>0</v>
      </c>
      <c r="AZ95" s="14">
        <v>0</v>
      </c>
      <c r="BA95" s="14">
        <v>0.01</v>
      </c>
      <c r="BB95" s="14">
        <v>0</v>
      </c>
      <c r="BC95" s="14">
        <v>0</v>
      </c>
      <c r="BD95" s="14">
        <v>0</v>
      </c>
      <c r="BE95" s="14">
        <v>0</v>
      </c>
      <c r="BF95" s="14">
        <v>0</v>
      </c>
      <c r="BG95" s="14">
        <v>0</v>
      </c>
      <c r="BH95" s="14">
        <v>47.85</v>
      </c>
      <c r="BI95" s="14">
        <v>4153</v>
      </c>
      <c r="BJ95" s="14">
        <v>0</v>
      </c>
      <c r="BK95" s="14">
        <v>0</v>
      </c>
      <c r="BL95" s="14">
        <v>25.84</v>
      </c>
      <c r="BM95" s="14">
        <v>0</v>
      </c>
      <c r="BN95" s="14">
        <v>0</v>
      </c>
      <c r="BO95" s="14">
        <v>25.84</v>
      </c>
      <c r="BP95" s="14">
        <v>0</v>
      </c>
      <c r="BQ95" s="14">
        <v>0</v>
      </c>
      <c r="BR95" s="14">
        <v>0</v>
      </c>
      <c r="BS95" s="14">
        <v>25.84</v>
      </c>
      <c r="BT95" s="1"/>
    </row>
    <row r="96" spans="1:72" x14ac:dyDescent="0.25">
      <c r="A96" s="2" t="s">
        <v>566</v>
      </c>
      <c r="B96" s="1" t="s">
        <v>567</v>
      </c>
      <c r="C96" s="51">
        <v>10054</v>
      </c>
      <c r="D96" s="14">
        <v>8668.5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200</v>
      </c>
      <c r="M96" s="14">
        <v>405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705.6</v>
      </c>
      <c r="W96" s="14">
        <v>0</v>
      </c>
      <c r="X96" s="14">
        <v>0</v>
      </c>
      <c r="Y96" s="14">
        <v>449.1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11033.21</v>
      </c>
      <c r="AG96" s="14">
        <v>0</v>
      </c>
      <c r="AH96" s="14">
        <v>0</v>
      </c>
      <c r="AI96" s="14">
        <v>0</v>
      </c>
      <c r="AJ96" s="14">
        <v>0</v>
      </c>
      <c r="AK96" s="14">
        <v>0</v>
      </c>
      <c r="AL96" s="14">
        <v>0</v>
      </c>
      <c r="AM96" s="14">
        <v>1136.08</v>
      </c>
      <c r="AN96" s="14">
        <v>0</v>
      </c>
      <c r="AO96" s="14">
        <v>1136.08</v>
      </c>
      <c r="AP96" s="14">
        <v>0</v>
      </c>
      <c r="AQ96" s="14">
        <v>0</v>
      </c>
      <c r="AR96" s="14">
        <v>0</v>
      </c>
      <c r="AS96" s="14">
        <v>0</v>
      </c>
      <c r="AT96" s="14">
        <v>0</v>
      </c>
      <c r="AU96" s="14">
        <v>1228.67</v>
      </c>
      <c r="AV96" s="14">
        <v>0</v>
      </c>
      <c r="AW96" s="14">
        <v>0</v>
      </c>
      <c r="AX96" s="14">
        <v>0</v>
      </c>
      <c r="AY96" s="14">
        <v>0</v>
      </c>
      <c r="AZ96" s="14">
        <v>0</v>
      </c>
      <c r="BA96" s="15">
        <v>-0.04</v>
      </c>
      <c r="BB96" s="14">
        <v>0</v>
      </c>
      <c r="BC96" s="14">
        <v>0</v>
      </c>
      <c r="BD96" s="14">
        <v>0</v>
      </c>
      <c r="BE96" s="14">
        <v>0</v>
      </c>
      <c r="BF96" s="14">
        <v>0</v>
      </c>
      <c r="BG96" s="14">
        <v>0</v>
      </c>
      <c r="BH96" s="14">
        <v>2364.71</v>
      </c>
      <c r="BI96" s="14">
        <v>8668.5</v>
      </c>
      <c r="BJ96" s="14">
        <v>0</v>
      </c>
      <c r="BK96" s="14">
        <v>0</v>
      </c>
      <c r="BL96" s="14">
        <v>705.07</v>
      </c>
      <c r="BM96" s="14">
        <v>221.05</v>
      </c>
      <c r="BN96" s="14">
        <v>0</v>
      </c>
      <c r="BO96" s="14">
        <v>1246.6400000000001</v>
      </c>
      <c r="BP96" s="14">
        <v>0</v>
      </c>
      <c r="BQ96" s="14">
        <v>0</v>
      </c>
      <c r="BR96" s="14">
        <v>0</v>
      </c>
      <c r="BS96" s="14">
        <v>1467.69</v>
      </c>
      <c r="BT96" s="1"/>
    </row>
    <row r="97" spans="1:72" x14ac:dyDescent="0.25">
      <c r="A97" s="17" t="s">
        <v>101</v>
      </c>
      <c r="B97" s="7"/>
      <c r="C97" s="7" t="s">
        <v>102</v>
      </c>
      <c r="D97" s="7" t="s">
        <v>102</v>
      </c>
      <c r="E97" s="7" t="s">
        <v>102</v>
      </c>
      <c r="F97" s="7" t="s">
        <v>102</v>
      </c>
      <c r="G97" s="7" t="s">
        <v>102</v>
      </c>
      <c r="H97" s="7" t="s">
        <v>102</v>
      </c>
      <c r="I97" s="7" t="s">
        <v>102</v>
      </c>
      <c r="J97" s="7" t="s">
        <v>102</v>
      </c>
      <c r="K97" s="7" t="s">
        <v>102</v>
      </c>
      <c r="L97" s="7" t="s">
        <v>102</v>
      </c>
      <c r="M97" s="7" t="s">
        <v>102</v>
      </c>
      <c r="N97" s="7" t="s">
        <v>102</v>
      </c>
      <c r="O97" s="7" t="s">
        <v>102</v>
      </c>
      <c r="P97" s="7" t="s">
        <v>102</v>
      </c>
      <c r="Q97" s="7" t="s">
        <v>102</v>
      </c>
      <c r="R97" s="7" t="s">
        <v>102</v>
      </c>
      <c r="S97" s="7" t="s">
        <v>102</v>
      </c>
      <c r="T97" s="7" t="s">
        <v>102</v>
      </c>
      <c r="U97" s="7" t="s">
        <v>102</v>
      </c>
      <c r="V97" s="7" t="s">
        <v>102</v>
      </c>
      <c r="W97" s="7" t="s">
        <v>102</v>
      </c>
      <c r="X97" s="7" t="s">
        <v>102</v>
      </c>
      <c r="Y97" s="7" t="s">
        <v>102</v>
      </c>
      <c r="Z97" s="7" t="s">
        <v>102</v>
      </c>
      <c r="AA97" s="7" t="s">
        <v>102</v>
      </c>
      <c r="AB97" s="7" t="s">
        <v>102</v>
      </c>
      <c r="AC97" s="7" t="s">
        <v>102</v>
      </c>
      <c r="AD97" s="7" t="s">
        <v>102</v>
      </c>
      <c r="AE97" s="7" t="s">
        <v>102</v>
      </c>
      <c r="AF97" s="7" t="s">
        <v>102</v>
      </c>
      <c r="AG97" s="7" t="s">
        <v>102</v>
      </c>
      <c r="AH97" s="7" t="s">
        <v>102</v>
      </c>
      <c r="AI97" s="7" t="s">
        <v>102</v>
      </c>
      <c r="AJ97" s="7" t="s">
        <v>102</v>
      </c>
      <c r="AK97" s="7" t="s">
        <v>102</v>
      </c>
      <c r="AL97" s="7" t="s">
        <v>102</v>
      </c>
      <c r="AM97" s="7" t="s">
        <v>102</v>
      </c>
      <c r="AN97" s="7" t="s">
        <v>102</v>
      </c>
      <c r="AO97" s="7" t="s">
        <v>102</v>
      </c>
      <c r="AP97" s="7" t="s">
        <v>102</v>
      </c>
      <c r="AQ97" s="7" t="s">
        <v>102</v>
      </c>
      <c r="AR97" s="7" t="s">
        <v>102</v>
      </c>
      <c r="AS97" s="7" t="s">
        <v>102</v>
      </c>
      <c r="AT97" s="7" t="s">
        <v>102</v>
      </c>
      <c r="AU97" s="7" t="s">
        <v>102</v>
      </c>
      <c r="AV97" s="7" t="s">
        <v>102</v>
      </c>
      <c r="AW97" s="7" t="s">
        <v>102</v>
      </c>
      <c r="AX97" s="7" t="s">
        <v>102</v>
      </c>
      <c r="AY97" s="7" t="s">
        <v>102</v>
      </c>
      <c r="AZ97" s="7" t="s">
        <v>102</v>
      </c>
      <c r="BA97" s="7" t="s">
        <v>102</v>
      </c>
      <c r="BB97" s="7" t="s">
        <v>102</v>
      </c>
      <c r="BC97" s="7" t="s">
        <v>102</v>
      </c>
      <c r="BD97" s="7" t="s">
        <v>102</v>
      </c>
      <c r="BE97" s="7" t="s">
        <v>102</v>
      </c>
      <c r="BF97" s="7" t="s">
        <v>102</v>
      </c>
      <c r="BG97" s="7" t="s">
        <v>102</v>
      </c>
      <c r="BH97" s="7" t="s">
        <v>102</v>
      </c>
      <c r="BI97" s="7" t="s">
        <v>102</v>
      </c>
      <c r="BJ97" s="7" t="s">
        <v>102</v>
      </c>
      <c r="BK97" s="7" t="s">
        <v>102</v>
      </c>
      <c r="BL97" s="7" t="s">
        <v>102</v>
      </c>
      <c r="BM97" s="7" t="s">
        <v>102</v>
      </c>
      <c r="BN97" s="7" t="s">
        <v>102</v>
      </c>
      <c r="BO97" s="7" t="s">
        <v>102</v>
      </c>
      <c r="BP97" s="7" t="s">
        <v>102</v>
      </c>
      <c r="BQ97" s="7" t="s">
        <v>102</v>
      </c>
      <c r="BR97" s="7" t="s">
        <v>102</v>
      </c>
      <c r="BS97" s="7" t="s">
        <v>102</v>
      </c>
      <c r="BT97" s="7"/>
    </row>
    <row r="98" spans="1:72" x14ac:dyDescent="0.25">
      <c r="A98" s="2"/>
      <c r="B98" s="1"/>
      <c r="C98" s="19">
        <f>SUM(C86:C97)</f>
        <v>113998.5</v>
      </c>
      <c r="D98" s="19">
        <v>109308.5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2000</v>
      </c>
      <c r="M98" s="19">
        <v>17715</v>
      </c>
      <c r="N98" s="19">
        <v>391.88</v>
      </c>
      <c r="O98" s="19">
        <v>0</v>
      </c>
      <c r="P98" s="19">
        <v>0</v>
      </c>
      <c r="Q98" s="19">
        <v>1119.33</v>
      </c>
      <c r="R98" s="19">
        <v>279.83</v>
      </c>
      <c r="S98" s="19">
        <v>2801.69</v>
      </c>
      <c r="T98" s="19">
        <v>0</v>
      </c>
      <c r="U98" s="19">
        <v>0</v>
      </c>
      <c r="V98" s="19">
        <v>7885.6</v>
      </c>
      <c r="W98" s="19">
        <v>0</v>
      </c>
      <c r="X98" s="19">
        <v>3918.8</v>
      </c>
      <c r="Y98" s="19">
        <v>4822.1000000000004</v>
      </c>
      <c r="Z98" s="19">
        <v>1027.52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142722.91</v>
      </c>
      <c r="AG98" s="19">
        <v>0</v>
      </c>
      <c r="AH98" s="19">
        <v>0</v>
      </c>
      <c r="AI98" s="19">
        <v>0</v>
      </c>
      <c r="AJ98" s="19">
        <v>0</v>
      </c>
      <c r="AK98" s="20">
        <v>-346.12</v>
      </c>
      <c r="AL98" s="19">
        <v>0</v>
      </c>
      <c r="AM98" s="19">
        <v>16363.55</v>
      </c>
      <c r="AN98" s="19">
        <v>47.84</v>
      </c>
      <c r="AO98" s="19">
        <v>16159.33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14197.91</v>
      </c>
      <c r="AV98" s="19">
        <v>3008.5</v>
      </c>
      <c r="AW98" s="19">
        <v>0</v>
      </c>
      <c r="AX98" s="19">
        <v>0</v>
      </c>
      <c r="AY98" s="19">
        <v>0</v>
      </c>
      <c r="AZ98" s="19">
        <v>0</v>
      </c>
      <c r="BA98" s="19">
        <v>0.83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33414.410000000003</v>
      </c>
      <c r="BI98" s="19">
        <v>109308.5</v>
      </c>
      <c r="BJ98" s="19">
        <v>0</v>
      </c>
      <c r="BK98" s="19">
        <v>0</v>
      </c>
      <c r="BL98" s="19">
        <v>7558.69</v>
      </c>
      <c r="BM98" s="19">
        <v>2469.71</v>
      </c>
      <c r="BN98" s="19">
        <v>0</v>
      </c>
      <c r="BO98" s="19">
        <v>13380.79</v>
      </c>
      <c r="BP98" s="19">
        <v>0</v>
      </c>
      <c r="BQ98" s="19">
        <v>0</v>
      </c>
      <c r="BR98" s="19">
        <v>0</v>
      </c>
      <c r="BS98" s="19">
        <v>15850.5</v>
      </c>
      <c r="BT98" s="1"/>
    </row>
    <row r="99" spans="1:72" x14ac:dyDescent="0.2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</row>
    <row r="100" spans="1:72" x14ac:dyDescent="0.25">
      <c r="A100" s="12" t="s">
        <v>206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</row>
    <row r="101" spans="1:72" x14ac:dyDescent="0.25">
      <c r="A101" s="2" t="s">
        <v>207</v>
      </c>
      <c r="B101" s="1" t="s">
        <v>208</v>
      </c>
      <c r="C101" s="51">
        <v>10469</v>
      </c>
      <c r="D101" s="14">
        <v>9791.5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200</v>
      </c>
      <c r="M101" s="14">
        <v>3620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788</v>
      </c>
      <c r="W101" s="14">
        <v>0</v>
      </c>
      <c r="X101" s="14">
        <v>0</v>
      </c>
      <c r="Y101" s="14">
        <v>468</v>
      </c>
      <c r="Z101" s="14">
        <v>616.79999999999995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16461.900000000001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14">
        <v>2239.83</v>
      </c>
      <c r="AN101" s="14">
        <v>0</v>
      </c>
      <c r="AO101" s="14">
        <v>2239.83</v>
      </c>
      <c r="AP101" s="14">
        <v>0</v>
      </c>
      <c r="AQ101" s="14">
        <v>0</v>
      </c>
      <c r="AR101" s="14">
        <v>107.7</v>
      </c>
      <c r="AS101" s="14">
        <v>0</v>
      </c>
      <c r="AT101" s="14">
        <v>0</v>
      </c>
      <c r="AU101" s="14">
        <v>1654.74</v>
      </c>
      <c r="AV101" s="14">
        <v>2668</v>
      </c>
      <c r="AW101" s="14">
        <v>0</v>
      </c>
      <c r="AX101" s="14">
        <v>0</v>
      </c>
      <c r="AY101" s="14">
        <v>0</v>
      </c>
      <c r="AZ101" s="14">
        <v>0</v>
      </c>
      <c r="BA101" s="14">
        <v>0.13</v>
      </c>
      <c r="BB101" s="14">
        <v>0</v>
      </c>
      <c r="BC101" s="14">
        <v>0</v>
      </c>
      <c r="BD101" s="14">
        <v>0</v>
      </c>
      <c r="BE101" s="14">
        <v>0</v>
      </c>
      <c r="BF101" s="14">
        <v>0</v>
      </c>
      <c r="BG101" s="14">
        <v>0</v>
      </c>
      <c r="BH101" s="14">
        <v>6670.4</v>
      </c>
      <c r="BI101" s="14">
        <v>9791.5</v>
      </c>
      <c r="BJ101" s="14">
        <v>0</v>
      </c>
      <c r="BK101" s="14">
        <v>0</v>
      </c>
      <c r="BL101" s="14">
        <v>789.02</v>
      </c>
      <c r="BM101" s="14">
        <v>249.54</v>
      </c>
      <c r="BN101" s="14">
        <v>0</v>
      </c>
      <c r="BO101" s="14">
        <v>1400.38</v>
      </c>
      <c r="BP101" s="14">
        <v>0</v>
      </c>
      <c r="BQ101" s="14">
        <v>0</v>
      </c>
      <c r="BR101" s="14">
        <v>0</v>
      </c>
      <c r="BS101" s="14">
        <v>1649.92</v>
      </c>
      <c r="BT101" s="1"/>
    </row>
    <row r="102" spans="1:72" x14ac:dyDescent="0.25">
      <c r="A102" s="2" t="s">
        <v>209</v>
      </c>
      <c r="B102" s="1" t="s">
        <v>210</v>
      </c>
      <c r="C102" s="51">
        <v>9707</v>
      </c>
      <c r="D102" s="14">
        <v>11169.5</v>
      </c>
      <c r="E102" s="14">
        <v>0</v>
      </c>
      <c r="F102" s="14">
        <v>0</v>
      </c>
      <c r="G102" s="14">
        <v>0</v>
      </c>
      <c r="H102" s="14">
        <v>0</v>
      </c>
      <c r="I102" s="14">
        <v>2021.42</v>
      </c>
      <c r="J102" s="14">
        <v>0</v>
      </c>
      <c r="K102" s="14">
        <v>0</v>
      </c>
      <c r="L102" s="14">
        <v>400</v>
      </c>
      <c r="M102" s="14">
        <v>3620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717</v>
      </c>
      <c r="W102" s="14">
        <v>0</v>
      </c>
      <c r="X102" s="14">
        <v>0</v>
      </c>
      <c r="Y102" s="14">
        <v>447</v>
      </c>
      <c r="Z102" s="14">
        <v>616.79999999999995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17829.32</v>
      </c>
      <c r="AG102" s="14">
        <v>0</v>
      </c>
      <c r="AH102" s="14">
        <v>0</v>
      </c>
      <c r="AI102" s="14">
        <v>0</v>
      </c>
      <c r="AJ102" s="14">
        <v>0</v>
      </c>
      <c r="AK102" s="14">
        <v>0</v>
      </c>
      <c r="AL102" s="14">
        <v>0</v>
      </c>
      <c r="AM102" s="14">
        <v>2372.5500000000002</v>
      </c>
      <c r="AN102" s="14">
        <v>0</v>
      </c>
      <c r="AO102" s="14">
        <v>2372.5500000000002</v>
      </c>
      <c r="AP102" s="14">
        <v>0</v>
      </c>
      <c r="AQ102" s="14">
        <v>0</v>
      </c>
      <c r="AR102" s="14">
        <v>100.08</v>
      </c>
      <c r="AS102" s="14">
        <v>0</v>
      </c>
      <c r="AT102" s="14">
        <v>0</v>
      </c>
      <c r="AU102" s="14">
        <v>1567.1</v>
      </c>
      <c r="AV102" s="14">
        <v>0</v>
      </c>
      <c r="AW102" s="14">
        <v>0</v>
      </c>
      <c r="AX102" s="14">
        <v>0</v>
      </c>
      <c r="AY102" s="14">
        <v>2620.1999999999998</v>
      </c>
      <c r="AZ102" s="14">
        <v>0</v>
      </c>
      <c r="BA102" s="15">
        <v>-0.11</v>
      </c>
      <c r="BB102" s="14">
        <v>0</v>
      </c>
      <c r="BC102" s="14">
        <v>0</v>
      </c>
      <c r="BD102" s="14">
        <v>0</v>
      </c>
      <c r="BE102" s="14">
        <v>0</v>
      </c>
      <c r="BF102" s="14">
        <v>0</v>
      </c>
      <c r="BG102" s="14">
        <v>0</v>
      </c>
      <c r="BH102" s="14">
        <v>6659.82</v>
      </c>
      <c r="BI102" s="14">
        <v>11169.5</v>
      </c>
      <c r="BJ102" s="14">
        <v>0</v>
      </c>
      <c r="BK102" s="14">
        <v>0</v>
      </c>
      <c r="BL102" s="14">
        <v>763.16</v>
      </c>
      <c r="BM102" s="14">
        <v>231.38</v>
      </c>
      <c r="BN102" s="14">
        <v>0</v>
      </c>
      <c r="BO102" s="14">
        <v>1330.04</v>
      </c>
      <c r="BP102" s="14">
        <v>0</v>
      </c>
      <c r="BQ102" s="14">
        <v>0</v>
      </c>
      <c r="BR102" s="14">
        <v>0</v>
      </c>
      <c r="BS102" s="14">
        <v>1561.42</v>
      </c>
      <c r="BT102" s="1"/>
    </row>
    <row r="103" spans="1:72" x14ac:dyDescent="0.25">
      <c r="A103" s="2" t="s">
        <v>211</v>
      </c>
      <c r="B103" s="1" t="s">
        <v>212</v>
      </c>
      <c r="C103" s="51">
        <v>12852.5</v>
      </c>
      <c r="D103" s="14">
        <v>14591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400</v>
      </c>
      <c r="M103" s="14">
        <v>3620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991</v>
      </c>
      <c r="W103" s="14">
        <v>0</v>
      </c>
      <c r="X103" s="14">
        <v>0</v>
      </c>
      <c r="Y103" s="14">
        <v>603</v>
      </c>
      <c r="Z103" s="14">
        <v>616.79999999999995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19383.400000000001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2863.86</v>
      </c>
      <c r="AN103" s="14">
        <v>0</v>
      </c>
      <c r="AO103" s="14">
        <v>2863.86</v>
      </c>
      <c r="AP103" s="14">
        <v>0</v>
      </c>
      <c r="AQ103" s="14">
        <v>0</v>
      </c>
      <c r="AR103" s="14">
        <v>0</v>
      </c>
      <c r="AS103" s="14">
        <v>0</v>
      </c>
      <c r="AT103" s="14">
        <v>0</v>
      </c>
      <c r="AU103" s="14">
        <v>1928.84</v>
      </c>
      <c r="AV103" s="14">
        <v>0</v>
      </c>
      <c r="AW103" s="14">
        <v>0</v>
      </c>
      <c r="AX103" s="14">
        <v>0</v>
      </c>
      <c r="AY103" s="14">
        <v>0</v>
      </c>
      <c r="AZ103" s="14">
        <v>0</v>
      </c>
      <c r="BA103" s="15">
        <v>-0.3</v>
      </c>
      <c r="BB103" s="14">
        <v>0</v>
      </c>
      <c r="BC103" s="14">
        <v>0</v>
      </c>
      <c r="BD103" s="14">
        <v>0</v>
      </c>
      <c r="BE103" s="14">
        <v>0</v>
      </c>
      <c r="BF103" s="14">
        <v>0</v>
      </c>
      <c r="BG103" s="14">
        <v>0</v>
      </c>
      <c r="BH103" s="14">
        <v>4792.3999999999996</v>
      </c>
      <c r="BI103" s="14">
        <v>14591</v>
      </c>
      <c r="BJ103" s="14">
        <v>0</v>
      </c>
      <c r="BK103" s="14">
        <v>0</v>
      </c>
      <c r="BL103" s="14">
        <v>869.98</v>
      </c>
      <c r="BM103" s="14">
        <v>306.36</v>
      </c>
      <c r="BN103" s="14">
        <v>0</v>
      </c>
      <c r="BO103" s="14">
        <v>1620.54</v>
      </c>
      <c r="BP103" s="14">
        <v>0</v>
      </c>
      <c r="BQ103" s="14">
        <v>0</v>
      </c>
      <c r="BR103" s="14">
        <v>0</v>
      </c>
      <c r="BS103" s="14">
        <v>1926.9</v>
      </c>
      <c r="BT103" s="1"/>
    </row>
    <row r="104" spans="1:72" x14ac:dyDescent="0.25">
      <c r="A104" s="2" t="s">
        <v>215</v>
      </c>
      <c r="B104" s="1" t="s">
        <v>216</v>
      </c>
      <c r="C104" s="51">
        <v>10997</v>
      </c>
      <c r="D104" s="14">
        <v>3731.5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3620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815</v>
      </c>
      <c r="W104" s="14">
        <v>0</v>
      </c>
      <c r="X104" s="14">
        <v>0</v>
      </c>
      <c r="Y104" s="14">
        <v>496</v>
      </c>
      <c r="Z104" s="14">
        <v>410.72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16621.259999999998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2273.86</v>
      </c>
      <c r="AN104" s="14">
        <v>0</v>
      </c>
      <c r="AO104" s="14">
        <v>2273.86</v>
      </c>
      <c r="AP104" s="14">
        <v>0</v>
      </c>
      <c r="AQ104" s="14">
        <v>0</v>
      </c>
      <c r="AR104" s="14">
        <v>112.98</v>
      </c>
      <c r="AS104" s="14">
        <v>2512.58</v>
      </c>
      <c r="AT104" s="14">
        <v>0</v>
      </c>
      <c r="AU104" s="14">
        <v>1715.46</v>
      </c>
      <c r="AV104" s="14">
        <v>652</v>
      </c>
      <c r="AW104" s="14">
        <v>5070.4799999999996</v>
      </c>
      <c r="AX104" s="14">
        <v>0</v>
      </c>
      <c r="AY104" s="14">
        <v>0</v>
      </c>
      <c r="AZ104" s="14">
        <v>0</v>
      </c>
      <c r="BA104" s="14">
        <v>0.08</v>
      </c>
      <c r="BB104" s="14">
        <v>0</v>
      </c>
      <c r="BC104" s="14">
        <v>0</v>
      </c>
      <c r="BD104" s="14">
        <v>0</v>
      </c>
      <c r="BE104" s="14">
        <v>0</v>
      </c>
      <c r="BF104" s="14">
        <v>552.32000000000005</v>
      </c>
      <c r="BG104" s="14">
        <v>0</v>
      </c>
      <c r="BH104" s="14">
        <v>12889.76</v>
      </c>
      <c r="BI104" s="14">
        <v>3731.5</v>
      </c>
      <c r="BJ104" s="14">
        <v>0</v>
      </c>
      <c r="BK104" s="14">
        <v>0</v>
      </c>
      <c r="BL104" s="14">
        <v>806.96</v>
      </c>
      <c r="BM104" s="14">
        <v>262.12</v>
      </c>
      <c r="BN104" s="14">
        <v>0</v>
      </c>
      <c r="BO104" s="14">
        <v>1449.16</v>
      </c>
      <c r="BP104" s="14">
        <v>0</v>
      </c>
      <c r="BQ104" s="14">
        <v>0</v>
      </c>
      <c r="BR104" s="14">
        <v>0</v>
      </c>
      <c r="BS104" s="14">
        <v>1711.28</v>
      </c>
      <c r="BT104" s="1"/>
    </row>
    <row r="105" spans="1:72" x14ac:dyDescent="0.25">
      <c r="A105" s="2" t="s">
        <v>217</v>
      </c>
      <c r="B105" s="1" t="s">
        <v>218</v>
      </c>
      <c r="C105" s="51">
        <v>9707</v>
      </c>
      <c r="D105" s="14">
        <v>8589.5</v>
      </c>
      <c r="E105" s="14">
        <v>0</v>
      </c>
      <c r="F105" s="14">
        <v>0</v>
      </c>
      <c r="G105" s="14">
        <v>0</v>
      </c>
      <c r="H105" s="14">
        <v>0</v>
      </c>
      <c r="I105" s="14">
        <v>1334.28</v>
      </c>
      <c r="J105" s="14">
        <v>0</v>
      </c>
      <c r="K105" s="14">
        <v>0</v>
      </c>
      <c r="L105" s="14">
        <v>400</v>
      </c>
      <c r="M105" s="14">
        <v>3620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717</v>
      </c>
      <c r="W105" s="14">
        <v>0</v>
      </c>
      <c r="X105" s="14">
        <v>0</v>
      </c>
      <c r="Y105" s="14">
        <v>447</v>
      </c>
      <c r="Z105" s="14">
        <v>513.4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17038.78</v>
      </c>
      <c r="AG105" s="14">
        <v>0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14">
        <v>2220.5500000000002</v>
      </c>
      <c r="AN105" s="14">
        <v>0</v>
      </c>
      <c r="AO105" s="14">
        <v>2220.5500000000002</v>
      </c>
      <c r="AP105" s="14">
        <v>0</v>
      </c>
      <c r="AQ105" s="14">
        <v>0</v>
      </c>
      <c r="AR105" s="14">
        <v>100.08</v>
      </c>
      <c r="AS105" s="14">
        <v>0</v>
      </c>
      <c r="AT105" s="14">
        <v>0</v>
      </c>
      <c r="AU105" s="14">
        <v>1567.1</v>
      </c>
      <c r="AV105" s="14">
        <v>3357</v>
      </c>
      <c r="AW105" s="14">
        <v>1204.5</v>
      </c>
      <c r="AX105" s="14">
        <v>0</v>
      </c>
      <c r="AY105" s="14">
        <v>0</v>
      </c>
      <c r="AZ105" s="14">
        <v>0</v>
      </c>
      <c r="BA105" s="14">
        <v>0.05</v>
      </c>
      <c r="BB105" s="14">
        <v>0</v>
      </c>
      <c r="BC105" s="14">
        <v>0</v>
      </c>
      <c r="BD105" s="14">
        <v>0</v>
      </c>
      <c r="BE105" s="14">
        <v>0</v>
      </c>
      <c r="BF105" s="14">
        <v>0</v>
      </c>
      <c r="BG105" s="14">
        <v>0</v>
      </c>
      <c r="BH105" s="14">
        <v>8449.2800000000007</v>
      </c>
      <c r="BI105" s="14">
        <v>8589.5</v>
      </c>
      <c r="BJ105" s="14">
        <v>0</v>
      </c>
      <c r="BK105" s="14">
        <v>0</v>
      </c>
      <c r="BL105" s="14">
        <v>763.16</v>
      </c>
      <c r="BM105" s="14">
        <v>231.38</v>
      </c>
      <c r="BN105" s="14">
        <v>0</v>
      </c>
      <c r="BO105" s="14">
        <v>1330.04</v>
      </c>
      <c r="BP105" s="14">
        <v>0</v>
      </c>
      <c r="BQ105" s="14">
        <v>0</v>
      </c>
      <c r="BR105" s="14">
        <v>0</v>
      </c>
      <c r="BS105" s="14">
        <v>1561.42</v>
      </c>
      <c r="BT105" s="1"/>
    </row>
    <row r="106" spans="1:72" x14ac:dyDescent="0.25">
      <c r="A106" s="2" t="s">
        <v>219</v>
      </c>
      <c r="B106" s="1" t="s">
        <v>220</v>
      </c>
      <c r="C106" s="51">
        <v>10997</v>
      </c>
      <c r="D106" s="14">
        <v>4008.5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400</v>
      </c>
      <c r="M106" s="14">
        <v>3620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815</v>
      </c>
      <c r="W106" s="14">
        <v>0</v>
      </c>
      <c r="X106" s="14">
        <v>0</v>
      </c>
      <c r="Y106" s="14">
        <v>496</v>
      </c>
      <c r="Z106" s="14">
        <v>513.4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17141.5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14">
        <v>2384.9899999999998</v>
      </c>
      <c r="AN106" s="14">
        <v>0</v>
      </c>
      <c r="AO106" s="14">
        <v>2384.9899999999998</v>
      </c>
      <c r="AP106" s="14">
        <v>0</v>
      </c>
      <c r="AQ106" s="14">
        <v>0</v>
      </c>
      <c r="AR106" s="14">
        <v>112.98</v>
      </c>
      <c r="AS106" s="14">
        <v>1527.14</v>
      </c>
      <c r="AT106" s="14">
        <v>0</v>
      </c>
      <c r="AU106" s="14">
        <v>1715.46</v>
      </c>
      <c r="AV106" s="14">
        <v>2677</v>
      </c>
      <c r="AW106" s="14">
        <v>0</v>
      </c>
      <c r="AX106" s="14">
        <v>0</v>
      </c>
      <c r="AY106" s="14">
        <v>0</v>
      </c>
      <c r="AZ106" s="14">
        <v>2544.0500000000002</v>
      </c>
      <c r="BA106" s="15">
        <v>-0.08</v>
      </c>
      <c r="BB106" s="14">
        <v>0</v>
      </c>
      <c r="BC106" s="14">
        <v>0</v>
      </c>
      <c r="BD106" s="14">
        <v>0</v>
      </c>
      <c r="BE106" s="14">
        <v>0</v>
      </c>
      <c r="BF106" s="14">
        <v>2171.46</v>
      </c>
      <c r="BG106" s="14">
        <v>0</v>
      </c>
      <c r="BH106" s="14">
        <v>13133</v>
      </c>
      <c r="BI106" s="14">
        <v>4008.5</v>
      </c>
      <c r="BJ106" s="14">
        <v>0</v>
      </c>
      <c r="BK106" s="14">
        <v>0</v>
      </c>
      <c r="BL106" s="14">
        <v>806.96</v>
      </c>
      <c r="BM106" s="14">
        <v>262.12</v>
      </c>
      <c r="BN106" s="14">
        <v>0</v>
      </c>
      <c r="BO106" s="14">
        <v>1449.16</v>
      </c>
      <c r="BP106" s="14">
        <v>0</v>
      </c>
      <c r="BQ106" s="14">
        <v>0</v>
      </c>
      <c r="BR106" s="14">
        <v>0</v>
      </c>
      <c r="BS106" s="14">
        <v>1711.28</v>
      </c>
      <c r="BT106" s="1"/>
    </row>
    <row r="107" spans="1:72" x14ac:dyDescent="0.25">
      <c r="A107" s="2" t="s">
        <v>221</v>
      </c>
      <c r="B107" s="1" t="s">
        <v>222</v>
      </c>
      <c r="C107" s="51">
        <v>10079</v>
      </c>
      <c r="D107" s="14">
        <v>8854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400</v>
      </c>
      <c r="M107" s="14">
        <v>3600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737</v>
      </c>
      <c r="W107" s="14">
        <v>0</v>
      </c>
      <c r="X107" s="14">
        <v>0</v>
      </c>
      <c r="Y107" s="14">
        <v>455</v>
      </c>
      <c r="Z107" s="14">
        <v>513.4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16084.5</v>
      </c>
      <c r="AG107" s="14">
        <v>0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14">
        <v>2159.2199999999998</v>
      </c>
      <c r="AN107" s="14">
        <v>0</v>
      </c>
      <c r="AO107" s="14">
        <v>2159.2199999999998</v>
      </c>
      <c r="AP107" s="14">
        <v>0</v>
      </c>
      <c r="AQ107" s="14">
        <v>0</v>
      </c>
      <c r="AR107" s="14">
        <v>103.8</v>
      </c>
      <c r="AS107" s="14">
        <v>0</v>
      </c>
      <c r="AT107" s="14">
        <v>0</v>
      </c>
      <c r="AU107" s="14">
        <v>1607.58</v>
      </c>
      <c r="AV107" s="14">
        <v>3360</v>
      </c>
      <c r="AW107" s="14">
        <v>0</v>
      </c>
      <c r="AX107" s="14">
        <v>0</v>
      </c>
      <c r="AY107" s="14">
        <v>0</v>
      </c>
      <c r="AZ107" s="14">
        <v>0</v>
      </c>
      <c r="BA107" s="15">
        <v>-0.1</v>
      </c>
      <c r="BB107" s="14">
        <v>0</v>
      </c>
      <c r="BC107" s="14">
        <v>0</v>
      </c>
      <c r="BD107" s="14">
        <v>0</v>
      </c>
      <c r="BE107" s="14">
        <v>0</v>
      </c>
      <c r="BF107" s="14">
        <v>0</v>
      </c>
      <c r="BG107" s="14">
        <v>0</v>
      </c>
      <c r="BH107" s="14">
        <v>7230.5</v>
      </c>
      <c r="BI107" s="14">
        <v>8854</v>
      </c>
      <c r="BJ107" s="14">
        <v>0</v>
      </c>
      <c r="BK107" s="14">
        <v>0</v>
      </c>
      <c r="BL107" s="14">
        <v>785.98</v>
      </c>
      <c r="BM107" s="14">
        <v>247.39</v>
      </c>
      <c r="BN107" s="14">
        <v>0</v>
      </c>
      <c r="BO107" s="14">
        <v>1392.1</v>
      </c>
      <c r="BP107" s="14">
        <v>0</v>
      </c>
      <c r="BQ107" s="14">
        <v>0</v>
      </c>
      <c r="BR107" s="14">
        <v>0</v>
      </c>
      <c r="BS107" s="14">
        <v>1639.49</v>
      </c>
      <c r="BT107" s="1"/>
    </row>
    <row r="108" spans="1:72" x14ac:dyDescent="0.25">
      <c r="A108" s="2" t="s">
        <v>225</v>
      </c>
      <c r="B108" s="1" t="s">
        <v>226</v>
      </c>
      <c r="C108" s="51">
        <v>10079</v>
      </c>
      <c r="D108" s="14">
        <v>12146.5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400</v>
      </c>
      <c r="M108" s="14">
        <v>3620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737</v>
      </c>
      <c r="W108" s="14">
        <v>0</v>
      </c>
      <c r="X108" s="14">
        <v>0</v>
      </c>
      <c r="Y108" s="14">
        <v>455</v>
      </c>
      <c r="Z108" s="14">
        <v>410.72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16001.82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14">
        <v>2141.5500000000002</v>
      </c>
      <c r="AN108" s="14">
        <v>0</v>
      </c>
      <c r="AO108" s="14">
        <v>2141.5500000000002</v>
      </c>
      <c r="AP108" s="14">
        <v>0</v>
      </c>
      <c r="AQ108" s="14">
        <v>0</v>
      </c>
      <c r="AR108" s="14">
        <v>103.8</v>
      </c>
      <c r="AS108" s="14">
        <v>0</v>
      </c>
      <c r="AT108" s="14">
        <v>0</v>
      </c>
      <c r="AU108" s="14">
        <v>1609.88</v>
      </c>
      <c r="AV108" s="14">
        <v>0</v>
      </c>
      <c r="AW108" s="14">
        <v>0</v>
      </c>
      <c r="AX108" s="14">
        <v>0</v>
      </c>
      <c r="AY108" s="14">
        <v>0</v>
      </c>
      <c r="AZ108" s="14">
        <v>0</v>
      </c>
      <c r="BA108" s="14">
        <v>0.09</v>
      </c>
      <c r="BB108" s="14">
        <v>0</v>
      </c>
      <c r="BC108" s="14">
        <v>0</v>
      </c>
      <c r="BD108" s="14">
        <v>0</v>
      </c>
      <c r="BE108" s="14">
        <v>0</v>
      </c>
      <c r="BF108" s="14">
        <v>0</v>
      </c>
      <c r="BG108" s="14">
        <v>0</v>
      </c>
      <c r="BH108" s="14">
        <v>3855.32</v>
      </c>
      <c r="BI108" s="14">
        <v>12146.5</v>
      </c>
      <c r="BJ108" s="14">
        <v>0</v>
      </c>
      <c r="BK108" s="14">
        <v>0</v>
      </c>
      <c r="BL108" s="14">
        <v>775.78</v>
      </c>
      <c r="BM108" s="14">
        <v>240.24</v>
      </c>
      <c r="BN108" s="14">
        <v>0</v>
      </c>
      <c r="BO108" s="14">
        <v>1364.38</v>
      </c>
      <c r="BP108" s="14">
        <v>0</v>
      </c>
      <c r="BQ108" s="14">
        <v>0</v>
      </c>
      <c r="BR108" s="14">
        <v>0</v>
      </c>
      <c r="BS108" s="14">
        <v>1604.62</v>
      </c>
      <c r="BT108" s="1"/>
    </row>
    <row r="109" spans="1:72" x14ac:dyDescent="0.25">
      <c r="A109" s="2" t="s">
        <v>227</v>
      </c>
      <c r="B109" s="1" t="s">
        <v>228</v>
      </c>
      <c r="C109" s="51">
        <v>10079</v>
      </c>
      <c r="D109" s="14">
        <v>12146.5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400</v>
      </c>
      <c r="M109" s="14">
        <v>3620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737</v>
      </c>
      <c r="W109" s="14">
        <v>0</v>
      </c>
      <c r="X109" s="14">
        <v>0</v>
      </c>
      <c r="Y109" s="14">
        <v>455</v>
      </c>
      <c r="Z109" s="14">
        <v>410.72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16001.82</v>
      </c>
      <c r="AG109" s="14">
        <v>0</v>
      </c>
      <c r="AH109" s="14">
        <v>0</v>
      </c>
      <c r="AI109" s="14">
        <v>0</v>
      </c>
      <c r="AJ109" s="14">
        <v>0</v>
      </c>
      <c r="AK109" s="14">
        <v>0</v>
      </c>
      <c r="AL109" s="14">
        <v>0</v>
      </c>
      <c r="AM109" s="14">
        <v>2141.5500000000002</v>
      </c>
      <c r="AN109" s="14">
        <v>0</v>
      </c>
      <c r="AO109" s="14">
        <v>2141.5500000000002</v>
      </c>
      <c r="AP109" s="14">
        <v>0</v>
      </c>
      <c r="AQ109" s="14">
        <v>0</v>
      </c>
      <c r="AR109" s="14">
        <v>103.8</v>
      </c>
      <c r="AS109" s="14">
        <v>0</v>
      </c>
      <c r="AT109" s="14">
        <v>0</v>
      </c>
      <c r="AU109" s="14">
        <v>1609.88</v>
      </c>
      <c r="AV109" s="14">
        <v>0</v>
      </c>
      <c r="AW109" s="14">
        <v>0</v>
      </c>
      <c r="AX109" s="14">
        <v>0</v>
      </c>
      <c r="AY109" s="14">
        <v>0</v>
      </c>
      <c r="AZ109" s="14">
        <v>0</v>
      </c>
      <c r="BA109" s="14">
        <v>0.09</v>
      </c>
      <c r="BB109" s="14">
        <v>0</v>
      </c>
      <c r="BC109" s="14">
        <v>0</v>
      </c>
      <c r="BD109" s="14">
        <v>0</v>
      </c>
      <c r="BE109" s="14">
        <v>0</v>
      </c>
      <c r="BF109" s="14">
        <v>0</v>
      </c>
      <c r="BG109" s="14">
        <v>0</v>
      </c>
      <c r="BH109" s="14">
        <v>3855.32</v>
      </c>
      <c r="BI109" s="14">
        <v>12146.5</v>
      </c>
      <c r="BJ109" s="14">
        <v>0</v>
      </c>
      <c r="BK109" s="14">
        <v>0</v>
      </c>
      <c r="BL109" s="14">
        <v>775.78</v>
      </c>
      <c r="BM109" s="14">
        <v>240.24</v>
      </c>
      <c r="BN109" s="14">
        <v>0</v>
      </c>
      <c r="BO109" s="14">
        <v>1364.38</v>
      </c>
      <c r="BP109" s="14">
        <v>0</v>
      </c>
      <c r="BQ109" s="14">
        <v>0</v>
      </c>
      <c r="BR109" s="14">
        <v>0</v>
      </c>
      <c r="BS109" s="14">
        <v>1604.62</v>
      </c>
      <c r="BT109" s="1"/>
    </row>
    <row r="110" spans="1:72" x14ac:dyDescent="0.25">
      <c r="A110" s="2" t="s">
        <v>229</v>
      </c>
      <c r="B110" s="1" t="s">
        <v>230</v>
      </c>
      <c r="C110" s="51">
        <v>11741</v>
      </c>
      <c r="D110" s="14">
        <v>2181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400</v>
      </c>
      <c r="M110" s="14">
        <v>3620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815</v>
      </c>
      <c r="W110" s="14">
        <v>0</v>
      </c>
      <c r="X110" s="14">
        <v>0</v>
      </c>
      <c r="Y110" s="14">
        <v>496</v>
      </c>
      <c r="Z110" s="14">
        <v>410.72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17782.82</v>
      </c>
      <c r="AG110" s="14">
        <v>0</v>
      </c>
      <c r="AH110" s="14">
        <v>0</v>
      </c>
      <c r="AI110" s="14">
        <v>0</v>
      </c>
      <c r="AJ110" s="14">
        <v>0</v>
      </c>
      <c r="AK110" s="14">
        <v>0</v>
      </c>
      <c r="AL110" s="14">
        <v>0</v>
      </c>
      <c r="AM110" s="14">
        <v>2521.9699999999998</v>
      </c>
      <c r="AN110" s="14">
        <v>0</v>
      </c>
      <c r="AO110" s="14">
        <v>2521.9699999999998</v>
      </c>
      <c r="AP110" s="14">
        <v>0</v>
      </c>
      <c r="AQ110" s="14">
        <v>0</v>
      </c>
      <c r="AR110" s="14">
        <v>120.41</v>
      </c>
      <c r="AS110" s="14">
        <v>0</v>
      </c>
      <c r="AT110" s="14">
        <v>0</v>
      </c>
      <c r="AU110" s="14">
        <v>1801.02</v>
      </c>
      <c r="AV110" s="14">
        <v>3914</v>
      </c>
      <c r="AW110" s="14">
        <v>0</v>
      </c>
      <c r="AX110" s="14">
        <v>0</v>
      </c>
      <c r="AY110" s="14">
        <v>0</v>
      </c>
      <c r="AZ110" s="14">
        <v>0</v>
      </c>
      <c r="BA110" s="15">
        <v>-0.01</v>
      </c>
      <c r="BB110" s="14">
        <v>0</v>
      </c>
      <c r="BC110" s="14">
        <v>0</v>
      </c>
      <c r="BD110" s="14">
        <v>6056.93</v>
      </c>
      <c r="BE110" s="14">
        <v>0</v>
      </c>
      <c r="BF110" s="14">
        <v>1187.5</v>
      </c>
      <c r="BG110" s="14">
        <v>0</v>
      </c>
      <c r="BH110" s="14">
        <v>15601.82</v>
      </c>
      <c r="BI110" s="14">
        <v>2181</v>
      </c>
      <c r="BJ110" s="14">
        <v>0</v>
      </c>
      <c r="BK110" s="14">
        <v>0</v>
      </c>
      <c r="BL110" s="14">
        <v>832.24</v>
      </c>
      <c r="BM110" s="14">
        <v>279.86</v>
      </c>
      <c r="BN110" s="14">
        <v>0</v>
      </c>
      <c r="BO110" s="14">
        <v>1517.9</v>
      </c>
      <c r="BP110" s="14">
        <v>0</v>
      </c>
      <c r="BQ110" s="14">
        <v>0</v>
      </c>
      <c r="BR110" s="14">
        <v>0</v>
      </c>
      <c r="BS110" s="14">
        <v>1797.76</v>
      </c>
      <c r="BT110" s="1"/>
    </row>
    <row r="111" spans="1:72" x14ac:dyDescent="0.25">
      <c r="A111" s="2" t="s">
        <v>231</v>
      </c>
      <c r="B111" s="1" t="s">
        <v>232</v>
      </c>
      <c r="C111" s="51">
        <v>10997</v>
      </c>
      <c r="D111" s="14">
        <v>8224.5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400</v>
      </c>
      <c r="M111" s="14">
        <v>3620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815</v>
      </c>
      <c r="W111" s="14">
        <v>0</v>
      </c>
      <c r="X111" s="14">
        <v>0</v>
      </c>
      <c r="Y111" s="14">
        <v>496</v>
      </c>
      <c r="Z111" s="14">
        <v>410.72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17038.82</v>
      </c>
      <c r="AG111" s="14">
        <v>0</v>
      </c>
      <c r="AH111" s="14">
        <v>0</v>
      </c>
      <c r="AI111" s="14">
        <v>0</v>
      </c>
      <c r="AJ111" s="14">
        <v>0</v>
      </c>
      <c r="AK111" s="14">
        <v>0</v>
      </c>
      <c r="AL111" s="14">
        <v>0</v>
      </c>
      <c r="AM111" s="14">
        <v>2363.0500000000002</v>
      </c>
      <c r="AN111" s="14">
        <v>0</v>
      </c>
      <c r="AO111" s="14">
        <v>2363.0500000000002</v>
      </c>
      <c r="AP111" s="14">
        <v>0</v>
      </c>
      <c r="AQ111" s="14">
        <v>0</v>
      </c>
      <c r="AR111" s="14">
        <v>112.98</v>
      </c>
      <c r="AS111" s="14">
        <v>0</v>
      </c>
      <c r="AT111" s="14">
        <v>0</v>
      </c>
      <c r="AU111" s="14">
        <v>1715.46</v>
      </c>
      <c r="AV111" s="14">
        <v>0</v>
      </c>
      <c r="AW111" s="14">
        <v>4622.58</v>
      </c>
      <c r="AX111" s="14">
        <v>0</v>
      </c>
      <c r="AY111" s="14">
        <v>0</v>
      </c>
      <c r="AZ111" s="14">
        <v>0</v>
      </c>
      <c r="BA111" s="14">
        <v>0.25</v>
      </c>
      <c r="BB111" s="14">
        <v>0</v>
      </c>
      <c r="BC111" s="14">
        <v>0</v>
      </c>
      <c r="BD111" s="14">
        <v>0</v>
      </c>
      <c r="BE111" s="14">
        <v>0</v>
      </c>
      <c r="BF111" s="14">
        <v>0</v>
      </c>
      <c r="BG111" s="14">
        <v>0</v>
      </c>
      <c r="BH111" s="14">
        <v>8814.32</v>
      </c>
      <c r="BI111" s="14">
        <v>8224.5</v>
      </c>
      <c r="BJ111" s="14">
        <v>0</v>
      </c>
      <c r="BK111" s="14">
        <v>0</v>
      </c>
      <c r="BL111" s="14">
        <v>817.16</v>
      </c>
      <c r="BM111" s="14">
        <v>269.27</v>
      </c>
      <c r="BN111" s="14">
        <v>0</v>
      </c>
      <c r="BO111" s="14">
        <v>1476.89</v>
      </c>
      <c r="BP111" s="14">
        <v>0</v>
      </c>
      <c r="BQ111" s="14">
        <v>0</v>
      </c>
      <c r="BR111" s="14">
        <v>0</v>
      </c>
      <c r="BS111" s="14">
        <v>1746.16</v>
      </c>
      <c r="BT111" s="1"/>
    </row>
    <row r="112" spans="1:72" x14ac:dyDescent="0.25">
      <c r="A112" s="2" t="s">
        <v>233</v>
      </c>
      <c r="B112" s="1" t="s">
        <v>234</v>
      </c>
      <c r="C112" s="51">
        <v>10997</v>
      </c>
      <c r="D112" s="14">
        <v>12847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400</v>
      </c>
      <c r="M112" s="14">
        <v>3620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815</v>
      </c>
      <c r="W112" s="14">
        <v>0</v>
      </c>
      <c r="X112" s="14">
        <v>0</v>
      </c>
      <c r="Y112" s="14">
        <v>496</v>
      </c>
      <c r="Z112" s="14">
        <v>410.72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17038.82</v>
      </c>
      <c r="AG112" s="14">
        <v>0</v>
      </c>
      <c r="AH112" s="14">
        <v>0</v>
      </c>
      <c r="AI112" s="14">
        <v>0</v>
      </c>
      <c r="AJ112" s="14">
        <v>0</v>
      </c>
      <c r="AK112" s="14">
        <v>0</v>
      </c>
      <c r="AL112" s="14">
        <v>0</v>
      </c>
      <c r="AM112" s="14">
        <v>2363.0500000000002</v>
      </c>
      <c r="AN112" s="14">
        <v>0</v>
      </c>
      <c r="AO112" s="14">
        <v>2363.0500000000002</v>
      </c>
      <c r="AP112" s="14">
        <v>0</v>
      </c>
      <c r="AQ112" s="14">
        <v>0</v>
      </c>
      <c r="AR112" s="14">
        <v>112.98</v>
      </c>
      <c r="AS112" s="14">
        <v>0</v>
      </c>
      <c r="AT112" s="14">
        <v>0</v>
      </c>
      <c r="AU112" s="14">
        <v>1715.46</v>
      </c>
      <c r="AV112" s="14">
        <v>0</v>
      </c>
      <c r="AW112" s="14">
        <v>0</v>
      </c>
      <c r="AX112" s="14">
        <v>0</v>
      </c>
      <c r="AY112" s="14">
        <v>0</v>
      </c>
      <c r="AZ112" s="14">
        <v>0</v>
      </c>
      <c r="BA112" s="14">
        <v>0.33</v>
      </c>
      <c r="BB112" s="14">
        <v>0</v>
      </c>
      <c r="BC112" s="14">
        <v>0</v>
      </c>
      <c r="BD112" s="14">
        <v>0</v>
      </c>
      <c r="BE112" s="14">
        <v>0</v>
      </c>
      <c r="BF112" s="14">
        <v>0</v>
      </c>
      <c r="BG112" s="14">
        <v>0</v>
      </c>
      <c r="BH112" s="14">
        <v>4191.82</v>
      </c>
      <c r="BI112" s="14">
        <v>12847</v>
      </c>
      <c r="BJ112" s="14">
        <v>0</v>
      </c>
      <c r="BK112" s="14">
        <v>0</v>
      </c>
      <c r="BL112" s="14">
        <v>806.96</v>
      </c>
      <c r="BM112" s="14">
        <v>262.12</v>
      </c>
      <c r="BN112" s="14">
        <v>0</v>
      </c>
      <c r="BO112" s="14">
        <v>1449.16</v>
      </c>
      <c r="BP112" s="14">
        <v>0</v>
      </c>
      <c r="BQ112" s="14">
        <v>0</v>
      </c>
      <c r="BR112" s="14">
        <v>0</v>
      </c>
      <c r="BS112" s="14">
        <v>1711.28</v>
      </c>
      <c r="BT112" s="1"/>
    </row>
    <row r="113" spans="1:72" x14ac:dyDescent="0.25">
      <c r="A113" s="2" t="s">
        <v>235</v>
      </c>
      <c r="B113" s="1" t="s">
        <v>236</v>
      </c>
      <c r="C113" s="51">
        <v>10997</v>
      </c>
      <c r="D113" s="14">
        <v>7933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400</v>
      </c>
      <c r="M113" s="14">
        <v>3620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815</v>
      </c>
      <c r="W113" s="14">
        <v>0</v>
      </c>
      <c r="X113" s="14">
        <v>0</v>
      </c>
      <c r="Y113" s="14">
        <v>496</v>
      </c>
      <c r="Z113" s="14">
        <v>308.04000000000002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16936.14</v>
      </c>
      <c r="AG113" s="14">
        <v>0</v>
      </c>
      <c r="AH113" s="14">
        <v>0</v>
      </c>
      <c r="AI113" s="14">
        <v>0</v>
      </c>
      <c r="AJ113" s="14">
        <v>0</v>
      </c>
      <c r="AK113" s="14">
        <v>0</v>
      </c>
      <c r="AL113" s="14">
        <v>0</v>
      </c>
      <c r="AM113" s="14">
        <v>2341.13</v>
      </c>
      <c r="AN113" s="14">
        <v>0</v>
      </c>
      <c r="AO113" s="14">
        <v>2341.13</v>
      </c>
      <c r="AP113" s="14">
        <v>0</v>
      </c>
      <c r="AQ113" s="14">
        <v>0</v>
      </c>
      <c r="AR113" s="14">
        <v>112.98</v>
      </c>
      <c r="AS113" s="14">
        <v>0</v>
      </c>
      <c r="AT113" s="14">
        <v>0</v>
      </c>
      <c r="AU113" s="14">
        <v>1715.46</v>
      </c>
      <c r="AV113" s="14">
        <v>0</v>
      </c>
      <c r="AW113" s="14">
        <v>4833.16</v>
      </c>
      <c r="AX113" s="14">
        <v>0</v>
      </c>
      <c r="AY113" s="14">
        <v>0</v>
      </c>
      <c r="AZ113" s="14">
        <v>0</v>
      </c>
      <c r="BA113" s="14">
        <v>0.41</v>
      </c>
      <c r="BB113" s="14">
        <v>0</v>
      </c>
      <c r="BC113" s="14">
        <v>0</v>
      </c>
      <c r="BD113" s="14">
        <v>0</v>
      </c>
      <c r="BE113" s="14">
        <v>0</v>
      </c>
      <c r="BF113" s="14">
        <v>0</v>
      </c>
      <c r="BG113" s="14">
        <v>0</v>
      </c>
      <c r="BH113" s="14">
        <v>9003.14</v>
      </c>
      <c r="BI113" s="14">
        <v>7933</v>
      </c>
      <c r="BJ113" s="14">
        <v>0</v>
      </c>
      <c r="BK113" s="14">
        <v>0</v>
      </c>
      <c r="BL113" s="14">
        <v>806.96</v>
      </c>
      <c r="BM113" s="14">
        <v>262.12</v>
      </c>
      <c r="BN113" s="14">
        <v>0</v>
      </c>
      <c r="BO113" s="14">
        <v>1449.16</v>
      </c>
      <c r="BP113" s="14">
        <v>0</v>
      </c>
      <c r="BQ113" s="14">
        <v>0</v>
      </c>
      <c r="BR113" s="14">
        <v>0</v>
      </c>
      <c r="BS113" s="14">
        <v>1711.28</v>
      </c>
      <c r="BT113" s="1"/>
    </row>
    <row r="114" spans="1:72" x14ac:dyDescent="0.25">
      <c r="A114" s="2" t="s">
        <v>237</v>
      </c>
      <c r="B114" s="1" t="s">
        <v>238</v>
      </c>
      <c r="C114" s="51">
        <v>10079</v>
      </c>
      <c r="D114" s="14">
        <v>12066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400</v>
      </c>
      <c r="M114" s="14">
        <v>3620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737</v>
      </c>
      <c r="W114" s="14">
        <v>0</v>
      </c>
      <c r="X114" s="14">
        <v>0</v>
      </c>
      <c r="Y114" s="14">
        <v>455</v>
      </c>
      <c r="Z114" s="14">
        <v>308.04000000000002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15899.14</v>
      </c>
      <c r="AG114" s="14">
        <v>0</v>
      </c>
      <c r="AH114" s="14">
        <v>0</v>
      </c>
      <c r="AI114" s="14">
        <v>0</v>
      </c>
      <c r="AJ114" s="14">
        <v>0</v>
      </c>
      <c r="AK114" s="14">
        <v>0</v>
      </c>
      <c r="AL114" s="14">
        <v>0</v>
      </c>
      <c r="AM114" s="14">
        <v>2119.62</v>
      </c>
      <c r="AN114" s="14">
        <v>0</v>
      </c>
      <c r="AO114" s="14">
        <v>2119.62</v>
      </c>
      <c r="AP114" s="14">
        <v>0</v>
      </c>
      <c r="AQ114" s="14">
        <v>0</v>
      </c>
      <c r="AR114" s="14">
        <v>103.8</v>
      </c>
      <c r="AS114" s="14">
        <v>0</v>
      </c>
      <c r="AT114" s="14">
        <v>0</v>
      </c>
      <c r="AU114" s="14">
        <v>1609.88</v>
      </c>
      <c r="AV114" s="14">
        <v>0</v>
      </c>
      <c r="AW114" s="14">
        <v>0</v>
      </c>
      <c r="AX114" s="14">
        <v>0</v>
      </c>
      <c r="AY114" s="14">
        <v>0</v>
      </c>
      <c r="AZ114" s="14">
        <v>0</v>
      </c>
      <c r="BA114" s="15">
        <v>-0.16</v>
      </c>
      <c r="BB114" s="14">
        <v>0</v>
      </c>
      <c r="BC114" s="14">
        <v>0</v>
      </c>
      <c r="BD114" s="14">
        <v>0</v>
      </c>
      <c r="BE114" s="14">
        <v>0</v>
      </c>
      <c r="BF114" s="14">
        <v>0</v>
      </c>
      <c r="BG114" s="14">
        <v>0</v>
      </c>
      <c r="BH114" s="14">
        <v>3833.14</v>
      </c>
      <c r="BI114" s="14">
        <v>12066</v>
      </c>
      <c r="BJ114" s="14">
        <v>0</v>
      </c>
      <c r="BK114" s="14">
        <v>0</v>
      </c>
      <c r="BL114" s="14">
        <v>785.98</v>
      </c>
      <c r="BM114" s="14">
        <v>247.39</v>
      </c>
      <c r="BN114" s="14">
        <v>0</v>
      </c>
      <c r="BO114" s="14">
        <v>1392.1</v>
      </c>
      <c r="BP114" s="14">
        <v>0</v>
      </c>
      <c r="BQ114" s="14">
        <v>0</v>
      </c>
      <c r="BR114" s="14">
        <v>0</v>
      </c>
      <c r="BS114" s="14">
        <v>1639.49</v>
      </c>
      <c r="BT114" s="1"/>
    </row>
    <row r="115" spans="1:72" x14ac:dyDescent="0.25">
      <c r="A115" s="2" t="s">
        <v>239</v>
      </c>
      <c r="B115" s="1" t="s">
        <v>240</v>
      </c>
      <c r="C115" s="51">
        <v>10997</v>
      </c>
      <c r="D115" s="14">
        <v>9300.5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400</v>
      </c>
      <c r="M115" s="14">
        <v>3620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815</v>
      </c>
      <c r="W115" s="14">
        <v>0</v>
      </c>
      <c r="X115" s="14">
        <v>0</v>
      </c>
      <c r="Y115" s="14">
        <v>496</v>
      </c>
      <c r="Z115" s="14">
        <v>308.04000000000002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16936.14</v>
      </c>
      <c r="AG115" s="14">
        <v>0</v>
      </c>
      <c r="AH115" s="14">
        <v>0</v>
      </c>
      <c r="AI115" s="14">
        <v>0</v>
      </c>
      <c r="AJ115" s="14">
        <v>0</v>
      </c>
      <c r="AK115" s="14">
        <v>0</v>
      </c>
      <c r="AL115" s="14">
        <v>0</v>
      </c>
      <c r="AM115" s="14">
        <v>2341.13</v>
      </c>
      <c r="AN115" s="14">
        <v>0</v>
      </c>
      <c r="AO115" s="14">
        <v>2341.13</v>
      </c>
      <c r="AP115" s="14">
        <v>0</v>
      </c>
      <c r="AQ115" s="14">
        <v>0</v>
      </c>
      <c r="AR115" s="14">
        <v>112.98</v>
      </c>
      <c r="AS115" s="14">
        <v>0</v>
      </c>
      <c r="AT115" s="14">
        <v>0</v>
      </c>
      <c r="AU115" s="14">
        <v>1715.46</v>
      </c>
      <c r="AV115" s="14">
        <v>3466</v>
      </c>
      <c r="AW115" s="14">
        <v>0</v>
      </c>
      <c r="AX115" s="14">
        <v>0</v>
      </c>
      <c r="AY115" s="14">
        <v>0</v>
      </c>
      <c r="AZ115" s="14">
        <v>0</v>
      </c>
      <c r="BA115" s="14">
        <v>7.0000000000000007E-2</v>
      </c>
      <c r="BB115" s="14">
        <v>0</v>
      </c>
      <c r="BC115" s="14">
        <v>0</v>
      </c>
      <c r="BD115" s="14">
        <v>0</v>
      </c>
      <c r="BE115" s="14">
        <v>0</v>
      </c>
      <c r="BF115" s="14">
        <v>0</v>
      </c>
      <c r="BG115" s="14">
        <v>0</v>
      </c>
      <c r="BH115" s="14">
        <v>7635.64</v>
      </c>
      <c r="BI115" s="14">
        <v>9300.5</v>
      </c>
      <c r="BJ115" s="14">
        <v>0</v>
      </c>
      <c r="BK115" s="14">
        <v>0</v>
      </c>
      <c r="BL115" s="14">
        <v>817.16</v>
      </c>
      <c r="BM115" s="14">
        <v>269.27</v>
      </c>
      <c r="BN115" s="14">
        <v>0</v>
      </c>
      <c r="BO115" s="14">
        <v>1476.89</v>
      </c>
      <c r="BP115" s="14">
        <v>0</v>
      </c>
      <c r="BQ115" s="14">
        <v>0</v>
      </c>
      <c r="BR115" s="14">
        <v>0</v>
      </c>
      <c r="BS115" s="14">
        <v>1746.16</v>
      </c>
      <c r="BT115" s="1"/>
    </row>
    <row r="116" spans="1:72" x14ac:dyDescent="0.25">
      <c r="A116" s="2" t="s">
        <v>241</v>
      </c>
      <c r="B116" s="1" t="s">
        <v>242</v>
      </c>
      <c r="C116" s="51">
        <v>10997</v>
      </c>
      <c r="D116" s="14">
        <v>8862.5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200</v>
      </c>
      <c r="M116" s="14">
        <v>3620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815</v>
      </c>
      <c r="W116" s="14">
        <v>0</v>
      </c>
      <c r="X116" s="14">
        <v>0</v>
      </c>
      <c r="Y116" s="14">
        <v>496</v>
      </c>
      <c r="Z116" s="14">
        <v>205.36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16633.46</v>
      </c>
      <c r="AG116" s="14">
        <v>0</v>
      </c>
      <c r="AH116" s="14">
        <v>0</v>
      </c>
      <c r="AI116" s="14">
        <v>0</v>
      </c>
      <c r="AJ116" s="14">
        <v>0</v>
      </c>
      <c r="AK116" s="14">
        <v>0</v>
      </c>
      <c r="AL116" s="14">
        <v>0</v>
      </c>
      <c r="AM116" s="14">
        <v>2276.4699999999998</v>
      </c>
      <c r="AN116" s="14">
        <v>0</v>
      </c>
      <c r="AO116" s="14">
        <v>2276.4699999999998</v>
      </c>
      <c r="AP116" s="14">
        <v>0</v>
      </c>
      <c r="AQ116" s="14">
        <v>0</v>
      </c>
      <c r="AR116" s="14">
        <v>112.98</v>
      </c>
      <c r="AS116" s="14">
        <v>0</v>
      </c>
      <c r="AT116" s="14">
        <v>0</v>
      </c>
      <c r="AU116" s="14">
        <v>1715.46</v>
      </c>
      <c r="AV116" s="14">
        <v>3666</v>
      </c>
      <c r="AW116" s="14">
        <v>0</v>
      </c>
      <c r="AX116" s="14">
        <v>0</v>
      </c>
      <c r="AY116" s="14">
        <v>0</v>
      </c>
      <c r="AZ116" s="14">
        <v>0</v>
      </c>
      <c r="BA116" s="14">
        <v>0.05</v>
      </c>
      <c r="BB116" s="14">
        <v>0</v>
      </c>
      <c r="BC116" s="14">
        <v>0</v>
      </c>
      <c r="BD116" s="14">
        <v>0</v>
      </c>
      <c r="BE116" s="14">
        <v>0</v>
      </c>
      <c r="BF116" s="14">
        <v>0</v>
      </c>
      <c r="BG116" s="14">
        <v>0</v>
      </c>
      <c r="BH116" s="14">
        <v>7770.96</v>
      </c>
      <c r="BI116" s="14">
        <v>8862.5</v>
      </c>
      <c r="BJ116" s="14">
        <v>0</v>
      </c>
      <c r="BK116" s="14">
        <v>0</v>
      </c>
      <c r="BL116" s="14">
        <v>806.96</v>
      </c>
      <c r="BM116" s="14">
        <v>262.12</v>
      </c>
      <c r="BN116" s="14">
        <v>0</v>
      </c>
      <c r="BO116" s="14">
        <v>1449.16</v>
      </c>
      <c r="BP116" s="14">
        <v>0</v>
      </c>
      <c r="BQ116" s="14">
        <v>0</v>
      </c>
      <c r="BR116" s="14">
        <v>0</v>
      </c>
      <c r="BS116" s="14">
        <v>1711.28</v>
      </c>
      <c r="BT116" s="1"/>
    </row>
    <row r="117" spans="1:72" x14ac:dyDescent="0.25">
      <c r="A117" s="2" t="s">
        <v>243</v>
      </c>
      <c r="B117" s="1" t="s">
        <v>244</v>
      </c>
      <c r="C117" s="51">
        <v>10079</v>
      </c>
      <c r="D117" s="14">
        <v>8621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400</v>
      </c>
      <c r="M117" s="14">
        <v>3620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737</v>
      </c>
      <c r="W117" s="14">
        <v>0</v>
      </c>
      <c r="X117" s="14">
        <v>0</v>
      </c>
      <c r="Y117" s="14">
        <v>455</v>
      </c>
      <c r="Z117" s="14">
        <v>205.36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15796.46</v>
      </c>
      <c r="AG117" s="14">
        <v>0</v>
      </c>
      <c r="AH117" s="14">
        <v>0</v>
      </c>
      <c r="AI117" s="14">
        <v>0</v>
      </c>
      <c r="AJ117" s="14">
        <v>0</v>
      </c>
      <c r="AK117" s="14">
        <v>0</v>
      </c>
      <c r="AL117" s="14">
        <v>0</v>
      </c>
      <c r="AM117" s="14">
        <v>2097.69</v>
      </c>
      <c r="AN117" s="14">
        <v>0</v>
      </c>
      <c r="AO117" s="14">
        <v>2097.69</v>
      </c>
      <c r="AP117" s="14">
        <v>0</v>
      </c>
      <c r="AQ117" s="14">
        <v>0</v>
      </c>
      <c r="AR117" s="14">
        <v>103.8</v>
      </c>
      <c r="AS117" s="14">
        <v>0</v>
      </c>
      <c r="AT117" s="14">
        <v>0</v>
      </c>
      <c r="AU117" s="14">
        <v>1613.88</v>
      </c>
      <c r="AV117" s="14">
        <v>3360</v>
      </c>
      <c r="AW117" s="14">
        <v>0</v>
      </c>
      <c r="AX117" s="14">
        <v>0</v>
      </c>
      <c r="AY117" s="14">
        <v>0</v>
      </c>
      <c r="AZ117" s="14">
        <v>0</v>
      </c>
      <c r="BA117" s="14">
        <v>0.09</v>
      </c>
      <c r="BB117" s="14">
        <v>0</v>
      </c>
      <c r="BC117" s="14">
        <v>0</v>
      </c>
      <c r="BD117" s="14">
        <v>0</v>
      </c>
      <c r="BE117" s="14">
        <v>0</v>
      </c>
      <c r="BF117" s="14">
        <v>0</v>
      </c>
      <c r="BG117" s="14">
        <v>0</v>
      </c>
      <c r="BH117" s="14">
        <v>7175.46</v>
      </c>
      <c r="BI117" s="14">
        <v>8621</v>
      </c>
      <c r="BJ117" s="14">
        <v>0</v>
      </c>
      <c r="BK117" s="14">
        <v>0</v>
      </c>
      <c r="BL117" s="14">
        <v>775.78</v>
      </c>
      <c r="BM117" s="14">
        <v>240.24</v>
      </c>
      <c r="BN117" s="14">
        <v>0</v>
      </c>
      <c r="BO117" s="14">
        <v>1364.38</v>
      </c>
      <c r="BP117" s="14">
        <v>0</v>
      </c>
      <c r="BQ117" s="14">
        <v>0</v>
      </c>
      <c r="BR117" s="14">
        <v>0</v>
      </c>
      <c r="BS117" s="14">
        <v>1604.62</v>
      </c>
      <c r="BT117" s="1"/>
    </row>
    <row r="118" spans="1:72" x14ac:dyDescent="0.25">
      <c r="A118" s="2" t="s">
        <v>245</v>
      </c>
      <c r="B118" s="1" t="s">
        <v>246</v>
      </c>
      <c r="C118" s="51">
        <v>9707</v>
      </c>
      <c r="D118" s="14">
        <v>10265</v>
      </c>
      <c r="E118" s="14">
        <v>0</v>
      </c>
      <c r="F118" s="14">
        <v>0</v>
      </c>
      <c r="G118" s="14">
        <v>0</v>
      </c>
      <c r="H118" s="14">
        <v>0</v>
      </c>
      <c r="I118" s="14">
        <v>1981.42</v>
      </c>
      <c r="J118" s="14">
        <v>0</v>
      </c>
      <c r="K118" s="14">
        <v>0</v>
      </c>
      <c r="L118" s="14">
        <v>0</v>
      </c>
      <c r="M118" s="14">
        <v>3620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717</v>
      </c>
      <c r="W118" s="14">
        <v>0</v>
      </c>
      <c r="X118" s="14">
        <v>0</v>
      </c>
      <c r="Y118" s="14">
        <v>447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16772.52</v>
      </c>
      <c r="AG118" s="14">
        <v>0</v>
      </c>
      <c r="AH118" s="14">
        <v>0</v>
      </c>
      <c r="AI118" s="14">
        <v>0</v>
      </c>
      <c r="AJ118" s="14">
        <v>0</v>
      </c>
      <c r="AK118" s="14">
        <v>0</v>
      </c>
      <c r="AL118" s="14">
        <v>0</v>
      </c>
      <c r="AM118" s="14">
        <v>2142.5500000000002</v>
      </c>
      <c r="AN118" s="14">
        <v>0</v>
      </c>
      <c r="AO118" s="14">
        <v>2142.5500000000002</v>
      </c>
      <c r="AP118" s="14">
        <v>0</v>
      </c>
      <c r="AQ118" s="14">
        <v>0</v>
      </c>
      <c r="AR118" s="14">
        <v>100.08</v>
      </c>
      <c r="AS118" s="14">
        <v>0</v>
      </c>
      <c r="AT118" s="14">
        <v>0</v>
      </c>
      <c r="AU118" s="14">
        <v>1567.1</v>
      </c>
      <c r="AV118" s="14">
        <v>2698</v>
      </c>
      <c r="AW118" s="14">
        <v>0</v>
      </c>
      <c r="AX118" s="14">
        <v>0</v>
      </c>
      <c r="AY118" s="14">
        <v>0</v>
      </c>
      <c r="AZ118" s="14">
        <v>0</v>
      </c>
      <c r="BA118" s="15">
        <v>-0.21</v>
      </c>
      <c r="BB118" s="14">
        <v>0</v>
      </c>
      <c r="BC118" s="14">
        <v>0</v>
      </c>
      <c r="BD118" s="14">
        <v>0</v>
      </c>
      <c r="BE118" s="14">
        <v>0</v>
      </c>
      <c r="BF118" s="14">
        <v>0</v>
      </c>
      <c r="BG118" s="14">
        <v>0</v>
      </c>
      <c r="BH118" s="14">
        <v>6507.52</v>
      </c>
      <c r="BI118" s="14">
        <v>10265</v>
      </c>
      <c r="BJ118" s="14">
        <v>0</v>
      </c>
      <c r="BK118" s="14">
        <v>0</v>
      </c>
      <c r="BL118" s="14">
        <v>763.16</v>
      </c>
      <c r="BM118" s="14">
        <v>231.38</v>
      </c>
      <c r="BN118" s="14">
        <v>0</v>
      </c>
      <c r="BO118" s="14">
        <v>1330.04</v>
      </c>
      <c r="BP118" s="14">
        <v>0</v>
      </c>
      <c r="BQ118" s="14">
        <v>0</v>
      </c>
      <c r="BR118" s="14">
        <v>0</v>
      </c>
      <c r="BS118" s="14">
        <v>1561.42</v>
      </c>
      <c r="BT118" s="1"/>
    </row>
    <row r="119" spans="1:72" x14ac:dyDescent="0.25">
      <c r="A119" s="2" t="s">
        <v>247</v>
      </c>
      <c r="B119" s="1" t="s">
        <v>248</v>
      </c>
      <c r="C119" s="51">
        <v>10469</v>
      </c>
      <c r="D119" s="14">
        <v>9984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400</v>
      </c>
      <c r="M119" s="14">
        <v>3620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788</v>
      </c>
      <c r="W119" s="14">
        <v>0</v>
      </c>
      <c r="X119" s="14">
        <v>0</v>
      </c>
      <c r="Y119" s="14">
        <v>468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16045.1</v>
      </c>
      <c r="AG119" s="14">
        <v>0</v>
      </c>
      <c r="AH119" s="14">
        <v>0</v>
      </c>
      <c r="AI119" s="14">
        <v>0</v>
      </c>
      <c r="AJ119" s="14">
        <v>0</v>
      </c>
      <c r="AK119" s="14">
        <v>0</v>
      </c>
      <c r="AL119" s="14">
        <v>0</v>
      </c>
      <c r="AM119" s="14">
        <v>2150.79</v>
      </c>
      <c r="AN119" s="14">
        <v>0</v>
      </c>
      <c r="AO119" s="14">
        <v>2150.79</v>
      </c>
      <c r="AP119" s="14">
        <v>0</v>
      </c>
      <c r="AQ119" s="14">
        <v>0</v>
      </c>
      <c r="AR119" s="14">
        <v>107.7</v>
      </c>
      <c r="AS119" s="14">
        <v>0</v>
      </c>
      <c r="AT119" s="14">
        <v>0</v>
      </c>
      <c r="AU119" s="14">
        <v>1654.74</v>
      </c>
      <c r="AV119" s="14">
        <v>2148</v>
      </c>
      <c r="AW119" s="14">
        <v>0</v>
      </c>
      <c r="AX119" s="14">
        <v>0</v>
      </c>
      <c r="AY119" s="14">
        <v>0</v>
      </c>
      <c r="AZ119" s="14">
        <v>0</v>
      </c>
      <c r="BA119" s="15">
        <v>-0.13</v>
      </c>
      <c r="BB119" s="14">
        <v>0</v>
      </c>
      <c r="BC119" s="14">
        <v>0</v>
      </c>
      <c r="BD119" s="14">
        <v>0</v>
      </c>
      <c r="BE119" s="14">
        <v>0</v>
      </c>
      <c r="BF119" s="14">
        <v>0</v>
      </c>
      <c r="BG119" s="14">
        <v>0</v>
      </c>
      <c r="BH119" s="14">
        <v>6061.1</v>
      </c>
      <c r="BI119" s="14">
        <v>9984</v>
      </c>
      <c r="BJ119" s="14">
        <v>0</v>
      </c>
      <c r="BK119" s="14">
        <v>0</v>
      </c>
      <c r="BL119" s="14">
        <v>799.21</v>
      </c>
      <c r="BM119" s="14">
        <v>256.69</v>
      </c>
      <c r="BN119" s="14">
        <v>0</v>
      </c>
      <c r="BO119" s="14">
        <v>1428.1</v>
      </c>
      <c r="BP119" s="14">
        <v>0</v>
      </c>
      <c r="BQ119" s="14">
        <v>0</v>
      </c>
      <c r="BR119" s="14">
        <v>0</v>
      </c>
      <c r="BS119" s="14">
        <v>1684.79</v>
      </c>
      <c r="BT119" s="1"/>
    </row>
    <row r="120" spans="1:72" x14ac:dyDescent="0.25">
      <c r="A120" s="2" t="s">
        <v>249</v>
      </c>
      <c r="B120" s="1" t="s">
        <v>250</v>
      </c>
      <c r="C120" s="51">
        <v>10997</v>
      </c>
      <c r="D120" s="14">
        <v>8845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400</v>
      </c>
      <c r="M120" s="14">
        <v>3600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815</v>
      </c>
      <c r="W120" s="14">
        <v>0</v>
      </c>
      <c r="X120" s="14">
        <v>0</v>
      </c>
      <c r="Y120" s="14">
        <v>496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16608.099999999999</v>
      </c>
      <c r="AG120" s="14">
        <v>0</v>
      </c>
      <c r="AH120" s="14">
        <v>0</v>
      </c>
      <c r="AI120" s="14">
        <v>0</v>
      </c>
      <c r="AJ120" s="14">
        <v>0</v>
      </c>
      <c r="AK120" s="14">
        <v>0</v>
      </c>
      <c r="AL120" s="14">
        <v>0</v>
      </c>
      <c r="AM120" s="14">
        <v>2271.06</v>
      </c>
      <c r="AN120" s="14">
        <v>0</v>
      </c>
      <c r="AO120" s="14">
        <v>2271.06</v>
      </c>
      <c r="AP120" s="14">
        <v>0</v>
      </c>
      <c r="AQ120" s="14">
        <v>0</v>
      </c>
      <c r="AR120" s="14">
        <v>112.98</v>
      </c>
      <c r="AS120" s="14">
        <v>0</v>
      </c>
      <c r="AT120" s="14">
        <v>0</v>
      </c>
      <c r="AU120" s="14">
        <v>1713.16</v>
      </c>
      <c r="AV120" s="14">
        <v>3666</v>
      </c>
      <c r="AW120" s="14">
        <v>0</v>
      </c>
      <c r="AX120" s="14">
        <v>0</v>
      </c>
      <c r="AY120" s="14">
        <v>0</v>
      </c>
      <c r="AZ120" s="14">
        <v>0</v>
      </c>
      <c r="BA120" s="15">
        <v>-0.1</v>
      </c>
      <c r="BB120" s="14">
        <v>0</v>
      </c>
      <c r="BC120" s="14">
        <v>0</v>
      </c>
      <c r="BD120" s="14">
        <v>0</v>
      </c>
      <c r="BE120" s="14">
        <v>0</v>
      </c>
      <c r="BF120" s="14">
        <v>0</v>
      </c>
      <c r="BG120" s="14">
        <v>0</v>
      </c>
      <c r="BH120" s="14">
        <v>7763.1</v>
      </c>
      <c r="BI120" s="14">
        <v>8845</v>
      </c>
      <c r="BJ120" s="14">
        <v>0</v>
      </c>
      <c r="BK120" s="14">
        <v>0</v>
      </c>
      <c r="BL120" s="14">
        <v>817.16</v>
      </c>
      <c r="BM120" s="14">
        <v>269.27</v>
      </c>
      <c r="BN120" s="14">
        <v>0</v>
      </c>
      <c r="BO120" s="14">
        <v>1476.89</v>
      </c>
      <c r="BP120" s="14">
        <v>0</v>
      </c>
      <c r="BQ120" s="14">
        <v>0</v>
      </c>
      <c r="BR120" s="14">
        <v>0</v>
      </c>
      <c r="BS120" s="14">
        <v>1746.16</v>
      </c>
      <c r="BT120" s="1"/>
    </row>
    <row r="121" spans="1:72" x14ac:dyDescent="0.25">
      <c r="A121" s="2" t="s">
        <v>251</v>
      </c>
      <c r="B121" s="1" t="s">
        <v>252</v>
      </c>
      <c r="C121" s="51">
        <v>10469</v>
      </c>
      <c r="D121" s="14">
        <v>6898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400</v>
      </c>
      <c r="M121" s="14">
        <v>3620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788</v>
      </c>
      <c r="W121" s="14">
        <v>0</v>
      </c>
      <c r="X121" s="14">
        <v>0</v>
      </c>
      <c r="Y121" s="14">
        <v>468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16045.1</v>
      </c>
      <c r="AG121" s="14">
        <v>0</v>
      </c>
      <c r="AH121" s="14">
        <v>0</v>
      </c>
      <c r="AI121" s="14">
        <v>0</v>
      </c>
      <c r="AJ121" s="14">
        <v>0</v>
      </c>
      <c r="AK121" s="14">
        <v>0</v>
      </c>
      <c r="AL121" s="14">
        <v>0</v>
      </c>
      <c r="AM121" s="14">
        <v>2150.79</v>
      </c>
      <c r="AN121" s="14">
        <v>0</v>
      </c>
      <c r="AO121" s="14">
        <v>2150.79</v>
      </c>
      <c r="AP121" s="14">
        <v>0</v>
      </c>
      <c r="AQ121" s="14">
        <v>0</v>
      </c>
      <c r="AR121" s="14">
        <v>107.7</v>
      </c>
      <c r="AS121" s="14">
        <v>0</v>
      </c>
      <c r="AT121" s="14">
        <v>0</v>
      </c>
      <c r="AU121" s="14">
        <v>1654.74</v>
      </c>
      <c r="AV121" s="14">
        <v>5234</v>
      </c>
      <c r="AW121" s="14">
        <v>0</v>
      </c>
      <c r="AX121" s="14">
        <v>0</v>
      </c>
      <c r="AY121" s="14">
        <v>0</v>
      </c>
      <c r="AZ121" s="14">
        <v>0</v>
      </c>
      <c r="BA121" s="15">
        <v>-0.13</v>
      </c>
      <c r="BB121" s="14">
        <v>0</v>
      </c>
      <c r="BC121" s="14">
        <v>0</v>
      </c>
      <c r="BD121" s="14">
        <v>0</v>
      </c>
      <c r="BE121" s="14">
        <v>0</v>
      </c>
      <c r="BF121" s="14">
        <v>0</v>
      </c>
      <c r="BG121" s="14">
        <v>0</v>
      </c>
      <c r="BH121" s="14">
        <v>9147.1</v>
      </c>
      <c r="BI121" s="14">
        <v>6898</v>
      </c>
      <c r="BJ121" s="14">
        <v>0</v>
      </c>
      <c r="BK121" s="14">
        <v>0</v>
      </c>
      <c r="BL121" s="14">
        <v>799.21</v>
      </c>
      <c r="BM121" s="14">
        <v>256.69</v>
      </c>
      <c r="BN121" s="14">
        <v>0</v>
      </c>
      <c r="BO121" s="14">
        <v>1428.1</v>
      </c>
      <c r="BP121" s="14">
        <v>0</v>
      </c>
      <c r="BQ121" s="14">
        <v>0</v>
      </c>
      <c r="BR121" s="14">
        <v>0</v>
      </c>
      <c r="BS121" s="14">
        <v>1684.79</v>
      </c>
      <c r="BT121" s="1"/>
    </row>
    <row r="122" spans="1:72" x14ac:dyDescent="0.25">
      <c r="A122" s="2" t="s">
        <v>253</v>
      </c>
      <c r="B122" s="1" t="s">
        <v>254</v>
      </c>
      <c r="C122" s="57">
        <v>15675</v>
      </c>
      <c r="D122" s="14">
        <v>13035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1128</v>
      </c>
      <c r="W122" s="14">
        <v>0</v>
      </c>
      <c r="X122" s="14">
        <v>0</v>
      </c>
      <c r="Y122" s="14">
        <v>703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17244.75</v>
      </c>
      <c r="AG122" s="14">
        <v>0</v>
      </c>
      <c r="AH122" s="14">
        <v>0</v>
      </c>
      <c r="AI122" s="14">
        <v>0</v>
      </c>
      <c r="AJ122" s="14">
        <v>0</v>
      </c>
      <c r="AK122" s="14">
        <v>0</v>
      </c>
      <c r="AL122" s="14">
        <v>0</v>
      </c>
      <c r="AM122" s="14">
        <v>2407.04</v>
      </c>
      <c r="AN122" s="14">
        <v>0</v>
      </c>
      <c r="AO122" s="14">
        <v>2407.04</v>
      </c>
      <c r="AP122" s="14">
        <v>0</v>
      </c>
      <c r="AQ122" s="14">
        <v>0</v>
      </c>
      <c r="AR122" s="14">
        <v>0</v>
      </c>
      <c r="AS122" s="14">
        <v>0</v>
      </c>
      <c r="AT122" s="14">
        <v>0</v>
      </c>
      <c r="AU122" s="14">
        <v>1802.62</v>
      </c>
      <c r="AV122" s="14">
        <v>0</v>
      </c>
      <c r="AW122" s="14">
        <v>0</v>
      </c>
      <c r="AX122" s="14">
        <v>0</v>
      </c>
      <c r="AY122" s="14">
        <v>0</v>
      </c>
      <c r="AZ122" s="14">
        <v>0</v>
      </c>
      <c r="BA122" s="14">
        <v>0.09</v>
      </c>
      <c r="BB122" s="14">
        <v>0</v>
      </c>
      <c r="BC122" s="14">
        <v>0</v>
      </c>
      <c r="BD122" s="14">
        <v>0</v>
      </c>
      <c r="BE122" s="14">
        <v>0</v>
      </c>
      <c r="BF122" s="14">
        <v>0</v>
      </c>
      <c r="BG122" s="14">
        <v>0</v>
      </c>
      <c r="BH122" s="14">
        <v>4209.75</v>
      </c>
      <c r="BI122" s="14">
        <v>13035</v>
      </c>
      <c r="BJ122" s="14">
        <v>0</v>
      </c>
      <c r="BK122" s="14">
        <v>0</v>
      </c>
      <c r="BL122" s="14">
        <v>965.88</v>
      </c>
      <c r="BM122" s="14">
        <v>373.64</v>
      </c>
      <c r="BN122" s="14">
        <v>0</v>
      </c>
      <c r="BO122" s="14">
        <v>1881.28</v>
      </c>
      <c r="BP122" s="14">
        <v>0</v>
      </c>
      <c r="BQ122" s="14">
        <v>0</v>
      </c>
      <c r="BR122" s="14">
        <v>0</v>
      </c>
      <c r="BS122" s="14">
        <v>2254.92</v>
      </c>
      <c r="BT122" s="1"/>
    </row>
    <row r="123" spans="1:72" x14ac:dyDescent="0.25">
      <c r="A123" s="2" t="s">
        <v>255</v>
      </c>
      <c r="B123" s="1" t="s">
        <v>256</v>
      </c>
      <c r="C123" s="51">
        <v>10079</v>
      </c>
      <c r="D123" s="14">
        <v>11924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400</v>
      </c>
      <c r="M123" s="14">
        <v>3620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737</v>
      </c>
      <c r="W123" s="14">
        <v>0</v>
      </c>
      <c r="X123" s="14">
        <v>0</v>
      </c>
      <c r="Y123" s="14">
        <v>455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15591.1</v>
      </c>
      <c r="AG123" s="14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14">
        <v>2056.94</v>
      </c>
      <c r="AN123" s="14">
        <v>0</v>
      </c>
      <c r="AO123" s="14">
        <v>2056.94</v>
      </c>
      <c r="AP123" s="14">
        <v>0</v>
      </c>
      <c r="AQ123" s="14">
        <v>0</v>
      </c>
      <c r="AR123" s="14">
        <v>0</v>
      </c>
      <c r="AS123" s="14">
        <v>0</v>
      </c>
      <c r="AT123" s="14">
        <v>0</v>
      </c>
      <c r="AU123" s="14">
        <v>1609.89</v>
      </c>
      <c r="AV123" s="14">
        <v>0</v>
      </c>
      <c r="AW123" s="14">
        <v>0</v>
      </c>
      <c r="AX123" s="14">
        <v>0</v>
      </c>
      <c r="AY123" s="14">
        <v>0</v>
      </c>
      <c r="AZ123" s="14">
        <v>0</v>
      </c>
      <c r="BA123" s="14">
        <v>0.27</v>
      </c>
      <c r="BB123" s="14">
        <v>0</v>
      </c>
      <c r="BC123" s="14">
        <v>0</v>
      </c>
      <c r="BD123" s="14">
        <v>0</v>
      </c>
      <c r="BE123" s="14">
        <v>0</v>
      </c>
      <c r="BF123" s="14">
        <v>0</v>
      </c>
      <c r="BG123" s="14">
        <v>0</v>
      </c>
      <c r="BH123" s="14">
        <v>3667.1</v>
      </c>
      <c r="BI123" s="14">
        <v>11924</v>
      </c>
      <c r="BJ123" s="14">
        <v>0</v>
      </c>
      <c r="BK123" s="14">
        <v>0</v>
      </c>
      <c r="BL123" s="14">
        <v>775.7</v>
      </c>
      <c r="BM123" s="14">
        <v>240.18</v>
      </c>
      <c r="BN123" s="14">
        <v>0</v>
      </c>
      <c r="BO123" s="14">
        <v>1364.14</v>
      </c>
      <c r="BP123" s="14">
        <v>0</v>
      </c>
      <c r="BQ123" s="14">
        <v>0</v>
      </c>
      <c r="BR123" s="14">
        <v>0</v>
      </c>
      <c r="BS123" s="14">
        <v>1604.32</v>
      </c>
      <c r="BT123" s="1"/>
    </row>
    <row r="124" spans="1:72" x14ac:dyDescent="0.25">
      <c r="A124" s="17" t="s">
        <v>101</v>
      </c>
      <c r="B124" s="7"/>
      <c r="C124" s="7" t="s">
        <v>102</v>
      </c>
      <c r="D124" s="7" t="s">
        <v>102</v>
      </c>
      <c r="E124" s="7" t="s">
        <v>102</v>
      </c>
      <c r="F124" s="7" t="s">
        <v>102</v>
      </c>
      <c r="G124" s="7" t="s">
        <v>102</v>
      </c>
      <c r="H124" s="7" t="s">
        <v>102</v>
      </c>
      <c r="I124" s="7" t="s">
        <v>102</v>
      </c>
      <c r="J124" s="7" t="s">
        <v>102</v>
      </c>
      <c r="K124" s="7" t="s">
        <v>102</v>
      </c>
      <c r="L124" s="7" t="s">
        <v>102</v>
      </c>
      <c r="M124" s="7" t="s">
        <v>102</v>
      </c>
      <c r="N124" s="7" t="s">
        <v>102</v>
      </c>
      <c r="O124" s="7" t="s">
        <v>102</v>
      </c>
      <c r="P124" s="7" t="s">
        <v>102</v>
      </c>
      <c r="Q124" s="7" t="s">
        <v>102</v>
      </c>
      <c r="R124" s="7" t="s">
        <v>102</v>
      </c>
      <c r="S124" s="7" t="s">
        <v>102</v>
      </c>
      <c r="T124" s="7" t="s">
        <v>102</v>
      </c>
      <c r="U124" s="7" t="s">
        <v>102</v>
      </c>
      <c r="V124" s="7" t="s">
        <v>102</v>
      </c>
      <c r="W124" s="7" t="s">
        <v>102</v>
      </c>
      <c r="X124" s="7" t="s">
        <v>102</v>
      </c>
      <c r="Y124" s="7" t="s">
        <v>102</v>
      </c>
      <c r="Z124" s="7" t="s">
        <v>102</v>
      </c>
      <c r="AA124" s="7" t="s">
        <v>102</v>
      </c>
      <c r="AB124" s="7" t="s">
        <v>102</v>
      </c>
      <c r="AC124" s="7" t="s">
        <v>102</v>
      </c>
      <c r="AD124" s="7" t="s">
        <v>102</v>
      </c>
      <c r="AE124" s="7" t="s">
        <v>102</v>
      </c>
      <c r="AF124" s="7" t="s">
        <v>102</v>
      </c>
      <c r="AG124" s="7" t="s">
        <v>102</v>
      </c>
      <c r="AH124" s="7" t="s">
        <v>102</v>
      </c>
      <c r="AI124" s="7" t="s">
        <v>102</v>
      </c>
      <c r="AJ124" s="7" t="s">
        <v>102</v>
      </c>
      <c r="AK124" s="7" t="s">
        <v>102</v>
      </c>
      <c r="AL124" s="7" t="s">
        <v>102</v>
      </c>
      <c r="AM124" s="7" t="s">
        <v>102</v>
      </c>
      <c r="AN124" s="7" t="s">
        <v>102</v>
      </c>
      <c r="AO124" s="7" t="s">
        <v>102</v>
      </c>
      <c r="AP124" s="7" t="s">
        <v>102</v>
      </c>
      <c r="AQ124" s="7" t="s">
        <v>102</v>
      </c>
      <c r="AR124" s="7" t="s">
        <v>102</v>
      </c>
      <c r="AS124" s="7" t="s">
        <v>102</v>
      </c>
      <c r="AT124" s="7" t="s">
        <v>102</v>
      </c>
      <c r="AU124" s="7" t="s">
        <v>102</v>
      </c>
      <c r="AV124" s="7" t="s">
        <v>102</v>
      </c>
      <c r="AW124" s="7" t="s">
        <v>102</v>
      </c>
      <c r="AX124" s="7" t="s">
        <v>102</v>
      </c>
      <c r="AY124" s="7" t="s">
        <v>102</v>
      </c>
      <c r="AZ124" s="7" t="s">
        <v>102</v>
      </c>
      <c r="BA124" s="7" t="s">
        <v>102</v>
      </c>
      <c r="BB124" s="7" t="s">
        <v>102</v>
      </c>
      <c r="BC124" s="7" t="s">
        <v>102</v>
      </c>
      <c r="BD124" s="7" t="s">
        <v>102</v>
      </c>
      <c r="BE124" s="7" t="s">
        <v>102</v>
      </c>
      <c r="BF124" s="7" t="s">
        <v>102</v>
      </c>
      <c r="BG124" s="7" t="s">
        <v>102</v>
      </c>
      <c r="BH124" s="7" t="s">
        <v>102</v>
      </c>
      <c r="BI124" s="7" t="s">
        <v>102</v>
      </c>
      <c r="BJ124" s="7" t="s">
        <v>102</v>
      </c>
      <c r="BK124" s="7" t="s">
        <v>102</v>
      </c>
      <c r="BL124" s="7" t="s">
        <v>102</v>
      </c>
      <c r="BM124" s="7" t="s">
        <v>102</v>
      </c>
      <c r="BN124" s="7" t="s">
        <v>102</v>
      </c>
      <c r="BO124" s="7" t="s">
        <v>102</v>
      </c>
      <c r="BP124" s="7" t="s">
        <v>102</v>
      </c>
      <c r="BQ124" s="7" t="s">
        <v>102</v>
      </c>
      <c r="BR124" s="7" t="s">
        <v>102</v>
      </c>
      <c r="BS124" s="7" t="s">
        <v>102</v>
      </c>
      <c r="BT124" s="7"/>
    </row>
    <row r="125" spans="1:72" x14ac:dyDescent="0.25">
      <c r="A125" s="2"/>
      <c r="B125" s="1"/>
      <c r="C125" s="19">
        <f>SUM(C101:C124)</f>
        <v>249246.5</v>
      </c>
      <c r="D125" s="19">
        <v>216015</v>
      </c>
      <c r="E125" s="19">
        <v>0</v>
      </c>
      <c r="F125" s="19">
        <v>0</v>
      </c>
      <c r="G125" s="19">
        <v>0</v>
      </c>
      <c r="H125" s="19">
        <v>0</v>
      </c>
      <c r="I125" s="19">
        <v>5337.12</v>
      </c>
      <c r="J125" s="19">
        <v>0</v>
      </c>
      <c r="K125" s="19">
        <v>0</v>
      </c>
      <c r="L125" s="19">
        <v>7600</v>
      </c>
      <c r="M125" s="19">
        <v>79600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18391</v>
      </c>
      <c r="W125" s="19">
        <v>0</v>
      </c>
      <c r="X125" s="19">
        <v>0</v>
      </c>
      <c r="Y125" s="19">
        <v>11245</v>
      </c>
      <c r="Z125" s="19">
        <v>7189.76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384932.77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52401.24</v>
      </c>
      <c r="AN125" s="19">
        <v>0</v>
      </c>
      <c r="AO125" s="19">
        <v>52401.24</v>
      </c>
      <c r="AP125" s="19">
        <v>0</v>
      </c>
      <c r="AQ125" s="19">
        <v>0</v>
      </c>
      <c r="AR125" s="19">
        <v>2166.59</v>
      </c>
      <c r="AS125" s="19">
        <v>4039.72</v>
      </c>
      <c r="AT125" s="19">
        <v>0</v>
      </c>
      <c r="AU125" s="19">
        <v>38580.370000000003</v>
      </c>
      <c r="AV125" s="19">
        <v>40866</v>
      </c>
      <c r="AW125" s="19">
        <v>15730.72</v>
      </c>
      <c r="AX125" s="19">
        <v>0</v>
      </c>
      <c r="AY125" s="19">
        <v>2620.1999999999998</v>
      </c>
      <c r="AZ125" s="19">
        <v>2544.0500000000002</v>
      </c>
      <c r="BA125" s="19">
        <v>0.67</v>
      </c>
      <c r="BB125" s="19">
        <v>0</v>
      </c>
      <c r="BC125" s="19">
        <v>0</v>
      </c>
      <c r="BD125" s="19">
        <v>6056.93</v>
      </c>
      <c r="BE125" s="19">
        <v>0</v>
      </c>
      <c r="BF125" s="19">
        <v>3911.28</v>
      </c>
      <c r="BG125" s="19">
        <v>0</v>
      </c>
      <c r="BH125" s="19">
        <v>168917.77</v>
      </c>
      <c r="BI125" s="19">
        <v>216015</v>
      </c>
      <c r="BJ125" s="19">
        <v>0</v>
      </c>
      <c r="BK125" s="19">
        <v>0</v>
      </c>
      <c r="BL125" s="19">
        <v>18506.3</v>
      </c>
      <c r="BM125" s="19">
        <v>5991.01</v>
      </c>
      <c r="BN125" s="19">
        <v>0</v>
      </c>
      <c r="BO125" s="19">
        <v>33184.370000000003</v>
      </c>
      <c r="BP125" s="19">
        <v>0</v>
      </c>
      <c r="BQ125" s="19">
        <v>0</v>
      </c>
      <c r="BR125" s="19">
        <v>0</v>
      </c>
      <c r="BS125" s="19">
        <v>39175.379999999997</v>
      </c>
      <c r="BT125" s="1"/>
    </row>
    <row r="126" spans="1:72" x14ac:dyDescent="0.2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</row>
    <row r="127" spans="1:72" x14ac:dyDescent="0.25">
      <c r="A127" s="12" t="s">
        <v>257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</row>
    <row r="128" spans="1:72" x14ac:dyDescent="0.25">
      <c r="A128" s="2" t="s">
        <v>258</v>
      </c>
      <c r="B128" s="1" t="s">
        <v>259</v>
      </c>
      <c r="C128" s="51">
        <v>10838</v>
      </c>
      <c r="D128" s="14">
        <v>7145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200</v>
      </c>
      <c r="M128" s="14">
        <v>3620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802</v>
      </c>
      <c r="W128" s="14">
        <v>0</v>
      </c>
      <c r="X128" s="14">
        <v>0</v>
      </c>
      <c r="Y128" s="14">
        <v>482</v>
      </c>
      <c r="Z128" s="14">
        <v>616.79999999999995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16858.900000000001</v>
      </c>
      <c r="AG128" s="14">
        <v>0</v>
      </c>
      <c r="AH128" s="14">
        <v>0</v>
      </c>
      <c r="AI128" s="14">
        <v>0</v>
      </c>
      <c r="AJ128" s="14">
        <v>0</v>
      </c>
      <c r="AK128" s="14">
        <v>0</v>
      </c>
      <c r="AL128" s="14">
        <v>0</v>
      </c>
      <c r="AM128" s="14">
        <v>2324.63</v>
      </c>
      <c r="AN128" s="14">
        <v>0</v>
      </c>
      <c r="AO128" s="14">
        <v>2324.63</v>
      </c>
      <c r="AP128" s="14">
        <v>0</v>
      </c>
      <c r="AQ128" s="14">
        <v>0</v>
      </c>
      <c r="AR128" s="14">
        <v>111.38</v>
      </c>
      <c r="AS128" s="14">
        <v>0</v>
      </c>
      <c r="AT128" s="14">
        <v>0</v>
      </c>
      <c r="AU128" s="14">
        <v>1697.18</v>
      </c>
      <c r="AV128" s="14">
        <v>1946</v>
      </c>
      <c r="AW128" s="14">
        <v>3634.64</v>
      </c>
      <c r="AX128" s="14">
        <v>0</v>
      </c>
      <c r="AY128" s="14">
        <v>0</v>
      </c>
      <c r="AZ128" s="14">
        <v>0</v>
      </c>
      <c r="BA128" s="14">
        <v>7.0000000000000007E-2</v>
      </c>
      <c r="BB128" s="14">
        <v>0</v>
      </c>
      <c r="BC128" s="14">
        <v>0</v>
      </c>
      <c r="BD128" s="14">
        <v>0</v>
      </c>
      <c r="BE128" s="14">
        <v>0</v>
      </c>
      <c r="BF128" s="14">
        <v>0</v>
      </c>
      <c r="BG128" s="14">
        <v>0</v>
      </c>
      <c r="BH128" s="14">
        <v>9713.9</v>
      </c>
      <c r="BI128" s="14">
        <v>7145</v>
      </c>
      <c r="BJ128" s="14">
        <v>0</v>
      </c>
      <c r="BK128" s="14">
        <v>0</v>
      </c>
      <c r="BL128" s="14">
        <v>801.56</v>
      </c>
      <c r="BM128" s="14">
        <v>258.33999999999997</v>
      </c>
      <c r="BN128" s="14">
        <v>0</v>
      </c>
      <c r="BO128" s="14">
        <v>1434.48</v>
      </c>
      <c r="BP128" s="14">
        <v>0</v>
      </c>
      <c r="BQ128" s="14">
        <v>0</v>
      </c>
      <c r="BR128" s="14">
        <v>0</v>
      </c>
      <c r="BS128" s="14">
        <v>1692.82</v>
      </c>
      <c r="BT128" s="1"/>
    </row>
    <row r="129" spans="1:72" x14ac:dyDescent="0.25">
      <c r="A129" s="2" t="s">
        <v>260</v>
      </c>
      <c r="B129" s="1" t="s">
        <v>261</v>
      </c>
      <c r="C129" s="51">
        <v>10079</v>
      </c>
      <c r="D129" s="14">
        <v>9906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400</v>
      </c>
      <c r="M129" s="14">
        <v>3620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737</v>
      </c>
      <c r="W129" s="14">
        <v>0</v>
      </c>
      <c r="X129" s="14">
        <v>0</v>
      </c>
      <c r="Y129" s="14">
        <v>455</v>
      </c>
      <c r="Z129" s="14">
        <v>513.4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16104.5</v>
      </c>
      <c r="AG129" s="14">
        <v>0</v>
      </c>
      <c r="AH129" s="14">
        <v>0</v>
      </c>
      <c r="AI129" s="14">
        <v>0</v>
      </c>
      <c r="AJ129" s="14">
        <v>0</v>
      </c>
      <c r="AK129" s="14">
        <v>0</v>
      </c>
      <c r="AL129" s="14">
        <v>0</v>
      </c>
      <c r="AM129" s="14">
        <v>2163.4899999999998</v>
      </c>
      <c r="AN129" s="14">
        <v>0</v>
      </c>
      <c r="AO129" s="14">
        <v>2163.4899999999998</v>
      </c>
      <c r="AP129" s="14">
        <v>0</v>
      </c>
      <c r="AQ129" s="14">
        <v>0</v>
      </c>
      <c r="AR129" s="14">
        <v>103.8</v>
      </c>
      <c r="AS129" s="14">
        <v>0</v>
      </c>
      <c r="AT129" s="14">
        <v>0</v>
      </c>
      <c r="AU129" s="14">
        <v>1609.88</v>
      </c>
      <c r="AV129" s="14">
        <v>2321.42</v>
      </c>
      <c r="AW129" s="14">
        <v>0</v>
      </c>
      <c r="AX129" s="14">
        <v>0</v>
      </c>
      <c r="AY129" s="14">
        <v>0</v>
      </c>
      <c r="AZ129" s="14">
        <v>0</v>
      </c>
      <c r="BA129" s="15">
        <v>-0.09</v>
      </c>
      <c r="BB129" s="14">
        <v>0</v>
      </c>
      <c r="BC129" s="14">
        <v>0</v>
      </c>
      <c r="BD129" s="14">
        <v>0</v>
      </c>
      <c r="BE129" s="14">
        <v>0</v>
      </c>
      <c r="BF129" s="14">
        <v>0</v>
      </c>
      <c r="BG129" s="14">
        <v>0</v>
      </c>
      <c r="BH129" s="14">
        <v>6198.5</v>
      </c>
      <c r="BI129" s="14">
        <v>9906</v>
      </c>
      <c r="BJ129" s="14">
        <v>0</v>
      </c>
      <c r="BK129" s="14">
        <v>0</v>
      </c>
      <c r="BL129" s="14">
        <v>775.78</v>
      </c>
      <c r="BM129" s="14">
        <v>240.24</v>
      </c>
      <c r="BN129" s="14">
        <v>0</v>
      </c>
      <c r="BO129" s="14">
        <v>1364.38</v>
      </c>
      <c r="BP129" s="14">
        <v>0</v>
      </c>
      <c r="BQ129" s="14">
        <v>0</v>
      </c>
      <c r="BR129" s="14">
        <v>0</v>
      </c>
      <c r="BS129" s="14">
        <v>1604.62</v>
      </c>
      <c r="BT129" s="1"/>
    </row>
    <row r="130" spans="1:72" x14ac:dyDescent="0.25">
      <c r="A130" s="2" t="s">
        <v>262</v>
      </c>
      <c r="B130" s="1" t="s">
        <v>263</v>
      </c>
      <c r="C130" s="51">
        <v>10079</v>
      </c>
      <c r="D130" s="14">
        <v>12127.5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200</v>
      </c>
      <c r="M130" s="14">
        <v>3600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737</v>
      </c>
      <c r="W130" s="14">
        <v>0</v>
      </c>
      <c r="X130" s="14">
        <v>0</v>
      </c>
      <c r="Y130" s="14">
        <v>455</v>
      </c>
      <c r="Z130" s="14">
        <v>616.79999999999995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15974.6</v>
      </c>
      <c r="AG130" s="14">
        <v>0</v>
      </c>
      <c r="AH130" s="14">
        <v>0</v>
      </c>
      <c r="AI130" s="14">
        <v>0</v>
      </c>
      <c r="AJ130" s="14">
        <v>0</v>
      </c>
      <c r="AK130" s="14">
        <v>0</v>
      </c>
      <c r="AL130" s="14">
        <v>0</v>
      </c>
      <c r="AM130" s="14">
        <v>2135.7399999999998</v>
      </c>
      <c r="AN130" s="14">
        <v>0</v>
      </c>
      <c r="AO130" s="14">
        <v>2135.7399999999998</v>
      </c>
      <c r="AP130" s="14">
        <v>0</v>
      </c>
      <c r="AQ130" s="14">
        <v>0</v>
      </c>
      <c r="AR130" s="14">
        <v>103.8</v>
      </c>
      <c r="AS130" s="14">
        <v>0</v>
      </c>
      <c r="AT130" s="14">
        <v>0</v>
      </c>
      <c r="AU130" s="14">
        <v>1607.58</v>
      </c>
      <c r="AV130" s="14">
        <v>0</v>
      </c>
      <c r="AW130" s="14">
        <v>0</v>
      </c>
      <c r="AX130" s="14">
        <v>0</v>
      </c>
      <c r="AY130" s="14">
        <v>0</v>
      </c>
      <c r="AZ130" s="14">
        <v>0</v>
      </c>
      <c r="BA130" s="15">
        <v>-0.02</v>
      </c>
      <c r="BB130" s="14">
        <v>0</v>
      </c>
      <c r="BC130" s="14">
        <v>0</v>
      </c>
      <c r="BD130" s="14">
        <v>0</v>
      </c>
      <c r="BE130" s="14">
        <v>0</v>
      </c>
      <c r="BF130" s="14">
        <v>0</v>
      </c>
      <c r="BG130" s="14">
        <v>0</v>
      </c>
      <c r="BH130" s="14">
        <v>3847.1</v>
      </c>
      <c r="BI130" s="14">
        <v>12127.5</v>
      </c>
      <c r="BJ130" s="14">
        <v>0</v>
      </c>
      <c r="BK130" s="14">
        <v>0</v>
      </c>
      <c r="BL130" s="14">
        <v>785.98</v>
      </c>
      <c r="BM130" s="14">
        <v>247.39</v>
      </c>
      <c r="BN130" s="14">
        <v>0</v>
      </c>
      <c r="BO130" s="14">
        <v>1392.1</v>
      </c>
      <c r="BP130" s="14">
        <v>0</v>
      </c>
      <c r="BQ130" s="14">
        <v>0</v>
      </c>
      <c r="BR130" s="14">
        <v>0</v>
      </c>
      <c r="BS130" s="14">
        <v>1639.49</v>
      </c>
      <c r="BT130" s="1"/>
    </row>
    <row r="131" spans="1:72" x14ac:dyDescent="0.25">
      <c r="A131" s="2" t="s">
        <v>264</v>
      </c>
      <c r="B131" s="1" t="s">
        <v>265</v>
      </c>
      <c r="C131" s="51">
        <v>10079</v>
      </c>
      <c r="D131" s="14">
        <v>7032.5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200</v>
      </c>
      <c r="M131" s="14">
        <v>3620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737</v>
      </c>
      <c r="W131" s="14">
        <v>0</v>
      </c>
      <c r="X131" s="14">
        <v>0</v>
      </c>
      <c r="Y131" s="14">
        <v>455</v>
      </c>
      <c r="Z131" s="14">
        <v>616.79999999999995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4">
        <v>16007.9</v>
      </c>
      <c r="AG131" s="14">
        <v>0</v>
      </c>
      <c r="AH131" s="14">
        <v>0</v>
      </c>
      <c r="AI131" s="14">
        <v>0</v>
      </c>
      <c r="AJ131" s="14">
        <v>0</v>
      </c>
      <c r="AK131" s="14">
        <v>0</v>
      </c>
      <c r="AL131" s="14">
        <v>0</v>
      </c>
      <c r="AM131" s="14">
        <v>2142.85</v>
      </c>
      <c r="AN131" s="14">
        <v>0</v>
      </c>
      <c r="AO131" s="14">
        <v>2142.85</v>
      </c>
      <c r="AP131" s="14">
        <v>0</v>
      </c>
      <c r="AQ131" s="14">
        <v>0</v>
      </c>
      <c r="AR131" s="14">
        <v>103.8</v>
      </c>
      <c r="AS131" s="14">
        <v>654.4</v>
      </c>
      <c r="AT131" s="14">
        <v>0</v>
      </c>
      <c r="AU131" s="14">
        <v>1609.88</v>
      </c>
      <c r="AV131" s="14">
        <v>3360</v>
      </c>
      <c r="AW131" s="14">
        <v>0</v>
      </c>
      <c r="AX131" s="14">
        <v>0</v>
      </c>
      <c r="AY131" s="14">
        <v>0</v>
      </c>
      <c r="AZ131" s="14">
        <v>0</v>
      </c>
      <c r="BA131" s="15">
        <v>-0.17</v>
      </c>
      <c r="BB131" s="14">
        <v>0</v>
      </c>
      <c r="BC131" s="14">
        <v>0</v>
      </c>
      <c r="BD131" s="14">
        <v>0</v>
      </c>
      <c r="BE131" s="14">
        <v>0</v>
      </c>
      <c r="BF131" s="14">
        <v>1104.6400000000001</v>
      </c>
      <c r="BG131" s="14">
        <v>0</v>
      </c>
      <c r="BH131" s="14">
        <v>8975.4</v>
      </c>
      <c r="BI131" s="14">
        <v>7032.5</v>
      </c>
      <c r="BJ131" s="14">
        <v>0</v>
      </c>
      <c r="BK131" s="14">
        <v>0</v>
      </c>
      <c r="BL131" s="14">
        <v>785.98</v>
      </c>
      <c r="BM131" s="14">
        <v>247.39</v>
      </c>
      <c r="BN131" s="14">
        <v>0</v>
      </c>
      <c r="BO131" s="14">
        <v>1392.1</v>
      </c>
      <c r="BP131" s="14">
        <v>0</v>
      </c>
      <c r="BQ131" s="14">
        <v>0</v>
      </c>
      <c r="BR131" s="14">
        <v>0</v>
      </c>
      <c r="BS131" s="14">
        <v>1639.49</v>
      </c>
      <c r="BT131" s="1"/>
    </row>
    <row r="132" spans="1:72" x14ac:dyDescent="0.25">
      <c r="A132" s="2" t="s">
        <v>266</v>
      </c>
      <c r="B132" s="1" t="s">
        <v>267</v>
      </c>
      <c r="C132" s="51">
        <v>10079</v>
      </c>
      <c r="D132" s="14">
        <v>12308.5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400</v>
      </c>
      <c r="M132" s="14">
        <v>3620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737</v>
      </c>
      <c r="W132" s="14">
        <v>0</v>
      </c>
      <c r="X132" s="14">
        <v>0</v>
      </c>
      <c r="Y132" s="14">
        <v>455</v>
      </c>
      <c r="Z132" s="14">
        <v>616.79999999999995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16207.9</v>
      </c>
      <c r="AG132" s="14">
        <v>0</v>
      </c>
      <c r="AH132" s="14">
        <v>0</v>
      </c>
      <c r="AI132" s="14">
        <v>0</v>
      </c>
      <c r="AJ132" s="14">
        <v>0</v>
      </c>
      <c r="AK132" s="14">
        <v>0</v>
      </c>
      <c r="AL132" s="14">
        <v>0</v>
      </c>
      <c r="AM132" s="14">
        <v>2185.5700000000002</v>
      </c>
      <c r="AN132" s="14">
        <v>0</v>
      </c>
      <c r="AO132" s="14">
        <v>2185.5700000000002</v>
      </c>
      <c r="AP132" s="14">
        <v>0</v>
      </c>
      <c r="AQ132" s="14">
        <v>0</v>
      </c>
      <c r="AR132" s="14">
        <v>103.8</v>
      </c>
      <c r="AS132" s="14">
        <v>0</v>
      </c>
      <c r="AT132" s="14">
        <v>0</v>
      </c>
      <c r="AU132" s="14">
        <v>1609.88</v>
      </c>
      <c r="AV132" s="14">
        <v>0</v>
      </c>
      <c r="AW132" s="14">
        <v>0</v>
      </c>
      <c r="AX132" s="14">
        <v>0</v>
      </c>
      <c r="AY132" s="14">
        <v>0</v>
      </c>
      <c r="AZ132" s="14">
        <v>0</v>
      </c>
      <c r="BA132" s="14">
        <v>0.15</v>
      </c>
      <c r="BB132" s="14">
        <v>0</v>
      </c>
      <c r="BC132" s="14">
        <v>0</v>
      </c>
      <c r="BD132" s="14">
        <v>0</v>
      </c>
      <c r="BE132" s="14">
        <v>0</v>
      </c>
      <c r="BF132" s="14">
        <v>0</v>
      </c>
      <c r="BG132" s="14">
        <v>0</v>
      </c>
      <c r="BH132" s="14">
        <v>3899.4</v>
      </c>
      <c r="BI132" s="14">
        <v>12308.5</v>
      </c>
      <c r="BJ132" s="14">
        <v>0</v>
      </c>
      <c r="BK132" s="14">
        <v>0</v>
      </c>
      <c r="BL132" s="14">
        <v>775.78</v>
      </c>
      <c r="BM132" s="14">
        <v>240.24</v>
      </c>
      <c r="BN132" s="14">
        <v>0</v>
      </c>
      <c r="BO132" s="14">
        <v>1364.38</v>
      </c>
      <c r="BP132" s="14">
        <v>0</v>
      </c>
      <c r="BQ132" s="14">
        <v>0</v>
      </c>
      <c r="BR132" s="14">
        <v>0</v>
      </c>
      <c r="BS132" s="14">
        <v>1604.62</v>
      </c>
      <c r="BT132" s="1"/>
    </row>
    <row r="133" spans="1:72" x14ac:dyDescent="0.25">
      <c r="A133" s="2" t="s">
        <v>268</v>
      </c>
      <c r="B133" s="1" t="s">
        <v>269</v>
      </c>
      <c r="C133" s="51">
        <v>10079</v>
      </c>
      <c r="D133" s="14">
        <v>4732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200</v>
      </c>
      <c r="M133" s="14">
        <v>3620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737</v>
      </c>
      <c r="W133" s="14">
        <v>0</v>
      </c>
      <c r="X133" s="14">
        <v>0</v>
      </c>
      <c r="Y133" s="14">
        <v>455</v>
      </c>
      <c r="Z133" s="14">
        <v>513.4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15904.5</v>
      </c>
      <c r="AG133" s="14">
        <v>0</v>
      </c>
      <c r="AH133" s="14">
        <v>0</v>
      </c>
      <c r="AI133" s="14">
        <v>0</v>
      </c>
      <c r="AJ133" s="14">
        <v>0</v>
      </c>
      <c r="AK133" s="14">
        <v>0</v>
      </c>
      <c r="AL133" s="14">
        <v>0</v>
      </c>
      <c r="AM133" s="14">
        <v>2121.9299999999998</v>
      </c>
      <c r="AN133" s="14">
        <v>0</v>
      </c>
      <c r="AO133" s="14">
        <v>2121.9299999999998</v>
      </c>
      <c r="AP133" s="14">
        <v>0</v>
      </c>
      <c r="AQ133" s="14">
        <v>0</v>
      </c>
      <c r="AR133" s="14">
        <v>103.8</v>
      </c>
      <c r="AS133" s="14">
        <v>1097.1099999999999</v>
      </c>
      <c r="AT133" s="14">
        <v>0</v>
      </c>
      <c r="AU133" s="14">
        <v>1609.88</v>
      </c>
      <c r="AV133" s="14">
        <v>1334</v>
      </c>
      <c r="AW133" s="14">
        <v>3705.68</v>
      </c>
      <c r="AX133" s="14">
        <v>0</v>
      </c>
      <c r="AY133" s="14">
        <v>0</v>
      </c>
      <c r="AZ133" s="14">
        <v>0</v>
      </c>
      <c r="BA133" s="14">
        <v>0.12</v>
      </c>
      <c r="BB133" s="14">
        <v>0</v>
      </c>
      <c r="BC133" s="14">
        <v>0</v>
      </c>
      <c r="BD133" s="14">
        <v>0</v>
      </c>
      <c r="BE133" s="14">
        <v>0</v>
      </c>
      <c r="BF133" s="14">
        <v>1199.98</v>
      </c>
      <c r="BG133" s="14">
        <v>0</v>
      </c>
      <c r="BH133" s="14">
        <v>11172.5</v>
      </c>
      <c r="BI133" s="14">
        <v>4732</v>
      </c>
      <c r="BJ133" s="14">
        <v>0</v>
      </c>
      <c r="BK133" s="14">
        <v>0</v>
      </c>
      <c r="BL133" s="14">
        <v>775.78</v>
      </c>
      <c r="BM133" s="14">
        <v>240.24</v>
      </c>
      <c r="BN133" s="14">
        <v>0</v>
      </c>
      <c r="BO133" s="14">
        <v>1364.38</v>
      </c>
      <c r="BP133" s="14">
        <v>0</v>
      </c>
      <c r="BQ133" s="14">
        <v>0</v>
      </c>
      <c r="BR133" s="14">
        <v>0</v>
      </c>
      <c r="BS133" s="14">
        <v>1604.62</v>
      </c>
      <c r="BT133" s="1"/>
    </row>
    <row r="134" spans="1:72" x14ac:dyDescent="0.25">
      <c r="A134" s="2" t="s">
        <v>272</v>
      </c>
      <c r="B134" s="1" t="s">
        <v>273</v>
      </c>
      <c r="C134" s="51">
        <v>10079</v>
      </c>
      <c r="D134" s="14">
        <v>3835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3620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737</v>
      </c>
      <c r="W134" s="14">
        <v>0</v>
      </c>
      <c r="X134" s="14">
        <v>0</v>
      </c>
      <c r="Y134" s="14">
        <v>455</v>
      </c>
      <c r="Z134" s="14">
        <v>513.4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14">
        <v>15688.4</v>
      </c>
      <c r="AG134" s="14">
        <v>0</v>
      </c>
      <c r="AH134" s="14">
        <v>0</v>
      </c>
      <c r="AI134" s="14">
        <v>0</v>
      </c>
      <c r="AJ134" s="14">
        <v>0</v>
      </c>
      <c r="AK134" s="14">
        <v>0</v>
      </c>
      <c r="AL134" s="14">
        <v>0</v>
      </c>
      <c r="AM134" s="14">
        <v>2076.3200000000002</v>
      </c>
      <c r="AN134" s="14">
        <v>0</v>
      </c>
      <c r="AO134" s="14">
        <v>2076.3200000000002</v>
      </c>
      <c r="AP134" s="14">
        <v>0</v>
      </c>
      <c r="AQ134" s="14">
        <v>0</v>
      </c>
      <c r="AR134" s="14">
        <v>103.8</v>
      </c>
      <c r="AS134" s="14">
        <v>1314.38</v>
      </c>
      <c r="AT134" s="14">
        <v>0</v>
      </c>
      <c r="AU134" s="14">
        <v>1609.88</v>
      </c>
      <c r="AV134" s="14">
        <v>976</v>
      </c>
      <c r="AW134" s="14">
        <v>4253.8999999999996</v>
      </c>
      <c r="AX134" s="14">
        <v>0</v>
      </c>
      <c r="AY134" s="14">
        <v>0</v>
      </c>
      <c r="AZ134" s="14">
        <v>0</v>
      </c>
      <c r="BA134" s="14">
        <v>0.24</v>
      </c>
      <c r="BB134" s="14">
        <v>0</v>
      </c>
      <c r="BC134" s="14">
        <v>0</v>
      </c>
      <c r="BD134" s="14">
        <v>0</v>
      </c>
      <c r="BE134" s="14">
        <v>0</v>
      </c>
      <c r="BF134" s="14">
        <v>1518.88</v>
      </c>
      <c r="BG134" s="14">
        <v>0</v>
      </c>
      <c r="BH134" s="14">
        <v>11853.4</v>
      </c>
      <c r="BI134" s="14">
        <v>3835</v>
      </c>
      <c r="BJ134" s="14">
        <v>0</v>
      </c>
      <c r="BK134" s="14">
        <v>0</v>
      </c>
      <c r="BL134" s="14">
        <v>775.78</v>
      </c>
      <c r="BM134" s="14">
        <v>240.24</v>
      </c>
      <c r="BN134" s="14">
        <v>0</v>
      </c>
      <c r="BO134" s="14">
        <v>1364.38</v>
      </c>
      <c r="BP134" s="14">
        <v>0</v>
      </c>
      <c r="BQ134" s="14">
        <v>0</v>
      </c>
      <c r="BR134" s="14">
        <v>0</v>
      </c>
      <c r="BS134" s="14">
        <v>1604.62</v>
      </c>
      <c r="BT134" s="1"/>
    </row>
    <row r="135" spans="1:72" x14ac:dyDescent="0.25">
      <c r="A135" s="2" t="s">
        <v>274</v>
      </c>
      <c r="B135" s="1" t="s">
        <v>275</v>
      </c>
      <c r="C135" s="51">
        <v>10838</v>
      </c>
      <c r="D135" s="14">
        <v>7239.5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400</v>
      </c>
      <c r="M135" s="14">
        <v>3620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802</v>
      </c>
      <c r="W135" s="14">
        <v>0</v>
      </c>
      <c r="X135" s="14">
        <v>0</v>
      </c>
      <c r="Y135" s="14">
        <v>482</v>
      </c>
      <c r="Z135" s="14">
        <v>513.4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16955.5</v>
      </c>
      <c r="AG135" s="14">
        <v>0</v>
      </c>
      <c r="AH135" s="14">
        <v>0</v>
      </c>
      <c r="AI135" s="14">
        <v>0</v>
      </c>
      <c r="AJ135" s="14">
        <v>0</v>
      </c>
      <c r="AK135" s="14">
        <v>0</v>
      </c>
      <c r="AL135" s="14">
        <v>0</v>
      </c>
      <c r="AM135" s="14">
        <v>2345.2600000000002</v>
      </c>
      <c r="AN135" s="14">
        <v>0</v>
      </c>
      <c r="AO135" s="14">
        <v>2345.2600000000002</v>
      </c>
      <c r="AP135" s="14">
        <v>0</v>
      </c>
      <c r="AQ135" s="14">
        <v>0</v>
      </c>
      <c r="AR135" s="14">
        <v>111.38</v>
      </c>
      <c r="AS135" s="14">
        <v>0</v>
      </c>
      <c r="AT135" s="14">
        <v>0</v>
      </c>
      <c r="AU135" s="14">
        <v>1697.18</v>
      </c>
      <c r="AV135" s="14">
        <v>0</v>
      </c>
      <c r="AW135" s="14">
        <v>5562.48</v>
      </c>
      <c r="AX135" s="14">
        <v>0</v>
      </c>
      <c r="AY135" s="14">
        <v>0</v>
      </c>
      <c r="AZ135" s="14">
        <v>0</v>
      </c>
      <c r="BA135" s="15">
        <v>-0.3</v>
      </c>
      <c r="BB135" s="14">
        <v>0</v>
      </c>
      <c r="BC135" s="14">
        <v>0</v>
      </c>
      <c r="BD135" s="14">
        <v>0</v>
      </c>
      <c r="BE135" s="14">
        <v>0</v>
      </c>
      <c r="BF135" s="14">
        <v>0</v>
      </c>
      <c r="BG135" s="14">
        <v>0</v>
      </c>
      <c r="BH135" s="14">
        <v>9716</v>
      </c>
      <c r="BI135" s="14">
        <v>7239.5</v>
      </c>
      <c r="BJ135" s="14">
        <v>0</v>
      </c>
      <c r="BK135" s="14">
        <v>0</v>
      </c>
      <c r="BL135" s="14">
        <v>811.75</v>
      </c>
      <c r="BM135" s="14">
        <v>265.49</v>
      </c>
      <c r="BN135" s="14">
        <v>0</v>
      </c>
      <c r="BO135" s="14">
        <v>1462.19</v>
      </c>
      <c r="BP135" s="14">
        <v>0</v>
      </c>
      <c r="BQ135" s="14">
        <v>0</v>
      </c>
      <c r="BR135" s="14">
        <v>0</v>
      </c>
      <c r="BS135" s="14">
        <v>1727.68</v>
      </c>
      <c r="BT135" s="1"/>
    </row>
    <row r="136" spans="1:72" x14ac:dyDescent="0.25">
      <c r="A136" s="2" t="s">
        <v>276</v>
      </c>
      <c r="B136" s="1" t="s">
        <v>277</v>
      </c>
      <c r="C136" s="51">
        <v>10079</v>
      </c>
      <c r="D136" s="14">
        <v>5891.5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400</v>
      </c>
      <c r="M136" s="14">
        <v>3620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737</v>
      </c>
      <c r="W136" s="14">
        <v>0</v>
      </c>
      <c r="X136" s="14">
        <v>0</v>
      </c>
      <c r="Y136" s="14">
        <v>455</v>
      </c>
      <c r="Z136" s="14">
        <v>410.72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16001.82</v>
      </c>
      <c r="AG136" s="14">
        <v>0</v>
      </c>
      <c r="AH136" s="14">
        <v>0</v>
      </c>
      <c r="AI136" s="14">
        <v>0</v>
      </c>
      <c r="AJ136" s="14">
        <v>0</v>
      </c>
      <c r="AK136" s="14">
        <v>0</v>
      </c>
      <c r="AL136" s="14">
        <v>0</v>
      </c>
      <c r="AM136" s="14">
        <v>2141.5500000000002</v>
      </c>
      <c r="AN136" s="14">
        <v>0</v>
      </c>
      <c r="AO136" s="14">
        <v>2141.5500000000002</v>
      </c>
      <c r="AP136" s="14">
        <v>0</v>
      </c>
      <c r="AQ136" s="14">
        <v>0</v>
      </c>
      <c r="AR136" s="14">
        <v>103.8</v>
      </c>
      <c r="AS136" s="14">
        <v>0</v>
      </c>
      <c r="AT136" s="14">
        <v>0</v>
      </c>
      <c r="AU136" s="14">
        <v>1609.88</v>
      </c>
      <c r="AV136" s="14">
        <v>868</v>
      </c>
      <c r="AW136" s="14">
        <v>4172.3599999999997</v>
      </c>
      <c r="AX136" s="14">
        <v>0</v>
      </c>
      <c r="AY136" s="14">
        <v>0</v>
      </c>
      <c r="AZ136" s="14">
        <v>0</v>
      </c>
      <c r="BA136" s="15">
        <v>-0.37</v>
      </c>
      <c r="BB136" s="14">
        <v>0</v>
      </c>
      <c r="BC136" s="14">
        <v>0</v>
      </c>
      <c r="BD136" s="14">
        <v>0</v>
      </c>
      <c r="BE136" s="14">
        <v>0</v>
      </c>
      <c r="BF136" s="14">
        <v>1215.0999999999999</v>
      </c>
      <c r="BG136" s="14">
        <v>0</v>
      </c>
      <c r="BH136" s="14">
        <v>10110.32</v>
      </c>
      <c r="BI136" s="14">
        <v>5891.5</v>
      </c>
      <c r="BJ136" s="14">
        <v>0</v>
      </c>
      <c r="BK136" s="14">
        <v>0</v>
      </c>
      <c r="BL136" s="14">
        <v>775.78</v>
      </c>
      <c r="BM136" s="14">
        <v>240.24</v>
      </c>
      <c r="BN136" s="14">
        <v>0</v>
      </c>
      <c r="BO136" s="14">
        <v>1364.38</v>
      </c>
      <c r="BP136" s="14">
        <v>0</v>
      </c>
      <c r="BQ136" s="14">
        <v>0</v>
      </c>
      <c r="BR136" s="14">
        <v>0</v>
      </c>
      <c r="BS136" s="14">
        <v>1604.62</v>
      </c>
      <c r="BT136" s="1"/>
    </row>
    <row r="137" spans="1:72" x14ac:dyDescent="0.25">
      <c r="A137" s="2" t="s">
        <v>278</v>
      </c>
      <c r="B137" s="1" t="s">
        <v>279</v>
      </c>
      <c r="C137" s="51">
        <v>10079</v>
      </c>
      <c r="D137" s="14">
        <v>5276.5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3500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737</v>
      </c>
      <c r="W137" s="14">
        <v>0</v>
      </c>
      <c r="X137" s="14">
        <v>0</v>
      </c>
      <c r="Y137" s="14">
        <v>455</v>
      </c>
      <c r="Z137" s="14">
        <v>308.04000000000002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14">
        <v>14990.27</v>
      </c>
      <c r="AG137" s="14">
        <v>0</v>
      </c>
      <c r="AH137" s="14">
        <v>0</v>
      </c>
      <c r="AI137" s="14">
        <v>0</v>
      </c>
      <c r="AJ137" s="14">
        <v>0</v>
      </c>
      <c r="AK137" s="14">
        <v>0</v>
      </c>
      <c r="AL137" s="14">
        <v>0</v>
      </c>
      <c r="AM137" s="14">
        <v>1931.31</v>
      </c>
      <c r="AN137" s="14">
        <v>0</v>
      </c>
      <c r="AO137" s="14">
        <v>1931.31</v>
      </c>
      <c r="AP137" s="14">
        <v>0</v>
      </c>
      <c r="AQ137" s="14">
        <v>0</v>
      </c>
      <c r="AR137" s="14">
        <v>100.24</v>
      </c>
      <c r="AS137" s="14">
        <v>1621.62</v>
      </c>
      <c r="AT137" s="14">
        <v>0</v>
      </c>
      <c r="AU137" s="14">
        <v>1596.08</v>
      </c>
      <c r="AV137" s="14">
        <v>3360</v>
      </c>
      <c r="AW137" s="14">
        <v>0</v>
      </c>
      <c r="AX137" s="14">
        <v>0</v>
      </c>
      <c r="AY137" s="14">
        <v>0</v>
      </c>
      <c r="AZ137" s="14">
        <v>0</v>
      </c>
      <c r="BA137" s="15">
        <v>-0.12</v>
      </c>
      <c r="BB137" s="14">
        <v>0</v>
      </c>
      <c r="BC137" s="14">
        <v>0</v>
      </c>
      <c r="BD137" s="14">
        <v>0</v>
      </c>
      <c r="BE137" s="14">
        <v>0</v>
      </c>
      <c r="BF137" s="14">
        <v>1104.6400000000001</v>
      </c>
      <c r="BG137" s="14">
        <v>0</v>
      </c>
      <c r="BH137" s="14">
        <v>9713.77</v>
      </c>
      <c r="BI137" s="14">
        <v>5276.5</v>
      </c>
      <c r="BJ137" s="14">
        <v>0</v>
      </c>
      <c r="BK137" s="14">
        <v>0</v>
      </c>
      <c r="BL137" s="14">
        <v>785.98</v>
      </c>
      <c r="BM137" s="14">
        <v>238.91</v>
      </c>
      <c r="BN137" s="14">
        <v>0</v>
      </c>
      <c r="BO137" s="14">
        <v>1371.31</v>
      </c>
      <c r="BP137" s="14">
        <v>0</v>
      </c>
      <c r="BQ137" s="14">
        <v>0</v>
      </c>
      <c r="BR137" s="14">
        <v>0</v>
      </c>
      <c r="BS137" s="14">
        <v>1610.22</v>
      </c>
      <c r="BT137" s="1"/>
    </row>
    <row r="138" spans="1:72" x14ac:dyDescent="0.25">
      <c r="A138" s="2" t="s">
        <v>280</v>
      </c>
      <c r="B138" s="1" t="s">
        <v>281</v>
      </c>
      <c r="C138" s="51">
        <v>10079</v>
      </c>
      <c r="D138" s="14">
        <v>8897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400</v>
      </c>
      <c r="M138" s="14">
        <v>3620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737</v>
      </c>
      <c r="W138" s="14">
        <v>0</v>
      </c>
      <c r="X138" s="14">
        <v>0</v>
      </c>
      <c r="Y138" s="14">
        <v>455</v>
      </c>
      <c r="Z138" s="14">
        <v>308.04000000000002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15887.59</v>
      </c>
      <c r="AG138" s="14">
        <v>0</v>
      </c>
      <c r="AH138" s="14">
        <v>0</v>
      </c>
      <c r="AI138" s="14">
        <v>0</v>
      </c>
      <c r="AJ138" s="14">
        <v>0</v>
      </c>
      <c r="AK138" s="14">
        <v>0</v>
      </c>
      <c r="AL138" s="14">
        <v>0</v>
      </c>
      <c r="AM138" s="14">
        <v>2117.15</v>
      </c>
      <c r="AN138" s="14">
        <v>0</v>
      </c>
      <c r="AO138" s="14">
        <v>2117.15</v>
      </c>
      <c r="AP138" s="14">
        <v>0</v>
      </c>
      <c r="AQ138" s="14">
        <v>0</v>
      </c>
      <c r="AR138" s="14">
        <v>103.68</v>
      </c>
      <c r="AS138" s="14">
        <v>0</v>
      </c>
      <c r="AT138" s="14">
        <v>0</v>
      </c>
      <c r="AU138" s="14">
        <v>1609.88</v>
      </c>
      <c r="AV138" s="14">
        <v>3160</v>
      </c>
      <c r="AW138" s="14">
        <v>0</v>
      </c>
      <c r="AX138" s="14">
        <v>0</v>
      </c>
      <c r="AY138" s="14">
        <v>0</v>
      </c>
      <c r="AZ138" s="14">
        <v>0</v>
      </c>
      <c r="BA138" s="15">
        <v>-0.12</v>
      </c>
      <c r="BB138" s="14">
        <v>0</v>
      </c>
      <c r="BC138" s="14">
        <v>0</v>
      </c>
      <c r="BD138" s="14">
        <v>0</v>
      </c>
      <c r="BE138" s="14">
        <v>0</v>
      </c>
      <c r="BF138" s="14">
        <v>0</v>
      </c>
      <c r="BG138" s="14">
        <v>0</v>
      </c>
      <c r="BH138" s="14">
        <v>6990.59</v>
      </c>
      <c r="BI138" s="14">
        <v>8897</v>
      </c>
      <c r="BJ138" s="14">
        <v>0</v>
      </c>
      <c r="BK138" s="14">
        <v>0</v>
      </c>
      <c r="BL138" s="14">
        <v>775.78</v>
      </c>
      <c r="BM138" s="14">
        <v>240.24</v>
      </c>
      <c r="BN138" s="14">
        <v>0</v>
      </c>
      <c r="BO138" s="14">
        <v>1364.38</v>
      </c>
      <c r="BP138" s="14">
        <v>0</v>
      </c>
      <c r="BQ138" s="14">
        <v>0</v>
      </c>
      <c r="BR138" s="14">
        <v>0</v>
      </c>
      <c r="BS138" s="14">
        <v>1604.62</v>
      </c>
      <c r="BT138" s="1"/>
    </row>
    <row r="139" spans="1:72" x14ac:dyDescent="0.25">
      <c r="A139" s="2" t="s">
        <v>282</v>
      </c>
      <c r="B139" s="1" t="s">
        <v>283</v>
      </c>
      <c r="C139" s="51">
        <v>10079</v>
      </c>
      <c r="D139" s="14">
        <v>7945.5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200</v>
      </c>
      <c r="M139" s="14">
        <v>3620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737</v>
      </c>
      <c r="W139" s="14">
        <v>0</v>
      </c>
      <c r="X139" s="14">
        <v>0</v>
      </c>
      <c r="Y139" s="14">
        <v>455</v>
      </c>
      <c r="Z139" s="14">
        <v>308.04000000000002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15699.14</v>
      </c>
      <c r="AG139" s="14">
        <v>0</v>
      </c>
      <c r="AH139" s="14">
        <v>0</v>
      </c>
      <c r="AI139" s="14">
        <v>0</v>
      </c>
      <c r="AJ139" s="14">
        <v>0</v>
      </c>
      <c r="AK139" s="14">
        <v>0</v>
      </c>
      <c r="AL139" s="14">
        <v>0</v>
      </c>
      <c r="AM139" s="14">
        <v>2076.9</v>
      </c>
      <c r="AN139" s="14">
        <v>0</v>
      </c>
      <c r="AO139" s="14">
        <v>2076.9</v>
      </c>
      <c r="AP139" s="14">
        <v>0</v>
      </c>
      <c r="AQ139" s="14">
        <v>0</v>
      </c>
      <c r="AR139" s="14">
        <v>103.8</v>
      </c>
      <c r="AS139" s="14">
        <v>0</v>
      </c>
      <c r="AT139" s="14">
        <v>0</v>
      </c>
      <c r="AU139" s="14">
        <v>1609.88</v>
      </c>
      <c r="AV139" s="14">
        <v>0</v>
      </c>
      <c r="AW139" s="14">
        <v>3963.32</v>
      </c>
      <c r="AX139" s="14">
        <v>0</v>
      </c>
      <c r="AY139" s="14">
        <v>0</v>
      </c>
      <c r="AZ139" s="14">
        <v>0</v>
      </c>
      <c r="BA139" s="15">
        <v>-0.26</v>
      </c>
      <c r="BB139" s="14">
        <v>0</v>
      </c>
      <c r="BC139" s="14">
        <v>0</v>
      </c>
      <c r="BD139" s="14">
        <v>0</v>
      </c>
      <c r="BE139" s="14">
        <v>0</v>
      </c>
      <c r="BF139" s="14">
        <v>0</v>
      </c>
      <c r="BG139" s="14">
        <v>0</v>
      </c>
      <c r="BH139" s="14">
        <v>7753.64</v>
      </c>
      <c r="BI139" s="14">
        <v>7945.5</v>
      </c>
      <c r="BJ139" s="14">
        <v>0</v>
      </c>
      <c r="BK139" s="14">
        <v>0</v>
      </c>
      <c r="BL139" s="14">
        <v>775.78</v>
      </c>
      <c r="BM139" s="14">
        <v>240.24</v>
      </c>
      <c r="BN139" s="14">
        <v>0</v>
      </c>
      <c r="BO139" s="14">
        <v>1364.38</v>
      </c>
      <c r="BP139" s="14">
        <v>0</v>
      </c>
      <c r="BQ139" s="14">
        <v>0</v>
      </c>
      <c r="BR139" s="14">
        <v>0</v>
      </c>
      <c r="BS139" s="14">
        <v>1604.62</v>
      </c>
      <c r="BT139" s="1"/>
    </row>
    <row r="140" spans="1:72" x14ac:dyDescent="0.25">
      <c r="A140" s="2" t="s">
        <v>284</v>
      </c>
      <c r="B140" s="1" t="s">
        <v>285</v>
      </c>
      <c r="C140" s="51">
        <v>10838</v>
      </c>
      <c r="D140" s="14">
        <v>9026.5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400</v>
      </c>
      <c r="M140" s="14">
        <v>3620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802</v>
      </c>
      <c r="W140" s="14">
        <v>0</v>
      </c>
      <c r="X140" s="14">
        <v>0</v>
      </c>
      <c r="Y140" s="14">
        <v>482</v>
      </c>
      <c r="Z140" s="14">
        <v>308.04000000000002</v>
      </c>
      <c r="AA140" s="14">
        <v>0</v>
      </c>
      <c r="AB140" s="14">
        <v>0</v>
      </c>
      <c r="AC140" s="14">
        <v>0</v>
      </c>
      <c r="AD140" s="14">
        <v>0</v>
      </c>
      <c r="AE140" s="14">
        <v>0</v>
      </c>
      <c r="AF140" s="14">
        <v>16750.14</v>
      </c>
      <c r="AG140" s="14">
        <v>0</v>
      </c>
      <c r="AH140" s="14">
        <v>0</v>
      </c>
      <c r="AI140" s="14">
        <v>0</v>
      </c>
      <c r="AJ140" s="14">
        <v>0</v>
      </c>
      <c r="AK140" s="14">
        <v>0</v>
      </c>
      <c r="AL140" s="14">
        <v>0</v>
      </c>
      <c r="AM140" s="14">
        <v>2301.39</v>
      </c>
      <c r="AN140" s="14">
        <v>0</v>
      </c>
      <c r="AO140" s="14">
        <v>2301.39</v>
      </c>
      <c r="AP140" s="14">
        <v>0</v>
      </c>
      <c r="AQ140" s="14">
        <v>0</v>
      </c>
      <c r="AR140" s="14">
        <v>111.38</v>
      </c>
      <c r="AS140" s="14">
        <v>0</v>
      </c>
      <c r="AT140" s="14">
        <v>0</v>
      </c>
      <c r="AU140" s="14">
        <v>1697.18</v>
      </c>
      <c r="AV140" s="14">
        <v>3614</v>
      </c>
      <c r="AW140" s="14">
        <v>0</v>
      </c>
      <c r="AX140" s="14">
        <v>0</v>
      </c>
      <c r="AY140" s="14">
        <v>0</v>
      </c>
      <c r="AZ140" s="14">
        <v>0</v>
      </c>
      <c r="BA140" s="15">
        <v>-0.31</v>
      </c>
      <c r="BB140" s="14">
        <v>0</v>
      </c>
      <c r="BC140" s="14">
        <v>0</v>
      </c>
      <c r="BD140" s="14">
        <v>0</v>
      </c>
      <c r="BE140" s="14">
        <v>0</v>
      </c>
      <c r="BF140" s="14">
        <v>0</v>
      </c>
      <c r="BG140" s="14">
        <v>0</v>
      </c>
      <c r="BH140" s="14">
        <v>7723.64</v>
      </c>
      <c r="BI140" s="14">
        <v>9026.5</v>
      </c>
      <c r="BJ140" s="14">
        <v>0</v>
      </c>
      <c r="BK140" s="14">
        <v>0</v>
      </c>
      <c r="BL140" s="14">
        <v>801.56</v>
      </c>
      <c r="BM140" s="14">
        <v>258.33999999999997</v>
      </c>
      <c r="BN140" s="14">
        <v>0</v>
      </c>
      <c r="BO140" s="14">
        <v>1434.48</v>
      </c>
      <c r="BP140" s="14">
        <v>0</v>
      </c>
      <c r="BQ140" s="14">
        <v>0</v>
      </c>
      <c r="BR140" s="14">
        <v>0</v>
      </c>
      <c r="BS140" s="14">
        <v>1692.82</v>
      </c>
      <c r="BT140" s="1"/>
    </row>
    <row r="141" spans="1:72" x14ac:dyDescent="0.25">
      <c r="A141" s="2" t="s">
        <v>286</v>
      </c>
      <c r="B141" s="1" t="s">
        <v>287</v>
      </c>
      <c r="C141" s="51">
        <v>10079</v>
      </c>
      <c r="D141" s="14">
        <v>6945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400</v>
      </c>
      <c r="M141" s="14">
        <v>3620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737</v>
      </c>
      <c r="W141" s="14">
        <v>0</v>
      </c>
      <c r="X141" s="14">
        <v>0</v>
      </c>
      <c r="Y141" s="14">
        <v>455</v>
      </c>
      <c r="Z141" s="14">
        <v>205.36</v>
      </c>
      <c r="AA141" s="14">
        <v>0</v>
      </c>
      <c r="AB141" s="14">
        <v>0</v>
      </c>
      <c r="AC141" s="14">
        <v>0</v>
      </c>
      <c r="AD141" s="14">
        <v>0</v>
      </c>
      <c r="AE141" s="14">
        <v>0</v>
      </c>
      <c r="AF141" s="14">
        <v>15796.46</v>
      </c>
      <c r="AG141" s="14">
        <v>0</v>
      </c>
      <c r="AH141" s="14">
        <v>0</v>
      </c>
      <c r="AI141" s="14">
        <v>0</v>
      </c>
      <c r="AJ141" s="14">
        <v>0</v>
      </c>
      <c r="AK141" s="14">
        <v>0</v>
      </c>
      <c r="AL141" s="14">
        <v>0</v>
      </c>
      <c r="AM141" s="14">
        <v>2097.69</v>
      </c>
      <c r="AN141" s="14">
        <v>0</v>
      </c>
      <c r="AO141" s="14">
        <v>2097.69</v>
      </c>
      <c r="AP141" s="14">
        <v>0</v>
      </c>
      <c r="AQ141" s="14">
        <v>0</v>
      </c>
      <c r="AR141" s="14">
        <v>103.8</v>
      </c>
      <c r="AS141" s="14">
        <v>0</v>
      </c>
      <c r="AT141" s="14">
        <v>0</v>
      </c>
      <c r="AU141" s="14">
        <v>1609.88</v>
      </c>
      <c r="AV141" s="14">
        <v>5040</v>
      </c>
      <c r="AW141" s="14">
        <v>0</v>
      </c>
      <c r="AX141" s="14">
        <v>0</v>
      </c>
      <c r="AY141" s="14">
        <v>0</v>
      </c>
      <c r="AZ141" s="14">
        <v>0</v>
      </c>
      <c r="BA141" s="14">
        <v>0.09</v>
      </c>
      <c r="BB141" s="14">
        <v>0</v>
      </c>
      <c r="BC141" s="14">
        <v>0</v>
      </c>
      <c r="BD141" s="14">
        <v>0</v>
      </c>
      <c r="BE141" s="14">
        <v>0</v>
      </c>
      <c r="BF141" s="14">
        <v>0</v>
      </c>
      <c r="BG141" s="14">
        <v>0</v>
      </c>
      <c r="BH141" s="14">
        <v>8851.4599999999991</v>
      </c>
      <c r="BI141" s="14">
        <v>6945</v>
      </c>
      <c r="BJ141" s="14">
        <v>0</v>
      </c>
      <c r="BK141" s="14">
        <v>0</v>
      </c>
      <c r="BL141" s="14">
        <v>775.78</v>
      </c>
      <c r="BM141" s="14">
        <v>240.24</v>
      </c>
      <c r="BN141" s="14">
        <v>0</v>
      </c>
      <c r="BO141" s="14">
        <v>1364.38</v>
      </c>
      <c r="BP141" s="14">
        <v>0</v>
      </c>
      <c r="BQ141" s="14">
        <v>0</v>
      </c>
      <c r="BR141" s="14">
        <v>0</v>
      </c>
      <c r="BS141" s="14">
        <v>1604.62</v>
      </c>
      <c r="BT141" s="1"/>
    </row>
    <row r="142" spans="1:72" x14ac:dyDescent="0.25">
      <c r="A142" s="2" t="s">
        <v>288</v>
      </c>
      <c r="B142" s="1" t="s">
        <v>289</v>
      </c>
      <c r="C142" s="51">
        <v>10838</v>
      </c>
      <c r="D142" s="14">
        <v>8606.5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3620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802</v>
      </c>
      <c r="W142" s="14">
        <v>0</v>
      </c>
      <c r="X142" s="14">
        <v>0</v>
      </c>
      <c r="Y142" s="14">
        <v>482</v>
      </c>
      <c r="Z142" s="14">
        <v>205.36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16216.6</v>
      </c>
      <c r="AG142" s="14">
        <v>0</v>
      </c>
      <c r="AH142" s="14">
        <v>0</v>
      </c>
      <c r="AI142" s="14">
        <v>0</v>
      </c>
      <c r="AJ142" s="14">
        <v>0</v>
      </c>
      <c r="AK142" s="14">
        <v>0</v>
      </c>
      <c r="AL142" s="14">
        <v>0</v>
      </c>
      <c r="AM142" s="14">
        <v>2187.4299999999998</v>
      </c>
      <c r="AN142" s="14">
        <v>0</v>
      </c>
      <c r="AO142" s="14">
        <v>2187.4299999999998</v>
      </c>
      <c r="AP142" s="14">
        <v>0</v>
      </c>
      <c r="AQ142" s="14">
        <v>0</v>
      </c>
      <c r="AR142" s="14">
        <v>111.38</v>
      </c>
      <c r="AS142" s="14">
        <v>0</v>
      </c>
      <c r="AT142" s="14">
        <v>0</v>
      </c>
      <c r="AU142" s="14">
        <v>1697.18</v>
      </c>
      <c r="AV142" s="14">
        <v>3614</v>
      </c>
      <c r="AW142" s="14">
        <v>0</v>
      </c>
      <c r="AX142" s="14">
        <v>0</v>
      </c>
      <c r="AY142" s="14">
        <v>0</v>
      </c>
      <c r="AZ142" s="14">
        <v>0</v>
      </c>
      <c r="BA142" s="14">
        <v>0.11</v>
      </c>
      <c r="BB142" s="14">
        <v>0</v>
      </c>
      <c r="BC142" s="14">
        <v>0</v>
      </c>
      <c r="BD142" s="14">
        <v>0</v>
      </c>
      <c r="BE142" s="14">
        <v>0</v>
      </c>
      <c r="BF142" s="14">
        <v>0</v>
      </c>
      <c r="BG142" s="14">
        <v>0</v>
      </c>
      <c r="BH142" s="14">
        <v>7610.1</v>
      </c>
      <c r="BI142" s="14">
        <v>8606.5</v>
      </c>
      <c r="BJ142" s="14">
        <v>0</v>
      </c>
      <c r="BK142" s="14">
        <v>0</v>
      </c>
      <c r="BL142" s="14">
        <v>801.56</v>
      </c>
      <c r="BM142" s="14">
        <v>258.33999999999997</v>
      </c>
      <c r="BN142" s="14">
        <v>0</v>
      </c>
      <c r="BO142" s="14">
        <v>1434.48</v>
      </c>
      <c r="BP142" s="14">
        <v>0</v>
      </c>
      <c r="BQ142" s="14">
        <v>0</v>
      </c>
      <c r="BR142" s="14">
        <v>0</v>
      </c>
      <c r="BS142" s="14">
        <v>1692.82</v>
      </c>
      <c r="BT142" s="1"/>
    </row>
    <row r="143" spans="1:72" x14ac:dyDescent="0.25">
      <c r="A143" s="2" t="s">
        <v>290</v>
      </c>
      <c r="B143" s="1" t="s">
        <v>291</v>
      </c>
      <c r="C143" s="51">
        <v>10079</v>
      </c>
      <c r="D143" s="14">
        <v>6813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3620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737</v>
      </c>
      <c r="W143" s="14">
        <v>0</v>
      </c>
      <c r="X143" s="14">
        <v>0</v>
      </c>
      <c r="Y143" s="14">
        <v>455</v>
      </c>
      <c r="Z143" s="14">
        <v>205.36</v>
      </c>
      <c r="AA143" s="14">
        <v>0</v>
      </c>
      <c r="AB143" s="14">
        <v>0</v>
      </c>
      <c r="AC143" s="14">
        <v>0</v>
      </c>
      <c r="AD143" s="14">
        <v>0</v>
      </c>
      <c r="AE143" s="14">
        <v>0</v>
      </c>
      <c r="AF143" s="14">
        <v>15396.46</v>
      </c>
      <c r="AG143" s="14">
        <v>0</v>
      </c>
      <c r="AH143" s="14">
        <v>0</v>
      </c>
      <c r="AI143" s="14">
        <v>0</v>
      </c>
      <c r="AJ143" s="14">
        <v>0</v>
      </c>
      <c r="AK143" s="14">
        <v>0</v>
      </c>
      <c r="AL143" s="14">
        <v>0</v>
      </c>
      <c r="AM143" s="14">
        <v>2018.71</v>
      </c>
      <c r="AN143" s="14">
        <v>0</v>
      </c>
      <c r="AO143" s="14">
        <v>2018.71</v>
      </c>
      <c r="AP143" s="14">
        <v>0</v>
      </c>
      <c r="AQ143" s="14">
        <v>0</v>
      </c>
      <c r="AR143" s="14">
        <v>103.8</v>
      </c>
      <c r="AS143" s="14">
        <v>0</v>
      </c>
      <c r="AT143" s="14">
        <v>0</v>
      </c>
      <c r="AU143" s="14">
        <v>1609.88</v>
      </c>
      <c r="AV143" s="14">
        <v>3360</v>
      </c>
      <c r="AW143" s="14">
        <v>0</v>
      </c>
      <c r="AX143" s="14">
        <v>0</v>
      </c>
      <c r="AY143" s="14">
        <v>0</v>
      </c>
      <c r="AZ143" s="14">
        <v>0</v>
      </c>
      <c r="BA143" s="15">
        <v>-0.19</v>
      </c>
      <c r="BB143" s="14">
        <v>0</v>
      </c>
      <c r="BC143" s="14">
        <v>0</v>
      </c>
      <c r="BD143" s="14">
        <v>0</v>
      </c>
      <c r="BE143" s="14">
        <v>0</v>
      </c>
      <c r="BF143" s="14">
        <v>1491.26</v>
      </c>
      <c r="BG143" s="14">
        <v>0</v>
      </c>
      <c r="BH143" s="14">
        <v>8583.4599999999991</v>
      </c>
      <c r="BI143" s="14">
        <v>6813</v>
      </c>
      <c r="BJ143" s="14">
        <v>0</v>
      </c>
      <c r="BK143" s="14">
        <v>0</v>
      </c>
      <c r="BL143" s="14">
        <v>775.78</v>
      </c>
      <c r="BM143" s="14">
        <v>240.24</v>
      </c>
      <c r="BN143" s="14">
        <v>0</v>
      </c>
      <c r="BO143" s="14">
        <v>1364.38</v>
      </c>
      <c r="BP143" s="14">
        <v>0</v>
      </c>
      <c r="BQ143" s="14">
        <v>0</v>
      </c>
      <c r="BR143" s="14">
        <v>0</v>
      </c>
      <c r="BS143" s="14">
        <v>1604.62</v>
      </c>
      <c r="BT143" s="1"/>
    </row>
    <row r="144" spans="1:72" x14ac:dyDescent="0.25">
      <c r="A144" s="2" t="s">
        <v>292</v>
      </c>
      <c r="B144" s="1" t="s">
        <v>293</v>
      </c>
      <c r="C144" s="51">
        <v>10079</v>
      </c>
      <c r="D144" s="14">
        <v>10248.5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400</v>
      </c>
      <c r="M144" s="14">
        <v>3620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737</v>
      </c>
      <c r="W144" s="14">
        <v>0</v>
      </c>
      <c r="X144" s="14">
        <v>0</v>
      </c>
      <c r="Y144" s="14">
        <v>455</v>
      </c>
      <c r="Z144" s="14">
        <v>0</v>
      </c>
      <c r="AA144" s="14">
        <v>0</v>
      </c>
      <c r="AB144" s="14">
        <v>0</v>
      </c>
      <c r="AC144" s="14">
        <v>0</v>
      </c>
      <c r="AD144" s="14">
        <v>0</v>
      </c>
      <c r="AE144" s="14">
        <v>0</v>
      </c>
      <c r="AF144" s="14">
        <v>15591.1</v>
      </c>
      <c r="AG144" s="14">
        <v>0</v>
      </c>
      <c r="AH144" s="14">
        <v>0</v>
      </c>
      <c r="AI144" s="14">
        <v>0</v>
      </c>
      <c r="AJ144" s="14">
        <v>0</v>
      </c>
      <c r="AK144" s="14">
        <v>0</v>
      </c>
      <c r="AL144" s="14">
        <v>0</v>
      </c>
      <c r="AM144" s="14">
        <v>2056.94</v>
      </c>
      <c r="AN144" s="14">
        <v>0</v>
      </c>
      <c r="AO144" s="14">
        <v>2056.94</v>
      </c>
      <c r="AP144" s="14">
        <v>0</v>
      </c>
      <c r="AQ144" s="14">
        <v>0</v>
      </c>
      <c r="AR144" s="14">
        <v>103.8</v>
      </c>
      <c r="AS144" s="14">
        <v>0</v>
      </c>
      <c r="AT144" s="14">
        <v>0</v>
      </c>
      <c r="AU144" s="14">
        <v>1609.88</v>
      </c>
      <c r="AV144" s="14">
        <v>1572</v>
      </c>
      <c r="AW144" s="14">
        <v>0</v>
      </c>
      <c r="AX144" s="14">
        <v>0</v>
      </c>
      <c r="AY144" s="14">
        <v>0</v>
      </c>
      <c r="AZ144" s="14">
        <v>0</v>
      </c>
      <c r="BA144" s="15">
        <v>-0.02</v>
      </c>
      <c r="BB144" s="14">
        <v>0</v>
      </c>
      <c r="BC144" s="14">
        <v>0</v>
      </c>
      <c r="BD144" s="14">
        <v>0</v>
      </c>
      <c r="BE144" s="14">
        <v>0</v>
      </c>
      <c r="BF144" s="14">
        <v>0</v>
      </c>
      <c r="BG144" s="14">
        <v>0</v>
      </c>
      <c r="BH144" s="14">
        <v>5342.6</v>
      </c>
      <c r="BI144" s="14">
        <v>10248.5</v>
      </c>
      <c r="BJ144" s="14">
        <v>0</v>
      </c>
      <c r="BK144" s="14">
        <v>0</v>
      </c>
      <c r="BL144" s="14">
        <v>775.78</v>
      </c>
      <c r="BM144" s="14">
        <v>240.24</v>
      </c>
      <c r="BN144" s="14">
        <v>0</v>
      </c>
      <c r="BO144" s="14">
        <v>1364.38</v>
      </c>
      <c r="BP144" s="14">
        <v>0</v>
      </c>
      <c r="BQ144" s="14">
        <v>0</v>
      </c>
      <c r="BR144" s="14">
        <v>0</v>
      </c>
      <c r="BS144" s="14">
        <v>1604.62</v>
      </c>
      <c r="BT144" s="1"/>
    </row>
    <row r="145" spans="1:72" x14ac:dyDescent="0.25">
      <c r="A145" s="2" t="s">
        <v>294</v>
      </c>
      <c r="B145" s="1" t="s">
        <v>295</v>
      </c>
      <c r="C145" s="51">
        <v>12406</v>
      </c>
      <c r="D145" s="14">
        <v>12084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400</v>
      </c>
      <c r="M145" s="14">
        <v>3600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941</v>
      </c>
      <c r="W145" s="14">
        <v>0</v>
      </c>
      <c r="X145" s="14">
        <v>0</v>
      </c>
      <c r="Y145" s="14">
        <v>645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18291.900000000001</v>
      </c>
      <c r="AG145" s="14">
        <v>0</v>
      </c>
      <c r="AH145" s="14">
        <v>0</v>
      </c>
      <c r="AI145" s="14">
        <v>0</v>
      </c>
      <c r="AJ145" s="14">
        <v>0</v>
      </c>
      <c r="AK145" s="14">
        <v>0</v>
      </c>
      <c r="AL145" s="14">
        <v>0</v>
      </c>
      <c r="AM145" s="14">
        <v>2630.72</v>
      </c>
      <c r="AN145" s="14">
        <v>0</v>
      </c>
      <c r="AO145" s="14">
        <v>2630.72</v>
      </c>
      <c r="AP145" s="14">
        <v>0</v>
      </c>
      <c r="AQ145" s="14">
        <v>0</v>
      </c>
      <c r="AR145" s="14">
        <v>0</v>
      </c>
      <c r="AS145" s="14">
        <v>0</v>
      </c>
      <c r="AT145" s="14">
        <v>0</v>
      </c>
      <c r="AU145" s="14">
        <v>1875.2</v>
      </c>
      <c r="AV145" s="14">
        <v>1702</v>
      </c>
      <c r="AW145" s="14">
        <v>0</v>
      </c>
      <c r="AX145" s="14">
        <v>0</v>
      </c>
      <c r="AY145" s="14">
        <v>0</v>
      </c>
      <c r="AZ145" s="14">
        <v>0</v>
      </c>
      <c r="BA145" s="15">
        <v>-0.02</v>
      </c>
      <c r="BB145" s="14">
        <v>0</v>
      </c>
      <c r="BC145" s="14">
        <v>0</v>
      </c>
      <c r="BD145" s="14">
        <v>0</v>
      </c>
      <c r="BE145" s="14">
        <v>0</v>
      </c>
      <c r="BF145" s="14">
        <v>0</v>
      </c>
      <c r="BG145" s="14">
        <v>0</v>
      </c>
      <c r="BH145" s="14">
        <v>6207.9</v>
      </c>
      <c r="BI145" s="14">
        <v>12084</v>
      </c>
      <c r="BJ145" s="14">
        <v>0</v>
      </c>
      <c r="BK145" s="14">
        <v>0</v>
      </c>
      <c r="BL145" s="14">
        <v>854.82</v>
      </c>
      <c r="BM145" s="14">
        <v>295.7</v>
      </c>
      <c r="BN145" s="14">
        <v>0</v>
      </c>
      <c r="BO145" s="14">
        <v>1579.3</v>
      </c>
      <c r="BP145" s="14">
        <v>0</v>
      </c>
      <c r="BQ145" s="14">
        <v>0</v>
      </c>
      <c r="BR145" s="14">
        <v>0</v>
      </c>
      <c r="BS145" s="14">
        <v>1875</v>
      </c>
      <c r="BT145" s="1"/>
    </row>
    <row r="146" spans="1:72" x14ac:dyDescent="0.25">
      <c r="A146" s="2" t="s">
        <v>296</v>
      </c>
      <c r="B146" s="1" t="s">
        <v>297</v>
      </c>
      <c r="C146" s="51">
        <v>10079</v>
      </c>
      <c r="D146" s="14">
        <v>8397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400</v>
      </c>
      <c r="M146" s="14">
        <v>3620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737</v>
      </c>
      <c r="W146" s="14">
        <v>0</v>
      </c>
      <c r="X146" s="14">
        <v>0</v>
      </c>
      <c r="Y146" s="14">
        <v>455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15591.1</v>
      </c>
      <c r="AG146" s="14">
        <v>0</v>
      </c>
      <c r="AH146" s="14">
        <v>0</v>
      </c>
      <c r="AI146" s="14">
        <v>0</v>
      </c>
      <c r="AJ146" s="14">
        <v>0</v>
      </c>
      <c r="AK146" s="14">
        <v>0</v>
      </c>
      <c r="AL146" s="14">
        <v>0</v>
      </c>
      <c r="AM146" s="14">
        <v>2056.94</v>
      </c>
      <c r="AN146" s="14">
        <v>0</v>
      </c>
      <c r="AO146" s="14">
        <v>2056.94</v>
      </c>
      <c r="AP146" s="14">
        <v>0</v>
      </c>
      <c r="AQ146" s="14">
        <v>0</v>
      </c>
      <c r="AR146" s="14">
        <v>53.4</v>
      </c>
      <c r="AS146" s="14">
        <v>0</v>
      </c>
      <c r="AT146" s="14">
        <v>0</v>
      </c>
      <c r="AU146" s="14">
        <v>1746.56</v>
      </c>
      <c r="AV146" s="14">
        <v>0</v>
      </c>
      <c r="AW146" s="14">
        <v>0</v>
      </c>
      <c r="AX146" s="14">
        <v>3336.9</v>
      </c>
      <c r="AY146" s="14">
        <v>0</v>
      </c>
      <c r="AZ146" s="14">
        <v>0</v>
      </c>
      <c r="BA146" s="14">
        <v>0.3</v>
      </c>
      <c r="BB146" s="14">
        <v>0</v>
      </c>
      <c r="BC146" s="14">
        <v>0</v>
      </c>
      <c r="BD146" s="14">
        <v>0</v>
      </c>
      <c r="BE146" s="14">
        <v>0</v>
      </c>
      <c r="BF146" s="14">
        <v>0</v>
      </c>
      <c r="BG146" s="14">
        <v>0</v>
      </c>
      <c r="BH146" s="14">
        <v>7194.1</v>
      </c>
      <c r="BI146" s="14">
        <v>8397</v>
      </c>
      <c r="BJ146" s="14">
        <v>0</v>
      </c>
      <c r="BK146" s="14">
        <v>0</v>
      </c>
      <c r="BL146" s="14">
        <v>775.78</v>
      </c>
      <c r="BM146" s="14">
        <v>240.24</v>
      </c>
      <c r="BN146" s="14">
        <v>0</v>
      </c>
      <c r="BO146" s="14">
        <v>1364.38</v>
      </c>
      <c r="BP146" s="14">
        <v>0</v>
      </c>
      <c r="BQ146" s="14">
        <v>0</v>
      </c>
      <c r="BR146" s="14">
        <v>0</v>
      </c>
      <c r="BS146" s="14">
        <v>1604.62</v>
      </c>
      <c r="BT146" s="1"/>
    </row>
    <row r="147" spans="1:72" x14ac:dyDescent="0.25">
      <c r="A147" s="2" t="s">
        <v>555</v>
      </c>
      <c r="B147" s="1" t="s">
        <v>556</v>
      </c>
      <c r="C147" s="51">
        <v>10079</v>
      </c>
      <c r="D147" s="14">
        <v>10056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1800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737</v>
      </c>
      <c r="W147" s="14">
        <v>0</v>
      </c>
      <c r="X147" s="14">
        <v>0</v>
      </c>
      <c r="Y147" s="14">
        <v>455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12959.83</v>
      </c>
      <c r="AG147" s="14">
        <v>0</v>
      </c>
      <c r="AH147" s="14">
        <v>0</v>
      </c>
      <c r="AI147" s="14">
        <v>0</v>
      </c>
      <c r="AJ147" s="14">
        <v>0</v>
      </c>
      <c r="AK147" s="14">
        <v>0</v>
      </c>
      <c r="AL147" s="14">
        <v>0</v>
      </c>
      <c r="AM147" s="14">
        <v>1503.68</v>
      </c>
      <c r="AN147" s="14">
        <v>0</v>
      </c>
      <c r="AO147" s="14">
        <v>1503.68</v>
      </c>
      <c r="AP147" s="14">
        <v>0</v>
      </c>
      <c r="AQ147" s="14">
        <v>0</v>
      </c>
      <c r="AR147" s="14">
        <v>0</v>
      </c>
      <c r="AS147" s="14">
        <v>0</v>
      </c>
      <c r="AT147" s="14">
        <v>0</v>
      </c>
      <c r="AU147" s="14">
        <v>1400.59</v>
      </c>
      <c r="AV147" s="14">
        <v>0</v>
      </c>
      <c r="AW147" s="14">
        <v>0</v>
      </c>
      <c r="AX147" s="14">
        <v>0</v>
      </c>
      <c r="AY147" s="14">
        <v>0</v>
      </c>
      <c r="AZ147" s="14">
        <v>0</v>
      </c>
      <c r="BA147" s="15">
        <v>-0.44</v>
      </c>
      <c r="BB147" s="14">
        <v>0</v>
      </c>
      <c r="BC147" s="14">
        <v>0</v>
      </c>
      <c r="BD147" s="14">
        <v>0</v>
      </c>
      <c r="BE147" s="14">
        <v>0</v>
      </c>
      <c r="BF147" s="14">
        <v>0</v>
      </c>
      <c r="BG147" s="14">
        <v>0</v>
      </c>
      <c r="BH147" s="14">
        <v>2903.83</v>
      </c>
      <c r="BI147" s="14">
        <v>10056</v>
      </c>
      <c r="BJ147" s="14">
        <v>0</v>
      </c>
      <c r="BK147" s="14">
        <v>0</v>
      </c>
      <c r="BL147" s="14">
        <v>785.98</v>
      </c>
      <c r="BM147" s="14">
        <v>238.91</v>
      </c>
      <c r="BN147" s="14">
        <v>0</v>
      </c>
      <c r="BO147" s="14">
        <v>1371.31</v>
      </c>
      <c r="BP147" s="14">
        <v>0</v>
      </c>
      <c r="BQ147" s="14">
        <v>0</v>
      </c>
      <c r="BR147" s="14">
        <v>0</v>
      </c>
      <c r="BS147" s="14">
        <v>1610.22</v>
      </c>
      <c r="BT147" s="1"/>
    </row>
    <row r="148" spans="1:72" x14ac:dyDescent="0.25">
      <c r="A148" s="17" t="s">
        <v>101</v>
      </c>
      <c r="B148" s="7"/>
      <c r="C148" s="7" t="s">
        <v>102</v>
      </c>
      <c r="D148" s="7" t="s">
        <v>102</v>
      </c>
      <c r="E148" s="7" t="s">
        <v>102</v>
      </c>
      <c r="F148" s="7" t="s">
        <v>102</v>
      </c>
      <c r="G148" s="7" t="s">
        <v>102</v>
      </c>
      <c r="H148" s="7" t="s">
        <v>102</v>
      </c>
      <c r="I148" s="7" t="s">
        <v>102</v>
      </c>
      <c r="J148" s="7" t="s">
        <v>102</v>
      </c>
      <c r="K148" s="7" t="s">
        <v>102</v>
      </c>
      <c r="L148" s="7" t="s">
        <v>102</v>
      </c>
      <c r="M148" s="7" t="s">
        <v>102</v>
      </c>
      <c r="N148" s="7" t="s">
        <v>102</v>
      </c>
      <c r="O148" s="7" t="s">
        <v>102</v>
      </c>
      <c r="P148" s="7" t="s">
        <v>102</v>
      </c>
      <c r="Q148" s="7" t="s">
        <v>102</v>
      </c>
      <c r="R148" s="7" t="s">
        <v>102</v>
      </c>
      <c r="S148" s="7" t="s">
        <v>102</v>
      </c>
      <c r="T148" s="7" t="s">
        <v>102</v>
      </c>
      <c r="U148" s="7" t="s">
        <v>102</v>
      </c>
      <c r="V148" s="7" t="s">
        <v>102</v>
      </c>
      <c r="W148" s="7" t="s">
        <v>102</v>
      </c>
      <c r="X148" s="7" t="s">
        <v>102</v>
      </c>
      <c r="Y148" s="7" t="s">
        <v>102</v>
      </c>
      <c r="Z148" s="7" t="s">
        <v>102</v>
      </c>
      <c r="AA148" s="7" t="s">
        <v>102</v>
      </c>
      <c r="AB148" s="7" t="s">
        <v>102</v>
      </c>
      <c r="AC148" s="7" t="s">
        <v>102</v>
      </c>
      <c r="AD148" s="7" t="s">
        <v>102</v>
      </c>
      <c r="AE148" s="7" t="s">
        <v>102</v>
      </c>
      <c r="AF148" s="7" t="s">
        <v>102</v>
      </c>
      <c r="AG148" s="7" t="s">
        <v>102</v>
      </c>
      <c r="AH148" s="7" t="s">
        <v>102</v>
      </c>
      <c r="AI148" s="7" t="s">
        <v>102</v>
      </c>
      <c r="AJ148" s="7" t="s">
        <v>102</v>
      </c>
      <c r="AK148" s="7" t="s">
        <v>102</v>
      </c>
      <c r="AL148" s="7" t="s">
        <v>102</v>
      </c>
      <c r="AM148" s="7" t="s">
        <v>102</v>
      </c>
      <c r="AN148" s="7" t="s">
        <v>102</v>
      </c>
      <c r="AO148" s="7" t="s">
        <v>102</v>
      </c>
      <c r="AP148" s="7" t="s">
        <v>102</v>
      </c>
      <c r="AQ148" s="7" t="s">
        <v>102</v>
      </c>
      <c r="AR148" s="7" t="s">
        <v>102</v>
      </c>
      <c r="AS148" s="7" t="s">
        <v>102</v>
      </c>
      <c r="AT148" s="7" t="s">
        <v>102</v>
      </c>
      <c r="AU148" s="7" t="s">
        <v>102</v>
      </c>
      <c r="AV148" s="7" t="s">
        <v>102</v>
      </c>
      <c r="AW148" s="7" t="s">
        <v>102</v>
      </c>
      <c r="AX148" s="7" t="s">
        <v>102</v>
      </c>
      <c r="AY148" s="7" t="s">
        <v>102</v>
      </c>
      <c r="AZ148" s="7" t="s">
        <v>102</v>
      </c>
      <c r="BA148" s="7" t="s">
        <v>102</v>
      </c>
      <c r="BB148" s="7" t="s">
        <v>102</v>
      </c>
      <c r="BC148" s="7" t="s">
        <v>102</v>
      </c>
      <c r="BD148" s="7" t="s">
        <v>102</v>
      </c>
      <c r="BE148" s="7" t="s">
        <v>102</v>
      </c>
      <c r="BF148" s="7" t="s">
        <v>102</v>
      </c>
      <c r="BG148" s="7" t="s">
        <v>102</v>
      </c>
      <c r="BH148" s="7" t="s">
        <v>102</v>
      </c>
      <c r="BI148" s="7" t="s">
        <v>102</v>
      </c>
      <c r="BJ148" s="7" t="s">
        <v>102</v>
      </c>
      <c r="BK148" s="7" t="s">
        <v>102</v>
      </c>
      <c r="BL148" s="7" t="s">
        <v>102</v>
      </c>
      <c r="BM148" s="7" t="s">
        <v>102</v>
      </c>
      <c r="BN148" s="7" t="s">
        <v>102</v>
      </c>
      <c r="BO148" s="7" t="s">
        <v>102</v>
      </c>
      <c r="BP148" s="7" t="s">
        <v>102</v>
      </c>
      <c r="BQ148" s="7" t="s">
        <v>102</v>
      </c>
      <c r="BR148" s="7" t="s">
        <v>102</v>
      </c>
      <c r="BS148" s="7" t="s">
        <v>102</v>
      </c>
      <c r="BT148" s="7"/>
    </row>
    <row r="149" spans="1:72" x14ac:dyDescent="0.25">
      <c r="A149" s="2"/>
      <c r="B149" s="1"/>
      <c r="C149" s="19">
        <f>SUM(C128:C148)</f>
        <v>206943</v>
      </c>
      <c r="D149" s="19">
        <v>164513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5000</v>
      </c>
      <c r="M149" s="19">
        <v>70420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15204</v>
      </c>
      <c r="W149" s="19">
        <v>0</v>
      </c>
      <c r="X149" s="19">
        <v>0</v>
      </c>
      <c r="Y149" s="19">
        <v>9398</v>
      </c>
      <c r="Z149" s="19">
        <v>6779.76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318874.61</v>
      </c>
      <c r="AG149" s="19">
        <v>0</v>
      </c>
      <c r="AH149" s="19">
        <v>0</v>
      </c>
      <c r="AI149" s="19">
        <v>0</v>
      </c>
      <c r="AJ149" s="19">
        <v>0</v>
      </c>
      <c r="AK149" s="19">
        <v>0</v>
      </c>
      <c r="AL149" s="19">
        <v>0</v>
      </c>
      <c r="AM149" s="19">
        <v>42616.2</v>
      </c>
      <c r="AN149" s="19">
        <v>0</v>
      </c>
      <c r="AO149" s="19">
        <v>42616.2</v>
      </c>
      <c r="AP149" s="19">
        <v>0</v>
      </c>
      <c r="AQ149" s="19">
        <v>0</v>
      </c>
      <c r="AR149" s="19">
        <v>1844.64</v>
      </c>
      <c r="AS149" s="19">
        <v>4687.51</v>
      </c>
      <c r="AT149" s="19">
        <v>0</v>
      </c>
      <c r="AU149" s="19">
        <v>32723.41</v>
      </c>
      <c r="AV149" s="19">
        <v>36227.42</v>
      </c>
      <c r="AW149" s="19">
        <v>25292.38</v>
      </c>
      <c r="AX149" s="19">
        <v>3336.9</v>
      </c>
      <c r="AY149" s="19">
        <v>0</v>
      </c>
      <c r="AZ149" s="19">
        <v>0</v>
      </c>
      <c r="BA149" s="20">
        <v>-1.35</v>
      </c>
      <c r="BB149" s="19">
        <v>0</v>
      </c>
      <c r="BC149" s="19">
        <v>0</v>
      </c>
      <c r="BD149" s="19">
        <v>0</v>
      </c>
      <c r="BE149" s="19">
        <v>0</v>
      </c>
      <c r="BF149" s="19">
        <v>7634.5</v>
      </c>
      <c r="BG149" s="19">
        <v>0</v>
      </c>
      <c r="BH149" s="19">
        <v>154361.60999999999</v>
      </c>
      <c r="BI149" s="19">
        <v>164513</v>
      </c>
      <c r="BJ149" s="19">
        <v>0</v>
      </c>
      <c r="BK149" s="19">
        <v>0</v>
      </c>
      <c r="BL149" s="19">
        <v>15748.75</v>
      </c>
      <c r="BM149" s="19">
        <v>4951.45</v>
      </c>
      <c r="BN149" s="19">
        <v>0</v>
      </c>
      <c r="BO149" s="19">
        <v>27879.93</v>
      </c>
      <c r="BP149" s="19">
        <v>0</v>
      </c>
      <c r="BQ149" s="19">
        <v>0</v>
      </c>
      <c r="BR149" s="19">
        <v>0</v>
      </c>
      <c r="BS149" s="19">
        <v>32831.379999999997</v>
      </c>
      <c r="BT149" s="1"/>
    </row>
    <row r="150" spans="1:72" x14ac:dyDescent="0.2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72" x14ac:dyDescent="0.25">
      <c r="A151" s="12" t="s">
        <v>298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72" x14ac:dyDescent="0.25">
      <c r="A152" s="2" t="s">
        <v>299</v>
      </c>
      <c r="B152" s="1" t="s">
        <v>300</v>
      </c>
      <c r="C152" s="51">
        <v>12406</v>
      </c>
      <c r="D152" s="14">
        <v>8152.5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400</v>
      </c>
      <c r="M152" s="14">
        <v>3620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941</v>
      </c>
      <c r="W152" s="14">
        <v>0</v>
      </c>
      <c r="X152" s="14">
        <v>0</v>
      </c>
      <c r="Y152" s="14">
        <v>645</v>
      </c>
      <c r="Z152" s="14">
        <v>513.4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18825.3</v>
      </c>
      <c r="AG152" s="14">
        <v>0</v>
      </c>
      <c r="AH152" s="14">
        <v>0</v>
      </c>
      <c r="AI152" s="14">
        <v>0</v>
      </c>
      <c r="AJ152" s="14">
        <v>0</v>
      </c>
      <c r="AK152" s="14">
        <v>0</v>
      </c>
      <c r="AL152" s="14">
        <v>0</v>
      </c>
      <c r="AM152" s="14">
        <v>2744.65</v>
      </c>
      <c r="AN152" s="14">
        <v>0</v>
      </c>
      <c r="AO152" s="14">
        <v>2744.65</v>
      </c>
      <c r="AP152" s="14">
        <v>0</v>
      </c>
      <c r="AQ152" s="14">
        <v>0</v>
      </c>
      <c r="AR152" s="14">
        <v>0</v>
      </c>
      <c r="AS152" s="14">
        <v>0</v>
      </c>
      <c r="AT152" s="14">
        <v>0</v>
      </c>
      <c r="AU152" s="14">
        <v>1426.7</v>
      </c>
      <c r="AV152" s="14">
        <v>0</v>
      </c>
      <c r="AW152" s="14">
        <v>6501.56</v>
      </c>
      <c r="AX152" s="14">
        <v>0</v>
      </c>
      <c r="AY152" s="14">
        <v>0</v>
      </c>
      <c r="AZ152" s="14">
        <v>0</v>
      </c>
      <c r="BA152" s="15">
        <v>-0.11</v>
      </c>
      <c r="BB152" s="14">
        <v>0</v>
      </c>
      <c r="BC152" s="14">
        <v>0</v>
      </c>
      <c r="BD152" s="14">
        <v>0</v>
      </c>
      <c r="BE152" s="14">
        <v>0</v>
      </c>
      <c r="BF152" s="14">
        <v>0</v>
      </c>
      <c r="BG152" s="14">
        <v>0</v>
      </c>
      <c r="BH152" s="14">
        <v>10672.8</v>
      </c>
      <c r="BI152" s="14">
        <v>8152.5</v>
      </c>
      <c r="BJ152" s="14">
        <v>0</v>
      </c>
      <c r="BK152" s="14">
        <v>0</v>
      </c>
      <c r="BL152" s="14">
        <v>854.82</v>
      </c>
      <c r="BM152" s="14">
        <v>295.7</v>
      </c>
      <c r="BN152" s="14">
        <v>0</v>
      </c>
      <c r="BO152" s="14">
        <v>1579.3</v>
      </c>
      <c r="BP152" s="14">
        <v>0</v>
      </c>
      <c r="BQ152" s="14">
        <v>0</v>
      </c>
      <c r="BR152" s="14">
        <v>0</v>
      </c>
      <c r="BS152" s="14">
        <v>1875</v>
      </c>
      <c r="BT152" s="1"/>
    </row>
    <row r="153" spans="1:72" x14ac:dyDescent="0.25">
      <c r="A153" s="2" t="s">
        <v>301</v>
      </c>
      <c r="B153" s="1" t="s">
        <v>302</v>
      </c>
      <c r="C153" s="51">
        <v>10469</v>
      </c>
      <c r="D153" s="14">
        <v>7631.5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400</v>
      </c>
      <c r="M153" s="14">
        <v>3600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788</v>
      </c>
      <c r="W153" s="14">
        <v>0</v>
      </c>
      <c r="X153" s="14">
        <v>0</v>
      </c>
      <c r="Y153" s="14">
        <v>468</v>
      </c>
      <c r="Z153" s="14">
        <v>410.72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16435.82</v>
      </c>
      <c r="AG153" s="14">
        <v>0</v>
      </c>
      <c r="AH153" s="14">
        <v>0</v>
      </c>
      <c r="AI153" s="14">
        <v>0</v>
      </c>
      <c r="AJ153" s="14">
        <v>0</v>
      </c>
      <c r="AK153" s="14">
        <v>0</v>
      </c>
      <c r="AL153" s="14">
        <v>0</v>
      </c>
      <c r="AM153" s="14">
        <v>2234.2600000000002</v>
      </c>
      <c r="AN153" s="14">
        <v>0</v>
      </c>
      <c r="AO153" s="14">
        <v>2234.2600000000002</v>
      </c>
      <c r="AP153" s="14">
        <v>0</v>
      </c>
      <c r="AQ153" s="14">
        <v>0</v>
      </c>
      <c r="AR153" s="14">
        <v>0</v>
      </c>
      <c r="AS153" s="14">
        <v>0</v>
      </c>
      <c r="AT153" s="14">
        <v>0</v>
      </c>
      <c r="AU153" s="14">
        <v>1652.44</v>
      </c>
      <c r="AV153" s="14">
        <v>3650</v>
      </c>
      <c r="AW153" s="14">
        <v>1267.8900000000001</v>
      </c>
      <c r="AX153" s="14">
        <v>0</v>
      </c>
      <c r="AY153" s="14">
        <v>0</v>
      </c>
      <c r="AZ153" s="14">
        <v>0</v>
      </c>
      <c r="BA153" s="15">
        <v>-0.27</v>
      </c>
      <c r="BB153" s="14">
        <v>0</v>
      </c>
      <c r="BC153" s="14">
        <v>0</v>
      </c>
      <c r="BD153" s="14">
        <v>0</v>
      </c>
      <c r="BE153" s="14">
        <v>0</v>
      </c>
      <c r="BF153" s="14">
        <v>0</v>
      </c>
      <c r="BG153" s="14">
        <v>0</v>
      </c>
      <c r="BH153" s="14">
        <v>8804.32</v>
      </c>
      <c r="BI153" s="14">
        <v>7631.5</v>
      </c>
      <c r="BJ153" s="14">
        <v>0</v>
      </c>
      <c r="BK153" s="14">
        <v>0</v>
      </c>
      <c r="BL153" s="14">
        <v>799.21</v>
      </c>
      <c r="BM153" s="14">
        <v>256.69</v>
      </c>
      <c r="BN153" s="14">
        <v>0</v>
      </c>
      <c r="BO153" s="14">
        <v>1428.1</v>
      </c>
      <c r="BP153" s="14">
        <v>0</v>
      </c>
      <c r="BQ153" s="14">
        <v>0</v>
      </c>
      <c r="BR153" s="14">
        <v>0</v>
      </c>
      <c r="BS153" s="14">
        <v>1684.79</v>
      </c>
      <c r="BT153" s="1"/>
    </row>
    <row r="154" spans="1:72" x14ac:dyDescent="0.25">
      <c r="A154" s="2" t="s">
        <v>303</v>
      </c>
      <c r="B154" s="1" t="s">
        <v>304</v>
      </c>
      <c r="C154" s="55">
        <v>10469</v>
      </c>
      <c r="D154" s="14">
        <v>9059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400</v>
      </c>
      <c r="M154" s="14">
        <v>3600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788</v>
      </c>
      <c r="W154" s="14">
        <v>0</v>
      </c>
      <c r="X154" s="14">
        <v>0</v>
      </c>
      <c r="Y154" s="14">
        <v>468</v>
      </c>
      <c r="Z154" s="14">
        <v>410.72</v>
      </c>
      <c r="AA154" s="14">
        <v>0</v>
      </c>
      <c r="AB154" s="14">
        <v>0</v>
      </c>
      <c r="AC154" s="14">
        <v>0</v>
      </c>
      <c r="AD154" s="14">
        <v>0</v>
      </c>
      <c r="AE154" s="14">
        <v>0</v>
      </c>
      <c r="AF154" s="14">
        <v>16435.82</v>
      </c>
      <c r="AG154" s="14">
        <v>0</v>
      </c>
      <c r="AH154" s="14">
        <v>0</v>
      </c>
      <c r="AI154" s="14">
        <v>0</v>
      </c>
      <c r="AJ154" s="14">
        <v>0</v>
      </c>
      <c r="AK154" s="14">
        <v>0</v>
      </c>
      <c r="AL154" s="14">
        <v>0</v>
      </c>
      <c r="AM154" s="14">
        <v>2234.2600000000002</v>
      </c>
      <c r="AN154" s="14">
        <v>0</v>
      </c>
      <c r="AO154" s="14">
        <v>2234.2600000000002</v>
      </c>
      <c r="AP154" s="14">
        <v>0</v>
      </c>
      <c r="AQ154" s="14">
        <v>0</v>
      </c>
      <c r="AR154" s="14">
        <v>0</v>
      </c>
      <c r="AS154" s="14">
        <v>0</v>
      </c>
      <c r="AT154" s="14">
        <v>0</v>
      </c>
      <c r="AU154" s="14">
        <v>1652.44</v>
      </c>
      <c r="AV154" s="14">
        <v>3490</v>
      </c>
      <c r="AW154" s="14">
        <v>0</v>
      </c>
      <c r="AX154" s="14">
        <v>0</v>
      </c>
      <c r="AY154" s="14">
        <v>0</v>
      </c>
      <c r="AZ154" s="14">
        <v>0</v>
      </c>
      <c r="BA154" s="14">
        <v>0.12</v>
      </c>
      <c r="BB154" s="14">
        <v>0</v>
      </c>
      <c r="BC154" s="14">
        <v>0</v>
      </c>
      <c r="BD154" s="14">
        <v>0</v>
      </c>
      <c r="BE154" s="14">
        <v>0</v>
      </c>
      <c r="BF154" s="14">
        <v>0</v>
      </c>
      <c r="BG154" s="14">
        <v>0</v>
      </c>
      <c r="BH154" s="14">
        <v>7376.82</v>
      </c>
      <c r="BI154" s="14">
        <v>9059</v>
      </c>
      <c r="BJ154" s="14">
        <v>0</v>
      </c>
      <c r="BK154" s="14">
        <v>0</v>
      </c>
      <c r="BL154" s="14">
        <v>789.02</v>
      </c>
      <c r="BM154" s="14">
        <v>249.54</v>
      </c>
      <c r="BN154" s="14">
        <v>0</v>
      </c>
      <c r="BO154" s="14">
        <v>1400.38</v>
      </c>
      <c r="BP154" s="14">
        <v>0</v>
      </c>
      <c r="BQ154" s="14">
        <v>0</v>
      </c>
      <c r="BR154" s="14">
        <v>0</v>
      </c>
      <c r="BS154" s="14">
        <v>1649.92</v>
      </c>
      <c r="BT154" s="1"/>
    </row>
    <row r="155" spans="1:72" x14ac:dyDescent="0.25">
      <c r="A155" s="2" t="s">
        <v>305</v>
      </c>
      <c r="B155" s="1" t="s">
        <v>306</v>
      </c>
      <c r="C155" s="51">
        <v>10469</v>
      </c>
      <c r="D155" s="14">
        <v>6430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400</v>
      </c>
      <c r="M155" s="14">
        <v>3620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788</v>
      </c>
      <c r="W155" s="14">
        <v>0</v>
      </c>
      <c r="X155" s="14">
        <v>0</v>
      </c>
      <c r="Y155" s="14">
        <v>468</v>
      </c>
      <c r="Z155" s="14">
        <v>205.36</v>
      </c>
      <c r="AA155" s="14">
        <v>0</v>
      </c>
      <c r="AB155" s="14">
        <v>0</v>
      </c>
      <c r="AC155" s="14">
        <v>0</v>
      </c>
      <c r="AD155" s="14">
        <v>0</v>
      </c>
      <c r="AE155" s="14">
        <v>0</v>
      </c>
      <c r="AF155" s="14">
        <v>16250.46</v>
      </c>
      <c r="AG155" s="14">
        <v>0</v>
      </c>
      <c r="AH155" s="14">
        <v>0</v>
      </c>
      <c r="AI155" s="14">
        <v>0</v>
      </c>
      <c r="AJ155" s="14">
        <v>0</v>
      </c>
      <c r="AK155" s="14">
        <v>0</v>
      </c>
      <c r="AL155" s="14">
        <v>0</v>
      </c>
      <c r="AM155" s="14">
        <v>2194.67</v>
      </c>
      <c r="AN155" s="14">
        <v>0</v>
      </c>
      <c r="AO155" s="14">
        <v>2194.67</v>
      </c>
      <c r="AP155" s="14">
        <v>0</v>
      </c>
      <c r="AQ155" s="14">
        <v>0</v>
      </c>
      <c r="AR155" s="14">
        <v>0</v>
      </c>
      <c r="AS155" s="14">
        <v>0</v>
      </c>
      <c r="AT155" s="14">
        <v>0</v>
      </c>
      <c r="AU155" s="14">
        <v>1654.74</v>
      </c>
      <c r="AV155" s="14">
        <v>4314</v>
      </c>
      <c r="AW155" s="14">
        <v>0</v>
      </c>
      <c r="AX155" s="14">
        <v>0</v>
      </c>
      <c r="AY155" s="14">
        <v>0</v>
      </c>
      <c r="AZ155" s="14">
        <v>0</v>
      </c>
      <c r="BA155" s="14">
        <v>0.09</v>
      </c>
      <c r="BB155" s="14">
        <v>0</v>
      </c>
      <c r="BC155" s="14">
        <v>0</v>
      </c>
      <c r="BD155" s="14">
        <v>0</v>
      </c>
      <c r="BE155" s="14">
        <v>0</v>
      </c>
      <c r="BF155" s="14">
        <v>1656.96</v>
      </c>
      <c r="BG155" s="14">
        <v>0</v>
      </c>
      <c r="BH155" s="14">
        <v>9820.4599999999991</v>
      </c>
      <c r="BI155" s="14">
        <v>6430</v>
      </c>
      <c r="BJ155" s="14">
        <v>0</v>
      </c>
      <c r="BK155" s="14">
        <v>0</v>
      </c>
      <c r="BL155" s="14">
        <v>789.02</v>
      </c>
      <c r="BM155" s="14">
        <v>249.54</v>
      </c>
      <c r="BN155" s="14">
        <v>0</v>
      </c>
      <c r="BO155" s="14">
        <v>1400.38</v>
      </c>
      <c r="BP155" s="14">
        <v>0</v>
      </c>
      <c r="BQ155" s="14">
        <v>0</v>
      </c>
      <c r="BR155" s="14">
        <v>0</v>
      </c>
      <c r="BS155" s="14">
        <v>1649.92</v>
      </c>
      <c r="BT155" s="1"/>
    </row>
    <row r="156" spans="1:72" x14ac:dyDescent="0.25">
      <c r="A156" s="2" t="s">
        <v>307</v>
      </c>
      <c r="B156" s="1" t="s">
        <v>308</v>
      </c>
      <c r="C156" s="51">
        <v>10469</v>
      </c>
      <c r="D156" s="14">
        <v>12226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400</v>
      </c>
      <c r="M156" s="14">
        <v>3600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788</v>
      </c>
      <c r="W156" s="14">
        <v>0</v>
      </c>
      <c r="X156" s="14">
        <v>0</v>
      </c>
      <c r="Y156" s="14">
        <v>468</v>
      </c>
      <c r="Z156" s="14">
        <v>0</v>
      </c>
      <c r="AA156" s="14">
        <v>0</v>
      </c>
      <c r="AB156" s="14">
        <v>0</v>
      </c>
      <c r="AC156" s="14">
        <v>0</v>
      </c>
      <c r="AD156" s="14">
        <v>0</v>
      </c>
      <c r="AE156" s="14">
        <v>0</v>
      </c>
      <c r="AF156" s="14">
        <v>16025.1</v>
      </c>
      <c r="AG156" s="14">
        <v>0</v>
      </c>
      <c r="AH156" s="14">
        <v>0</v>
      </c>
      <c r="AI156" s="14">
        <v>0</v>
      </c>
      <c r="AJ156" s="14">
        <v>0</v>
      </c>
      <c r="AK156" s="14">
        <v>0</v>
      </c>
      <c r="AL156" s="14">
        <v>0</v>
      </c>
      <c r="AM156" s="14">
        <v>2146.52</v>
      </c>
      <c r="AN156" s="14">
        <v>0</v>
      </c>
      <c r="AO156" s="14">
        <v>2146.52</v>
      </c>
      <c r="AP156" s="14">
        <v>0</v>
      </c>
      <c r="AQ156" s="14">
        <v>0</v>
      </c>
      <c r="AR156" s="14">
        <v>0</v>
      </c>
      <c r="AS156" s="14">
        <v>0</v>
      </c>
      <c r="AT156" s="14">
        <v>0</v>
      </c>
      <c r="AU156" s="14">
        <v>1652.44</v>
      </c>
      <c r="AV156" s="14">
        <v>0</v>
      </c>
      <c r="AW156" s="14">
        <v>0</v>
      </c>
      <c r="AX156" s="14">
        <v>0</v>
      </c>
      <c r="AY156" s="14">
        <v>0</v>
      </c>
      <c r="AZ156" s="14">
        <v>0</v>
      </c>
      <c r="BA156" s="14">
        <v>0.14000000000000001</v>
      </c>
      <c r="BB156" s="14">
        <v>0</v>
      </c>
      <c r="BC156" s="14">
        <v>0</v>
      </c>
      <c r="BD156" s="14">
        <v>0</v>
      </c>
      <c r="BE156" s="14">
        <v>0</v>
      </c>
      <c r="BF156" s="14">
        <v>0</v>
      </c>
      <c r="BG156" s="14">
        <v>0</v>
      </c>
      <c r="BH156" s="14">
        <v>3799.1</v>
      </c>
      <c r="BI156" s="14">
        <v>12226</v>
      </c>
      <c r="BJ156" s="14">
        <v>0</v>
      </c>
      <c r="BK156" s="14">
        <v>0</v>
      </c>
      <c r="BL156" s="14">
        <v>799.21</v>
      </c>
      <c r="BM156" s="14">
        <v>256.69</v>
      </c>
      <c r="BN156" s="14">
        <v>0</v>
      </c>
      <c r="BO156" s="14">
        <v>1428.1</v>
      </c>
      <c r="BP156" s="14">
        <v>0</v>
      </c>
      <c r="BQ156" s="14">
        <v>0</v>
      </c>
      <c r="BR156" s="14">
        <v>0</v>
      </c>
      <c r="BS156" s="14">
        <v>1684.79</v>
      </c>
      <c r="BT156" s="1"/>
    </row>
    <row r="157" spans="1:72" x14ac:dyDescent="0.25">
      <c r="A157" s="2" t="s">
        <v>309</v>
      </c>
      <c r="B157" s="1" t="s">
        <v>310</v>
      </c>
      <c r="C157" s="55">
        <v>10469</v>
      </c>
      <c r="D157" s="14">
        <v>10068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400</v>
      </c>
      <c r="M157" s="14">
        <v>3600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788</v>
      </c>
      <c r="W157" s="14">
        <v>0</v>
      </c>
      <c r="X157" s="14">
        <v>0</v>
      </c>
      <c r="Y157" s="14">
        <v>468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16025.1</v>
      </c>
      <c r="AG157" s="14">
        <v>0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14">
        <v>2146.52</v>
      </c>
      <c r="AN157" s="14">
        <v>0</v>
      </c>
      <c r="AO157" s="14">
        <v>2146.52</v>
      </c>
      <c r="AP157" s="14">
        <v>0</v>
      </c>
      <c r="AQ157" s="14">
        <v>0</v>
      </c>
      <c r="AR157" s="14">
        <v>0</v>
      </c>
      <c r="AS157" s="14">
        <v>0</v>
      </c>
      <c r="AT157" s="14">
        <v>0</v>
      </c>
      <c r="AU157" s="14">
        <v>1652.44</v>
      </c>
      <c r="AV157" s="14">
        <v>2158</v>
      </c>
      <c r="AW157" s="14">
        <v>0</v>
      </c>
      <c r="AX157" s="14">
        <v>0</v>
      </c>
      <c r="AY157" s="14">
        <v>0</v>
      </c>
      <c r="AZ157" s="14">
        <v>0</v>
      </c>
      <c r="BA157" s="14">
        <v>0.14000000000000001</v>
      </c>
      <c r="BB157" s="14">
        <v>0</v>
      </c>
      <c r="BC157" s="14">
        <v>0</v>
      </c>
      <c r="BD157" s="14">
        <v>0</v>
      </c>
      <c r="BE157" s="14">
        <v>0</v>
      </c>
      <c r="BF157" s="14">
        <v>0</v>
      </c>
      <c r="BG157" s="14">
        <v>0</v>
      </c>
      <c r="BH157" s="14">
        <v>5957.1</v>
      </c>
      <c r="BI157" s="14">
        <v>10068</v>
      </c>
      <c r="BJ157" s="14">
        <v>0</v>
      </c>
      <c r="BK157" s="14">
        <v>0</v>
      </c>
      <c r="BL157" s="14">
        <v>789.02</v>
      </c>
      <c r="BM157" s="14">
        <v>249.54</v>
      </c>
      <c r="BN157" s="14">
        <v>0</v>
      </c>
      <c r="BO157" s="14">
        <v>1400.38</v>
      </c>
      <c r="BP157" s="14">
        <v>0</v>
      </c>
      <c r="BQ157" s="14">
        <v>0</v>
      </c>
      <c r="BR157" s="14">
        <v>0</v>
      </c>
      <c r="BS157" s="14">
        <v>1649.92</v>
      </c>
      <c r="BT157" s="1"/>
    </row>
    <row r="158" spans="1:72" x14ac:dyDescent="0.25">
      <c r="A158" s="17" t="s">
        <v>101</v>
      </c>
      <c r="B158" s="7"/>
      <c r="C158" s="7" t="s">
        <v>102</v>
      </c>
      <c r="D158" s="7" t="s">
        <v>102</v>
      </c>
      <c r="E158" s="7" t="s">
        <v>102</v>
      </c>
      <c r="F158" s="7" t="s">
        <v>102</v>
      </c>
      <c r="G158" s="7" t="s">
        <v>102</v>
      </c>
      <c r="H158" s="7" t="s">
        <v>102</v>
      </c>
      <c r="I158" s="7" t="s">
        <v>102</v>
      </c>
      <c r="J158" s="7" t="s">
        <v>102</v>
      </c>
      <c r="K158" s="7" t="s">
        <v>102</v>
      </c>
      <c r="L158" s="7" t="s">
        <v>102</v>
      </c>
      <c r="M158" s="7" t="s">
        <v>102</v>
      </c>
      <c r="N158" s="7" t="s">
        <v>102</v>
      </c>
      <c r="O158" s="7" t="s">
        <v>102</v>
      </c>
      <c r="P158" s="7" t="s">
        <v>102</v>
      </c>
      <c r="Q158" s="7" t="s">
        <v>102</v>
      </c>
      <c r="R158" s="7" t="s">
        <v>102</v>
      </c>
      <c r="S158" s="7" t="s">
        <v>102</v>
      </c>
      <c r="T158" s="7" t="s">
        <v>102</v>
      </c>
      <c r="U158" s="7" t="s">
        <v>102</v>
      </c>
      <c r="V158" s="7" t="s">
        <v>102</v>
      </c>
      <c r="W158" s="7" t="s">
        <v>102</v>
      </c>
      <c r="X158" s="7" t="s">
        <v>102</v>
      </c>
      <c r="Y158" s="7" t="s">
        <v>102</v>
      </c>
      <c r="Z158" s="7" t="s">
        <v>102</v>
      </c>
      <c r="AA158" s="7" t="s">
        <v>102</v>
      </c>
      <c r="AB158" s="7" t="s">
        <v>102</v>
      </c>
      <c r="AC158" s="7" t="s">
        <v>102</v>
      </c>
      <c r="AD158" s="7" t="s">
        <v>102</v>
      </c>
      <c r="AE158" s="7" t="s">
        <v>102</v>
      </c>
      <c r="AF158" s="7" t="s">
        <v>102</v>
      </c>
      <c r="AG158" s="7" t="s">
        <v>102</v>
      </c>
      <c r="AH158" s="7" t="s">
        <v>102</v>
      </c>
      <c r="AI158" s="7" t="s">
        <v>102</v>
      </c>
      <c r="AJ158" s="7" t="s">
        <v>102</v>
      </c>
      <c r="AK158" s="7" t="s">
        <v>102</v>
      </c>
      <c r="AL158" s="7" t="s">
        <v>102</v>
      </c>
      <c r="AM158" s="7" t="s">
        <v>102</v>
      </c>
      <c r="AN158" s="7" t="s">
        <v>102</v>
      </c>
      <c r="AO158" s="7" t="s">
        <v>102</v>
      </c>
      <c r="AP158" s="7" t="s">
        <v>102</v>
      </c>
      <c r="AQ158" s="7" t="s">
        <v>102</v>
      </c>
      <c r="AR158" s="7" t="s">
        <v>102</v>
      </c>
      <c r="AS158" s="7" t="s">
        <v>102</v>
      </c>
      <c r="AT158" s="7" t="s">
        <v>102</v>
      </c>
      <c r="AU158" s="7" t="s">
        <v>102</v>
      </c>
      <c r="AV158" s="7" t="s">
        <v>102</v>
      </c>
      <c r="AW158" s="7" t="s">
        <v>102</v>
      </c>
      <c r="AX158" s="7" t="s">
        <v>102</v>
      </c>
      <c r="AY158" s="7" t="s">
        <v>102</v>
      </c>
      <c r="AZ158" s="7" t="s">
        <v>102</v>
      </c>
      <c r="BA158" s="7" t="s">
        <v>102</v>
      </c>
      <c r="BB158" s="7" t="s">
        <v>102</v>
      </c>
      <c r="BC158" s="7" t="s">
        <v>102</v>
      </c>
      <c r="BD158" s="7" t="s">
        <v>102</v>
      </c>
      <c r="BE158" s="7" t="s">
        <v>102</v>
      </c>
      <c r="BF158" s="7" t="s">
        <v>102</v>
      </c>
      <c r="BG158" s="7" t="s">
        <v>102</v>
      </c>
      <c r="BH158" s="7" t="s">
        <v>102</v>
      </c>
      <c r="BI158" s="7" t="s">
        <v>102</v>
      </c>
      <c r="BJ158" s="7" t="s">
        <v>102</v>
      </c>
      <c r="BK158" s="7" t="s">
        <v>102</v>
      </c>
      <c r="BL158" s="7" t="s">
        <v>102</v>
      </c>
      <c r="BM158" s="7" t="s">
        <v>102</v>
      </c>
      <c r="BN158" s="7" t="s">
        <v>102</v>
      </c>
      <c r="BO158" s="7" t="s">
        <v>102</v>
      </c>
      <c r="BP158" s="7" t="s">
        <v>102</v>
      </c>
      <c r="BQ158" s="7" t="s">
        <v>102</v>
      </c>
      <c r="BR158" s="7" t="s">
        <v>102</v>
      </c>
      <c r="BS158" s="7" t="s">
        <v>102</v>
      </c>
      <c r="BT158" s="7"/>
    </row>
    <row r="159" spans="1:72" x14ac:dyDescent="0.25">
      <c r="A159" s="2"/>
      <c r="B159" s="1"/>
      <c r="C159" s="19">
        <f>SUM(C152:C158)</f>
        <v>64751</v>
      </c>
      <c r="D159" s="19">
        <v>53567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2400</v>
      </c>
      <c r="M159" s="19">
        <v>21640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4881</v>
      </c>
      <c r="W159" s="19">
        <v>0</v>
      </c>
      <c r="X159" s="19">
        <v>0</v>
      </c>
      <c r="Y159" s="19">
        <v>2985</v>
      </c>
      <c r="Z159" s="19">
        <v>1540.2</v>
      </c>
      <c r="AA159" s="19">
        <v>0</v>
      </c>
      <c r="AB159" s="19">
        <v>0</v>
      </c>
      <c r="AC159" s="19">
        <v>0</v>
      </c>
      <c r="AD159" s="19">
        <v>0</v>
      </c>
      <c r="AE159" s="19">
        <v>0</v>
      </c>
      <c r="AF159" s="19">
        <v>99997.6</v>
      </c>
      <c r="AG159" s="19">
        <v>0</v>
      </c>
      <c r="AH159" s="19">
        <v>0</v>
      </c>
      <c r="AI159" s="19">
        <v>0</v>
      </c>
      <c r="AJ159" s="19">
        <v>0</v>
      </c>
      <c r="AK159" s="19">
        <v>0</v>
      </c>
      <c r="AL159" s="19">
        <v>0</v>
      </c>
      <c r="AM159" s="19">
        <v>13700.88</v>
      </c>
      <c r="AN159" s="19">
        <v>0</v>
      </c>
      <c r="AO159" s="19">
        <v>13700.88</v>
      </c>
      <c r="AP159" s="19">
        <v>0</v>
      </c>
      <c r="AQ159" s="19">
        <v>0</v>
      </c>
      <c r="AR159" s="19">
        <v>0</v>
      </c>
      <c r="AS159" s="19">
        <v>0</v>
      </c>
      <c r="AT159" s="19">
        <v>0</v>
      </c>
      <c r="AU159" s="19">
        <v>9691.2000000000007</v>
      </c>
      <c r="AV159" s="19">
        <v>13612</v>
      </c>
      <c r="AW159" s="19">
        <v>7769.45</v>
      </c>
      <c r="AX159" s="19">
        <v>0</v>
      </c>
      <c r="AY159" s="19">
        <v>0</v>
      </c>
      <c r="AZ159" s="19">
        <v>0</v>
      </c>
      <c r="BA159" s="19">
        <v>0.11</v>
      </c>
      <c r="BB159" s="19">
        <v>0</v>
      </c>
      <c r="BC159" s="19">
        <v>0</v>
      </c>
      <c r="BD159" s="19">
        <v>0</v>
      </c>
      <c r="BE159" s="19">
        <v>0</v>
      </c>
      <c r="BF159" s="19">
        <v>1656.96</v>
      </c>
      <c r="BG159" s="19">
        <v>0</v>
      </c>
      <c r="BH159" s="19">
        <v>46430.6</v>
      </c>
      <c r="BI159" s="19">
        <v>53567</v>
      </c>
      <c r="BJ159" s="19">
        <v>0</v>
      </c>
      <c r="BK159" s="19">
        <v>0</v>
      </c>
      <c r="BL159" s="19">
        <v>4820.3</v>
      </c>
      <c r="BM159" s="19">
        <v>1557.7</v>
      </c>
      <c r="BN159" s="19">
        <v>0</v>
      </c>
      <c r="BO159" s="19">
        <v>8636.64</v>
      </c>
      <c r="BP159" s="19">
        <v>0</v>
      </c>
      <c r="BQ159" s="19">
        <v>0</v>
      </c>
      <c r="BR159" s="19">
        <v>0</v>
      </c>
      <c r="BS159" s="19">
        <v>10194.34</v>
      </c>
      <c r="BT159" s="1"/>
    </row>
    <row r="160" spans="1:72" x14ac:dyDescent="0.2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spans="1:72" x14ac:dyDescent="0.25">
      <c r="A161" s="12" t="s">
        <v>311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1:72" x14ac:dyDescent="0.25">
      <c r="A162" s="2" t="s">
        <v>312</v>
      </c>
      <c r="B162" s="1" t="s">
        <v>313</v>
      </c>
      <c r="C162" s="51">
        <v>12406</v>
      </c>
      <c r="D162" s="14">
        <v>7649.5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200</v>
      </c>
      <c r="M162" s="14">
        <v>3620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941</v>
      </c>
      <c r="W162" s="14">
        <v>0</v>
      </c>
      <c r="X162" s="14">
        <v>0</v>
      </c>
      <c r="Y162" s="14">
        <v>645</v>
      </c>
      <c r="Z162" s="14">
        <v>308.04000000000002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18419.939999999999</v>
      </c>
      <c r="AG162" s="14">
        <v>0</v>
      </c>
      <c r="AH162" s="14">
        <v>0</v>
      </c>
      <c r="AI162" s="14">
        <v>0</v>
      </c>
      <c r="AJ162" s="14">
        <v>0</v>
      </c>
      <c r="AK162" s="14">
        <v>0</v>
      </c>
      <c r="AL162" s="14">
        <v>0</v>
      </c>
      <c r="AM162" s="14">
        <v>2658.07</v>
      </c>
      <c r="AN162" s="14">
        <v>0</v>
      </c>
      <c r="AO162" s="14">
        <v>2658.07</v>
      </c>
      <c r="AP162" s="14">
        <v>0</v>
      </c>
      <c r="AQ162" s="14">
        <v>0</v>
      </c>
      <c r="AR162" s="14">
        <v>0</v>
      </c>
      <c r="AS162" s="14">
        <v>0</v>
      </c>
      <c r="AT162" s="14">
        <v>0</v>
      </c>
      <c r="AU162" s="14">
        <v>1426.66</v>
      </c>
      <c r="AV162" s="14">
        <v>4136</v>
      </c>
      <c r="AW162" s="14">
        <v>0</v>
      </c>
      <c r="AX162" s="14">
        <v>0</v>
      </c>
      <c r="AY162" s="14">
        <v>0</v>
      </c>
      <c r="AZ162" s="14">
        <v>0</v>
      </c>
      <c r="BA162" s="15">
        <v>-0.27</v>
      </c>
      <c r="BB162" s="14">
        <v>0</v>
      </c>
      <c r="BC162" s="14">
        <v>0</v>
      </c>
      <c r="BD162" s="14">
        <v>0</v>
      </c>
      <c r="BE162" s="14">
        <v>0</v>
      </c>
      <c r="BF162" s="14">
        <v>2549.98</v>
      </c>
      <c r="BG162" s="14">
        <v>0</v>
      </c>
      <c r="BH162" s="14">
        <v>10770.44</v>
      </c>
      <c r="BI162" s="14">
        <v>7649.5</v>
      </c>
      <c r="BJ162" s="14">
        <v>0</v>
      </c>
      <c r="BK162" s="14">
        <v>0</v>
      </c>
      <c r="BL162" s="14">
        <v>854.82</v>
      </c>
      <c r="BM162" s="14">
        <v>295.7</v>
      </c>
      <c r="BN162" s="14">
        <v>0</v>
      </c>
      <c r="BO162" s="14">
        <v>1579.3</v>
      </c>
      <c r="BP162" s="14">
        <v>0</v>
      </c>
      <c r="BQ162" s="14">
        <v>0</v>
      </c>
      <c r="BR162" s="14">
        <v>0</v>
      </c>
      <c r="BS162" s="14">
        <v>1875</v>
      </c>
      <c r="BT162" s="1"/>
    </row>
    <row r="163" spans="1:72" x14ac:dyDescent="0.25">
      <c r="A163" s="2" t="s">
        <v>314</v>
      </c>
      <c r="B163" s="1" t="s">
        <v>315</v>
      </c>
      <c r="C163" s="51">
        <v>10469</v>
      </c>
      <c r="D163" s="14">
        <v>6091.5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400</v>
      </c>
      <c r="M163" s="14">
        <v>3620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788</v>
      </c>
      <c r="W163" s="14">
        <v>0</v>
      </c>
      <c r="X163" s="14">
        <v>0</v>
      </c>
      <c r="Y163" s="14">
        <v>468</v>
      </c>
      <c r="Z163" s="14">
        <v>205.36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14">
        <v>16250.46</v>
      </c>
      <c r="AG163" s="14">
        <v>0</v>
      </c>
      <c r="AH163" s="14">
        <v>0</v>
      </c>
      <c r="AI163" s="14">
        <v>0</v>
      </c>
      <c r="AJ163" s="14">
        <v>0</v>
      </c>
      <c r="AK163" s="14">
        <v>0</v>
      </c>
      <c r="AL163" s="14">
        <v>0</v>
      </c>
      <c r="AM163" s="14">
        <v>2194.67</v>
      </c>
      <c r="AN163" s="14">
        <v>0</v>
      </c>
      <c r="AO163" s="14">
        <v>2194.67</v>
      </c>
      <c r="AP163" s="14">
        <v>0</v>
      </c>
      <c r="AQ163" s="14">
        <v>0</v>
      </c>
      <c r="AR163" s="14">
        <v>107.7</v>
      </c>
      <c r="AS163" s="14">
        <v>1108.2</v>
      </c>
      <c r="AT163" s="14">
        <v>0</v>
      </c>
      <c r="AU163" s="14">
        <v>1654.74</v>
      </c>
      <c r="AV163" s="14">
        <v>3989</v>
      </c>
      <c r="AW163" s="14">
        <v>0</v>
      </c>
      <c r="AX163" s="14">
        <v>0</v>
      </c>
      <c r="AY163" s="14">
        <v>0</v>
      </c>
      <c r="AZ163" s="14">
        <v>0</v>
      </c>
      <c r="BA163" s="14">
        <v>0.01</v>
      </c>
      <c r="BB163" s="14">
        <v>0</v>
      </c>
      <c r="BC163" s="14">
        <v>0</v>
      </c>
      <c r="BD163" s="14">
        <v>0</v>
      </c>
      <c r="BE163" s="14">
        <v>0</v>
      </c>
      <c r="BF163" s="14">
        <v>1104.6400000000001</v>
      </c>
      <c r="BG163" s="14">
        <v>0</v>
      </c>
      <c r="BH163" s="14">
        <v>10158.959999999999</v>
      </c>
      <c r="BI163" s="14">
        <v>6091.5</v>
      </c>
      <c r="BJ163" s="14">
        <v>0</v>
      </c>
      <c r="BK163" s="14">
        <v>0</v>
      </c>
      <c r="BL163" s="14">
        <v>789.02</v>
      </c>
      <c r="BM163" s="14">
        <v>249.54</v>
      </c>
      <c r="BN163" s="14">
        <v>0</v>
      </c>
      <c r="BO163" s="14">
        <v>1400.38</v>
      </c>
      <c r="BP163" s="14">
        <v>0</v>
      </c>
      <c r="BQ163" s="14">
        <v>0</v>
      </c>
      <c r="BR163" s="14">
        <v>0</v>
      </c>
      <c r="BS163" s="14">
        <v>1649.92</v>
      </c>
      <c r="BT163" s="1"/>
    </row>
    <row r="164" spans="1:72" x14ac:dyDescent="0.25">
      <c r="A164" s="2" t="s">
        <v>316</v>
      </c>
      <c r="B164" s="1" t="s">
        <v>317</v>
      </c>
      <c r="C164" s="51">
        <v>10469</v>
      </c>
      <c r="D164" s="14">
        <v>8656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400</v>
      </c>
      <c r="M164" s="14">
        <v>3600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788</v>
      </c>
      <c r="W164" s="14">
        <v>0</v>
      </c>
      <c r="X164" s="14">
        <v>0</v>
      </c>
      <c r="Y164" s="14">
        <v>468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16025.1</v>
      </c>
      <c r="AG164" s="14">
        <v>0</v>
      </c>
      <c r="AH164" s="14">
        <v>0</v>
      </c>
      <c r="AI164" s="14">
        <v>0</v>
      </c>
      <c r="AJ164" s="14">
        <v>0</v>
      </c>
      <c r="AK164" s="14">
        <v>0</v>
      </c>
      <c r="AL164" s="14">
        <v>0</v>
      </c>
      <c r="AM164" s="14">
        <v>2146.52</v>
      </c>
      <c r="AN164" s="14">
        <v>0</v>
      </c>
      <c r="AO164" s="14">
        <v>2146.52</v>
      </c>
      <c r="AP164" s="14">
        <v>0</v>
      </c>
      <c r="AQ164" s="14">
        <v>0</v>
      </c>
      <c r="AR164" s="14">
        <v>107.7</v>
      </c>
      <c r="AS164" s="14">
        <v>0</v>
      </c>
      <c r="AT164" s="14">
        <v>0</v>
      </c>
      <c r="AU164" s="14">
        <v>1652.44</v>
      </c>
      <c r="AV164" s="14">
        <v>1932.38</v>
      </c>
      <c r="AW164" s="14">
        <v>0</v>
      </c>
      <c r="AX164" s="14">
        <v>0</v>
      </c>
      <c r="AY164" s="14">
        <v>0</v>
      </c>
      <c r="AZ164" s="14">
        <v>0</v>
      </c>
      <c r="BA164" s="14">
        <v>0.34</v>
      </c>
      <c r="BB164" s="14">
        <v>0</v>
      </c>
      <c r="BC164" s="14">
        <v>0</v>
      </c>
      <c r="BD164" s="14">
        <v>0</v>
      </c>
      <c r="BE164" s="14">
        <v>0</v>
      </c>
      <c r="BF164" s="14">
        <v>1529.72</v>
      </c>
      <c r="BG164" s="14">
        <v>0</v>
      </c>
      <c r="BH164" s="14">
        <v>7369.1</v>
      </c>
      <c r="BI164" s="14">
        <v>8656</v>
      </c>
      <c r="BJ164" s="14">
        <v>0</v>
      </c>
      <c r="BK164" s="14">
        <v>0</v>
      </c>
      <c r="BL164" s="14">
        <v>789.02</v>
      </c>
      <c r="BM164" s="14">
        <v>249.54</v>
      </c>
      <c r="BN164" s="14">
        <v>0</v>
      </c>
      <c r="BO164" s="14">
        <v>1400.38</v>
      </c>
      <c r="BP164" s="14">
        <v>0</v>
      </c>
      <c r="BQ164" s="14">
        <v>0</v>
      </c>
      <c r="BR164" s="14">
        <v>0</v>
      </c>
      <c r="BS164" s="14">
        <v>1649.92</v>
      </c>
      <c r="BT164" s="1"/>
    </row>
    <row r="165" spans="1:72" x14ac:dyDescent="0.25">
      <c r="A165" s="2" t="s">
        <v>318</v>
      </c>
      <c r="B165" s="1" t="s">
        <v>319</v>
      </c>
      <c r="C165" s="51">
        <v>10469</v>
      </c>
      <c r="D165" s="14">
        <v>12082.5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200</v>
      </c>
      <c r="M165" s="14">
        <v>3620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788</v>
      </c>
      <c r="W165" s="14">
        <v>0</v>
      </c>
      <c r="X165" s="14">
        <v>0</v>
      </c>
      <c r="Y165" s="14">
        <v>468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15845.1</v>
      </c>
      <c r="AG165" s="14">
        <v>0</v>
      </c>
      <c r="AH165" s="14">
        <v>0</v>
      </c>
      <c r="AI165" s="14">
        <v>0</v>
      </c>
      <c r="AJ165" s="14">
        <v>0</v>
      </c>
      <c r="AK165" s="14">
        <v>0</v>
      </c>
      <c r="AL165" s="14">
        <v>0</v>
      </c>
      <c r="AM165" s="14">
        <v>2108.0700000000002</v>
      </c>
      <c r="AN165" s="14">
        <v>0</v>
      </c>
      <c r="AO165" s="14">
        <v>2108.0700000000002</v>
      </c>
      <c r="AP165" s="14">
        <v>0</v>
      </c>
      <c r="AQ165" s="14">
        <v>0</v>
      </c>
      <c r="AR165" s="14">
        <v>0</v>
      </c>
      <c r="AS165" s="14">
        <v>0</v>
      </c>
      <c r="AT165" s="14">
        <v>0</v>
      </c>
      <c r="AU165" s="14">
        <v>1654.74</v>
      </c>
      <c r="AV165" s="14">
        <v>0</v>
      </c>
      <c r="AW165" s="14">
        <v>0</v>
      </c>
      <c r="AX165" s="14">
        <v>0</v>
      </c>
      <c r="AY165" s="14">
        <v>0</v>
      </c>
      <c r="AZ165" s="14">
        <v>0</v>
      </c>
      <c r="BA165" s="15">
        <v>-0.21</v>
      </c>
      <c r="BB165" s="14">
        <v>0</v>
      </c>
      <c r="BC165" s="14">
        <v>0</v>
      </c>
      <c r="BD165" s="14">
        <v>0</v>
      </c>
      <c r="BE165" s="14">
        <v>0</v>
      </c>
      <c r="BF165" s="14">
        <v>0</v>
      </c>
      <c r="BG165" s="14">
        <v>0</v>
      </c>
      <c r="BH165" s="14">
        <v>3762.6</v>
      </c>
      <c r="BI165" s="14">
        <v>12082.5</v>
      </c>
      <c r="BJ165" s="14">
        <v>0</v>
      </c>
      <c r="BK165" s="14">
        <v>0</v>
      </c>
      <c r="BL165" s="14">
        <v>789.02</v>
      </c>
      <c r="BM165" s="14">
        <v>249.54</v>
      </c>
      <c r="BN165" s="14">
        <v>0</v>
      </c>
      <c r="BO165" s="14">
        <v>1400.38</v>
      </c>
      <c r="BP165" s="14">
        <v>0</v>
      </c>
      <c r="BQ165" s="14">
        <v>0</v>
      </c>
      <c r="BR165" s="14">
        <v>0</v>
      </c>
      <c r="BS165" s="14">
        <v>1649.92</v>
      </c>
      <c r="BT165" s="1"/>
    </row>
    <row r="166" spans="1:72" x14ac:dyDescent="0.25">
      <c r="A166" s="17" t="s">
        <v>101</v>
      </c>
      <c r="B166" s="7"/>
      <c r="C166" s="7" t="s">
        <v>102</v>
      </c>
      <c r="D166" s="7" t="s">
        <v>102</v>
      </c>
      <c r="E166" s="7" t="s">
        <v>102</v>
      </c>
      <c r="F166" s="7" t="s">
        <v>102</v>
      </c>
      <c r="G166" s="7" t="s">
        <v>102</v>
      </c>
      <c r="H166" s="7" t="s">
        <v>102</v>
      </c>
      <c r="I166" s="7" t="s">
        <v>102</v>
      </c>
      <c r="J166" s="7" t="s">
        <v>102</v>
      </c>
      <c r="K166" s="7" t="s">
        <v>102</v>
      </c>
      <c r="L166" s="7" t="s">
        <v>102</v>
      </c>
      <c r="M166" s="7" t="s">
        <v>102</v>
      </c>
      <c r="N166" s="7" t="s">
        <v>102</v>
      </c>
      <c r="O166" s="7" t="s">
        <v>102</v>
      </c>
      <c r="P166" s="7" t="s">
        <v>102</v>
      </c>
      <c r="Q166" s="7" t="s">
        <v>102</v>
      </c>
      <c r="R166" s="7" t="s">
        <v>102</v>
      </c>
      <c r="S166" s="7" t="s">
        <v>102</v>
      </c>
      <c r="T166" s="7" t="s">
        <v>102</v>
      </c>
      <c r="U166" s="7" t="s">
        <v>102</v>
      </c>
      <c r="V166" s="7" t="s">
        <v>102</v>
      </c>
      <c r="W166" s="7" t="s">
        <v>102</v>
      </c>
      <c r="X166" s="7" t="s">
        <v>102</v>
      </c>
      <c r="Y166" s="7" t="s">
        <v>102</v>
      </c>
      <c r="Z166" s="7" t="s">
        <v>102</v>
      </c>
      <c r="AA166" s="7" t="s">
        <v>102</v>
      </c>
      <c r="AB166" s="7" t="s">
        <v>102</v>
      </c>
      <c r="AC166" s="7" t="s">
        <v>102</v>
      </c>
      <c r="AD166" s="7" t="s">
        <v>102</v>
      </c>
      <c r="AE166" s="7" t="s">
        <v>102</v>
      </c>
      <c r="AF166" s="7" t="s">
        <v>102</v>
      </c>
      <c r="AG166" s="7" t="s">
        <v>102</v>
      </c>
      <c r="AH166" s="7" t="s">
        <v>102</v>
      </c>
      <c r="AI166" s="7" t="s">
        <v>102</v>
      </c>
      <c r="AJ166" s="7" t="s">
        <v>102</v>
      </c>
      <c r="AK166" s="7" t="s">
        <v>102</v>
      </c>
      <c r="AL166" s="7" t="s">
        <v>102</v>
      </c>
      <c r="AM166" s="7" t="s">
        <v>102</v>
      </c>
      <c r="AN166" s="7" t="s">
        <v>102</v>
      </c>
      <c r="AO166" s="7" t="s">
        <v>102</v>
      </c>
      <c r="AP166" s="7" t="s">
        <v>102</v>
      </c>
      <c r="AQ166" s="7" t="s">
        <v>102</v>
      </c>
      <c r="AR166" s="7" t="s">
        <v>102</v>
      </c>
      <c r="AS166" s="7" t="s">
        <v>102</v>
      </c>
      <c r="AT166" s="7" t="s">
        <v>102</v>
      </c>
      <c r="AU166" s="7" t="s">
        <v>102</v>
      </c>
      <c r="AV166" s="7" t="s">
        <v>102</v>
      </c>
      <c r="AW166" s="7" t="s">
        <v>102</v>
      </c>
      <c r="AX166" s="7" t="s">
        <v>102</v>
      </c>
      <c r="AY166" s="7" t="s">
        <v>102</v>
      </c>
      <c r="AZ166" s="7" t="s">
        <v>102</v>
      </c>
      <c r="BA166" s="7" t="s">
        <v>102</v>
      </c>
      <c r="BB166" s="7" t="s">
        <v>102</v>
      </c>
      <c r="BC166" s="7" t="s">
        <v>102</v>
      </c>
      <c r="BD166" s="7" t="s">
        <v>102</v>
      </c>
      <c r="BE166" s="7" t="s">
        <v>102</v>
      </c>
      <c r="BF166" s="7" t="s">
        <v>102</v>
      </c>
      <c r="BG166" s="7" t="s">
        <v>102</v>
      </c>
      <c r="BH166" s="7" t="s">
        <v>102</v>
      </c>
      <c r="BI166" s="7" t="s">
        <v>102</v>
      </c>
      <c r="BJ166" s="7" t="s">
        <v>102</v>
      </c>
      <c r="BK166" s="7" t="s">
        <v>102</v>
      </c>
      <c r="BL166" s="7" t="s">
        <v>102</v>
      </c>
      <c r="BM166" s="7" t="s">
        <v>102</v>
      </c>
      <c r="BN166" s="7" t="s">
        <v>102</v>
      </c>
      <c r="BO166" s="7" t="s">
        <v>102</v>
      </c>
      <c r="BP166" s="7" t="s">
        <v>102</v>
      </c>
      <c r="BQ166" s="7" t="s">
        <v>102</v>
      </c>
      <c r="BR166" s="7" t="s">
        <v>102</v>
      </c>
      <c r="BS166" s="7" t="s">
        <v>102</v>
      </c>
      <c r="BT166" s="7"/>
    </row>
    <row r="167" spans="1:72" x14ac:dyDescent="0.25">
      <c r="A167" s="2"/>
      <c r="B167" s="1"/>
      <c r="C167" s="19">
        <f>SUM(C162:C166)</f>
        <v>43813</v>
      </c>
      <c r="D167" s="19">
        <v>34479.5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1200</v>
      </c>
      <c r="M167" s="19">
        <v>14460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3305</v>
      </c>
      <c r="W167" s="19">
        <v>0</v>
      </c>
      <c r="X167" s="19">
        <v>0</v>
      </c>
      <c r="Y167" s="19">
        <v>2049</v>
      </c>
      <c r="Z167" s="19">
        <v>513.4</v>
      </c>
      <c r="AA167" s="19">
        <v>0</v>
      </c>
      <c r="AB167" s="19">
        <v>0</v>
      </c>
      <c r="AC167" s="19">
        <v>0</v>
      </c>
      <c r="AD167" s="19">
        <v>0</v>
      </c>
      <c r="AE167" s="19">
        <v>0</v>
      </c>
      <c r="AF167" s="19">
        <v>66540.600000000006</v>
      </c>
      <c r="AG167" s="19">
        <v>0</v>
      </c>
      <c r="AH167" s="19">
        <v>0</v>
      </c>
      <c r="AI167" s="19">
        <v>0</v>
      </c>
      <c r="AJ167" s="19">
        <v>0</v>
      </c>
      <c r="AK167" s="19">
        <v>0</v>
      </c>
      <c r="AL167" s="19">
        <v>0</v>
      </c>
      <c r="AM167" s="19">
        <v>9107.33</v>
      </c>
      <c r="AN167" s="19">
        <v>0</v>
      </c>
      <c r="AO167" s="19">
        <v>9107.33</v>
      </c>
      <c r="AP167" s="19">
        <v>0</v>
      </c>
      <c r="AQ167" s="19">
        <v>0</v>
      </c>
      <c r="AR167" s="19">
        <v>215.4</v>
      </c>
      <c r="AS167" s="19">
        <v>1108.2</v>
      </c>
      <c r="AT167" s="19">
        <v>0</v>
      </c>
      <c r="AU167" s="19">
        <v>6388.58</v>
      </c>
      <c r="AV167" s="19">
        <v>10057.379999999999</v>
      </c>
      <c r="AW167" s="19">
        <v>0</v>
      </c>
      <c r="AX167" s="19">
        <v>0</v>
      </c>
      <c r="AY167" s="19">
        <v>0</v>
      </c>
      <c r="AZ167" s="19">
        <v>0</v>
      </c>
      <c r="BA167" s="20">
        <v>-0.13</v>
      </c>
      <c r="BB167" s="19">
        <v>0</v>
      </c>
      <c r="BC167" s="19">
        <v>0</v>
      </c>
      <c r="BD167" s="19">
        <v>0</v>
      </c>
      <c r="BE167" s="19">
        <v>0</v>
      </c>
      <c r="BF167" s="19">
        <v>5184.34</v>
      </c>
      <c r="BG167" s="19">
        <v>0</v>
      </c>
      <c r="BH167" s="19">
        <v>32061.1</v>
      </c>
      <c r="BI167" s="19">
        <v>34479.5</v>
      </c>
      <c r="BJ167" s="19">
        <v>0</v>
      </c>
      <c r="BK167" s="19">
        <v>0</v>
      </c>
      <c r="BL167" s="19">
        <v>3221.88</v>
      </c>
      <c r="BM167" s="19">
        <v>1044.32</v>
      </c>
      <c r="BN167" s="19">
        <v>0</v>
      </c>
      <c r="BO167" s="19">
        <v>5780.44</v>
      </c>
      <c r="BP167" s="19">
        <v>0</v>
      </c>
      <c r="BQ167" s="19">
        <v>0</v>
      </c>
      <c r="BR167" s="19">
        <v>0</v>
      </c>
      <c r="BS167" s="19">
        <v>6824.76</v>
      </c>
      <c r="BT167" s="1"/>
    </row>
    <row r="168" spans="1:72" x14ac:dyDescent="0.2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</row>
    <row r="169" spans="1:72" x14ac:dyDescent="0.25">
      <c r="A169" s="12" t="s">
        <v>320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</row>
    <row r="170" spans="1:72" x14ac:dyDescent="0.25">
      <c r="A170" s="2" t="s">
        <v>321</v>
      </c>
      <c r="B170" s="1" t="s">
        <v>322</v>
      </c>
      <c r="C170" s="51">
        <v>11925</v>
      </c>
      <c r="D170" s="14">
        <v>9587.5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200</v>
      </c>
      <c r="M170" s="14">
        <v>3600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903</v>
      </c>
      <c r="W170" s="14">
        <v>0</v>
      </c>
      <c r="X170" s="14">
        <v>0</v>
      </c>
      <c r="Y170" s="14">
        <v>549</v>
      </c>
      <c r="Z170" s="14">
        <v>616.79999999999995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14">
        <v>18093.8</v>
      </c>
      <c r="AG170" s="14">
        <v>0</v>
      </c>
      <c r="AH170" s="14">
        <v>0</v>
      </c>
      <c r="AI170" s="14">
        <v>0</v>
      </c>
      <c r="AJ170" s="14">
        <v>0</v>
      </c>
      <c r="AK170" s="14">
        <v>0</v>
      </c>
      <c r="AL170" s="14">
        <v>0</v>
      </c>
      <c r="AM170" s="14">
        <v>2588.4</v>
      </c>
      <c r="AN170" s="14">
        <v>0</v>
      </c>
      <c r="AO170" s="14">
        <v>2588.4</v>
      </c>
      <c r="AP170" s="14">
        <v>0</v>
      </c>
      <c r="AQ170" s="14">
        <v>0</v>
      </c>
      <c r="AR170" s="14">
        <v>122.26</v>
      </c>
      <c r="AS170" s="14">
        <v>0</v>
      </c>
      <c r="AT170" s="14">
        <v>0</v>
      </c>
      <c r="AU170" s="14">
        <v>1819.88</v>
      </c>
      <c r="AV170" s="14">
        <v>3976</v>
      </c>
      <c r="AW170" s="14">
        <v>0</v>
      </c>
      <c r="AX170" s="14">
        <v>0</v>
      </c>
      <c r="AY170" s="14">
        <v>0</v>
      </c>
      <c r="AZ170" s="14">
        <v>0</v>
      </c>
      <c r="BA170" s="15">
        <v>-0.24</v>
      </c>
      <c r="BB170" s="14">
        <v>0</v>
      </c>
      <c r="BC170" s="14">
        <v>0</v>
      </c>
      <c r="BD170" s="14">
        <v>0</v>
      </c>
      <c r="BE170" s="14">
        <v>0</v>
      </c>
      <c r="BF170" s="14">
        <v>0</v>
      </c>
      <c r="BG170" s="14">
        <v>0</v>
      </c>
      <c r="BH170" s="14">
        <v>8506.2999999999993</v>
      </c>
      <c r="BI170" s="14">
        <v>9587.5</v>
      </c>
      <c r="BJ170" s="14">
        <v>0</v>
      </c>
      <c r="BK170" s="14">
        <v>0</v>
      </c>
      <c r="BL170" s="14">
        <v>838.46</v>
      </c>
      <c r="BM170" s="14">
        <v>284.24</v>
      </c>
      <c r="BN170" s="14">
        <v>0</v>
      </c>
      <c r="BO170" s="14">
        <v>1534.86</v>
      </c>
      <c r="BP170" s="14">
        <v>0</v>
      </c>
      <c r="BQ170" s="14">
        <v>0</v>
      </c>
      <c r="BR170" s="14">
        <v>0</v>
      </c>
      <c r="BS170" s="14">
        <v>1819.1</v>
      </c>
      <c r="BT170" s="1"/>
    </row>
    <row r="171" spans="1:72" x14ac:dyDescent="0.25">
      <c r="A171" s="2" t="s">
        <v>323</v>
      </c>
      <c r="B171" s="1" t="s">
        <v>324</v>
      </c>
      <c r="C171" s="51">
        <v>10079</v>
      </c>
      <c r="D171" s="14">
        <v>8112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3460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737</v>
      </c>
      <c r="W171" s="14">
        <v>0</v>
      </c>
      <c r="X171" s="14">
        <v>0</v>
      </c>
      <c r="Y171" s="14">
        <v>455</v>
      </c>
      <c r="Z171" s="14">
        <v>513.4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15544.5</v>
      </c>
      <c r="AG171" s="14">
        <v>0</v>
      </c>
      <c r="AH171" s="14">
        <v>0</v>
      </c>
      <c r="AI171" s="14">
        <v>0</v>
      </c>
      <c r="AJ171" s="14">
        <v>0</v>
      </c>
      <c r="AK171" s="14">
        <v>0</v>
      </c>
      <c r="AL171" s="14">
        <v>0</v>
      </c>
      <c r="AM171" s="14">
        <v>2045.03</v>
      </c>
      <c r="AN171" s="14">
        <v>0</v>
      </c>
      <c r="AO171" s="14">
        <v>2045.03</v>
      </c>
      <c r="AP171" s="14">
        <v>0</v>
      </c>
      <c r="AQ171" s="14">
        <v>0</v>
      </c>
      <c r="AR171" s="14">
        <v>103.8</v>
      </c>
      <c r="AS171" s="14">
        <v>0</v>
      </c>
      <c r="AT171" s="14">
        <v>0</v>
      </c>
      <c r="AU171" s="14">
        <v>1591.48</v>
      </c>
      <c r="AV171" s="14">
        <v>0</v>
      </c>
      <c r="AW171" s="14">
        <v>3692.12</v>
      </c>
      <c r="AX171" s="14">
        <v>0</v>
      </c>
      <c r="AY171" s="14">
        <v>0</v>
      </c>
      <c r="AZ171" s="14">
        <v>0</v>
      </c>
      <c r="BA171" s="14">
        <v>7.0000000000000007E-2</v>
      </c>
      <c r="BB171" s="14">
        <v>0</v>
      </c>
      <c r="BC171" s="14">
        <v>0</v>
      </c>
      <c r="BD171" s="14">
        <v>0</v>
      </c>
      <c r="BE171" s="14">
        <v>0</v>
      </c>
      <c r="BF171" s="14">
        <v>0</v>
      </c>
      <c r="BG171" s="14">
        <v>0</v>
      </c>
      <c r="BH171" s="14">
        <v>7432.5</v>
      </c>
      <c r="BI171" s="14">
        <v>8112</v>
      </c>
      <c r="BJ171" s="14">
        <v>0</v>
      </c>
      <c r="BK171" s="14">
        <v>0</v>
      </c>
      <c r="BL171" s="14">
        <v>775.78</v>
      </c>
      <c r="BM171" s="14">
        <v>240.24</v>
      </c>
      <c r="BN171" s="14">
        <v>0</v>
      </c>
      <c r="BO171" s="14">
        <v>1364.38</v>
      </c>
      <c r="BP171" s="14">
        <v>0</v>
      </c>
      <c r="BQ171" s="14">
        <v>0</v>
      </c>
      <c r="BR171" s="14">
        <v>0</v>
      </c>
      <c r="BS171" s="14">
        <v>1604.62</v>
      </c>
      <c r="BT171" s="1"/>
    </row>
    <row r="172" spans="1:72" x14ac:dyDescent="0.25">
      <c r="A172" s="2" t="s">
        <v>325</v>
      </c>
      <c r="B172" s="1" t="s">
        <v>326</v>
      </c>
      <c r="C172" s="51">
        <v>11925</v>
      </c>
      <c r="D172" s="14">
        <v>8313.5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400</v>
      </c>
      <c r="M172" s="14">
        <v>3620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903</v>
      </c>
      <c r="W172" s="14">
        <v>0</v>
      </c>
      <c r="X172" s="14">
        <v>0</v>
      </c>
      <c r="Y172" s="14">
        <v>549</v>
      </c>
      <c r="Z172" s="14">
        <v>513.4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18210.400000000001</v>
      </c>
      <c r="AG172" s="14">
        <v>0</v>
      </c>
      <c r="AH172" s="14">
        <v>0</v>
      </c>
      <c r="AI172" s="14">
        <v>0</v>
      </c>
      <c r="AJ172" s="14">
        <v>0</v>
      </c>
      <c r="AK172" s="14">
        <v>0</v>
      </c>
      <c r="AL172" s="14">
        <v>0</v>
      </c>
      <c r="AM172" s="14">
        <v>2613.31</v>
      </c>
      <c r="AN172" s="14">
        <v>0</v>
      </c>
      <c r="AO172" s="14">
        <v>2613.31</v>
      </c>
      <c r="AP172" s="14">
        <v>0</v>
      </c>
      <c r="AQ172" s="14">
        <v>0</v>
      </c>
      <c r="AR172" s="14">
        <v>122.26</v>
      </c>
      <c r="AS172" s="14">
        <v>0</v>
      </c>
      <c r="AT172" s="14">
        <v>0</v>
      </c>
      <c r="AU172" s="14">
        <v>1822.18</v>
      </c>
      <c r="AV172" s="14">
        <v>0</v>
      </c>
      <c r="AW172" s="14">
        <v>5339.28</v>
      </c>
      <c r="AX172" s="14">
        <v>0</v>
      </c>
      <c r="AY172" s="14">
        <v>0</v>
      </c>
      <c r="AZ172" s="14">
        <v>0</v>
      </c>
      <c r="BA172" s="15">
        <v>-0.13</v>
      </c>
      <c r="BB172" s="14">
        <v>0</v>
      </c>
      <c r="BC172" s="14">
        <v>0</v>
      </c>
      <c r="BD172" s="14">
        <v>0</v>
      </c>
      <c r="BE172" s="14">
        <v>0</v>
      </c>
      <c r="BF172" s="14">
        <v>0</v>
      </c>
      <c r="BG172" s="14">
        <v>0</v>
      </c>
      <c r="BH172" s="14">
        <v>9896.9</v>
      </c>
      <c r="BI172" s="14">
        <v>8313.5</v>
      </c>
      <c r="BJ172" s="14">
        <v>0</v>
      </c>
      <c r="BK172" s="14">
        <v>0</v>
      </c>
      <c r="BL172" s="14">
        <v>838.46</v>
      </c>
      <c r="BM172" s="14">
        <v>284.24</v>
      </c>
      <c r="BN172" s="14">
        <v>0</v>
      </c>
      <c r="BO172" s="14">
        <v>1534.86</v>
      </c>
      <c r="BP172" s="14">
        <v>0</v>
      </c>
      <c r="BQ172" s="14">
        <v>0</v>
      </c>
      <c r="BR172" s="14">
        <v>0</v>
      </c>
      <c r="BS172" s="14">
        <v>1819.1</v>
      </c>
      <c r="BT172" s="1"/>
    </row>
    <row r="173" spans="1:72" x14ac:dyDescent="0.25">
      <c r="A173" s="2" t="s">
        <v>327</v>
      </c>
      <c r="B173" s="1" t="s">
        <v>328</v>
      </c>
      <c r="C173" s="51">
        <v>11925</v>
      </c>
      <c r="D173" s="14">
        <v>9443.5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200</v>
      </c>
      <c r="M173" s="14">
        <v>3540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903</v>
      </c>
      <c r="W173" s="14">
        <v>0</v>
      </c>
      <c r="X173" s="14">
        <v>0</v>
      </c>
      <c r="Y173" s="14">
        <v>549</v>
      </c>
      <c r="Z173" s="14">
        <v>513.4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14">
        <v>16260.4</v>
      </c>
      <c r="AG173" s="14">
        <v>0</v>
      </c>
      <c r="AH173" s="14">
        <v>0</v>
      </c>
      <c r="AI173" s="14">
        <v>0</v>
      </c>
      <c r="AJ173" s="14">
        <v>0</v>
      </c>
      <c r="AK173" s="14">
        <v>0</v>
      </c>
      <c r="AL173" s="14">
        <v>0</v>
      </c>
      <c r="AM173" s="14">
        <v>2196.79</v>
      </c>
      <c r="AN173" s="14">
        <v>0</v>
      </c>
      <c r="AO173" s="14">
        <v>2196.79</v>
      </c>
      <c r="AP173" s="14">
        <v>0</v>
      </c>
      <c r="AQ173" s="14">
        <v>0</v>
      </c>
      <c r="AR173" s="14">
        <v>105.56</v>
      </c>
      <c r="AS173" s="14">
        <v>0</v>
      </c>
      <c r="AT173" s="14">
        <v>0</v>
      </c>
      <c r="AU173" s="14">
        <v>1812.98</v>
      </c>
      <c r="AV173" s="14">
        <v>2701.58</v>
      </c>
      <c r="AW173" s="14">
        <v>0</v>
      </c>
      <c r="AX173" s="14">
        <v>0</v>
      </c>
      <c r="AY173" s="14">
        <v>0</v>
      </c>
      <c r="AZ173" s="14">
        <v>0</v>
      </c>
      <c r="BA173" s="15">
        <v>-0.01</v>
      </c>
      <c r="BB173" s="14">
        <v>0</v>
      </c>
      <c r="BC173" s="14">
        <v>0</v>
      </c>
      <c r="BD173" s="14">
        <v>0</v>
      </c>
      <c r="BE173" s="14">
        <v>0</v>
      </c>
      <c r="BF173" s="14">
        <v>0</v>
      </c>
      <c r="BG173" s="14">
        <v>0</v>
      </c>
      <c r="BH173" s="14">
        <v>6816.9</v>
      </c>
      <c r="BI173" s="14">
        <v>9443.5</v>
      </c>
      <c r="BJ173" s="14">
        <v>0</v>
      </c>
      <c r="BK173" s="14">
        <v>0</v>
      </c>
      <c r="BL173" s="14">
        <v>848.67</v>
      </c>
      <c r="BM173" s="14">
        <v>251.59</v>
      </c>
      <c r="BN173" s="14">
        <v>0</v>
      </c>
      <c r="BO173" s="14">
        <v>1465.06</v>
      </c>
      <c r="BP173" s="14">
        <v>0</v>
      </c>
      <c r="BQ173" s="14">
        <v>0</v>
      </c>
      <c r="BR173" s="14">
        <v>0</v>
      </c>
      <c r="BS173" s="14">
        <v>1716.65</v>
      </c>
      <c r="BT173" s="1"/>
    </row>
    <row r="174" spans="1:72" x14ac:dyDescent="0.25">
      <c r="A174" s="2" t="s">
        <v>329</v>
      </c>
      <c r="B174" s="1" t="s">
        <v>330</v>
      </c>
      <c r="C174" s="51">
        <v>11925</v>
      </c>
      <c r="D174" s="14">
        <v>6187.5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200</v>
      </c>
      <c r="M174" s="14">
        <v>3580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903</v>
      </c>
      <c r="W174" s="14">
        <v>0</v>
      </c>
      <c r="X174" s="14">
        <v>0</v>
      </c>
      <c r="Y174" s="14">
        <v>549</v>
      </c>
      <c r="Z174" s="14">
        <v>410.72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17867.72</v>
      </c>
      <c r="AG174" s="14">
        <v>0</v>
      </c>
      <c r="AH174" s="14">
        <v>0</v>
      </c>
      <c r="AI174" s="14">
        <v>0</v>
      </c>
      <c r="AJ174" s="14">
        <v>0</v>
      </c>
      <c r="AK174" s="14">
        <v>0</v>
      </c>
      <c r="AL174" s="14">
        <v>0</v>
      </c>
      <c r="AM174" s="14">
        <v>2540.11</v>
      </c>
      <c r="AN174" s="14">
        <v>0</v>
      </c>
      <c r="AO174" s="14">
        <v>2540.11</v>
      </c>
      <c r="AP174" s="14">
        <v>0</v>
      </c>
      <c r="AQ174" s="14">
        <v>0</v>
      </c>
      <c r="AR174" s="14">
        <v>122.26</v>
      </c>
      <c r="AS174" s="14">
        <v>0</v>
      </c>
      <c r="AT174" s="14">
        <v>0</v>
      </c>
      <c r="AU174" s="14">
        <v>1817.58</v>
      </c>
      <c r="AV174" s="14">
        <v>3010</v>
      </c>
      <c r="AW174" s="14">
        <v>3085.64</v>
      </c>
      <c r="AX174" s="14">
        <v>0</v>
      </c>
      <c r="AY174" s="14">
        <v>0</v>
      </c>
      <c r="AZ174" s="14">
        <v>0</v>
      </c>
      <c r="BA174" s="15">
        <v>-0.01</v>
      </c>
      <c r="BB174" s="14">
        <v>0</v>
      </c>
      <c r="BC174" s="14">
        <v>0</v>
      </c>
      <c r="BD174" s="14">
        <v>0</v>
      </c>
      <c r="BE174" s="14">
        <v>0</v>
      </c>
      <c r="BF174" s="14">
        <v>1104.6400000000001</v>
      </c>
      <c r="BG174" s="14">
        <v>0</v>
      </c>
      <c r="BH174" s="14">
        <v>11680.22</v>
      </c>
      <c r="BI174" s="14">
        <v>6187.5</v>
      </c>
      <c r="BJ174" s="14">
        <v>0</v>
      </c>
      <c r="BK174" s="14">
        <v>0</v>
      </c>
      <c r="BL174" s="14">
        <v>838.46</v>
      </c>
      <c r="BM174" s="14">
        <v>284.24</v>
      </c>
      <c r="BN174" s="14">
        <v>0</v>
      </c>
      <c r="BO174" s="14">
        <v>1534.86</v>
      </c>
      <c r="BP174" s="14">
        <v>0</v>
      </c>
      <c r="BQ174" s="14">
        <v>0</v>
      </c>
      <c r="BR174" s="14">
        <v>0</v>
      </c>
      <c r="BS174" s="14">
        <v>1819.1</v>
      </c>
      <c r="BT174" s="1"/>
    </row>
    <row r="175" spans="1:72" x14ac:dyDescent="0.25">
      <c r="A175" s="2" t="s">
        <v>331</v>
      </c>
      <c r="B175" s="1" t="s">
        <v>332</v>
      </c>
      <c r="C175" s="51">
        <v>11925</v>
      </c>
      <c r="D175" s="14">
        <v>6912.5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200</v>
      </c>
      <c r="M175" s="14">
        <v>3560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903</v>
      </c>
      <c r="W175" s="14">
        <v>0</v>
      </c>
      <c r="X175" s="14">
        <v>0</v>
      </c>
      <c r="Y175" s="14">
        <v>549</v>
      </c>
      <c r="Z175" s="14">
        <v>410.72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17847.72</v>
      </c>
      <c r="AG175" s="14">
        <v>0</v>
      </c>
      <c r="AH175" s="14">
        <v>0</v>
      </c>
      <c r="AI175" s="14">
        <v>0</v>
      </c>
      <c r="AJ175" s="14">
        <v>0</v>
      </c>
      <c r="AK175" s="14">
        <v>0</v>
      </c>
      <c r="AL175" s="14">
        <v>0</v>
      </c>
      <c r="AM175" s="14">
        <v>2535.84</v>
      </c>
      <c r="AN175" s="14">
        <v>0</v>
      </c>
      <c r="AO175" s="14">
        <v>2535.84</v>
      </c>
      <c r="AP175" s="14">
        <v>0</v>
      </c>
      <c r="AQ175" s="14">
        <v>0</v>
      </c>
      <c r="AR175" s="14">
        <v>122.26</v>
      </c>
      <c r="AS175" s="14">
        <v>0</v>
      </c>
      <c r="AT175" s="14">
        <v>0</v>
      </c>
      <c r="AU175" s="14">
        <v>1815.28</v>
      </c>
      <c r="AV175" s="14">
        <v>3976</v>
      </c>
      <c r="AW175" s="14">
        <v>0</v>
      </c>
      <c r="AX175" s="14">
        <v>0</v>
      </c>
      <c r="AY175" s="14">
        <v>0</v>
      </c>
      <c r="AZ175" s="14">
        <v>0</v>
      </c>
      <c r="BA175" s="14">
        <v>0.4</v>
      </c>
      <c r="BB175" s="14">
        <v>0</v>
      </c>
      <c r="BC175" s="14">
        <v>0</v>
      </c>
      <c r="BD175" s="14">
        <v>0</v>
      </c>
      <c r="BE175" s="14">
        <v>0</v>
      </c>
      <c r="BF175" s="14">
        <v>2485.44</v>
      </c>
      <c r="BG175" s="14">
        <v>0</v>
      </c>
      <c r="BH175" s="14">
        <v>10935.22</v>
      </c>
      <c r="BI175" s="14">
        <v>6912.5</v>
      </c>
      <c r="BJ175" s="14">
        <v>0</v>
      </c>
      <c r="BK175" s="14">
        <v>0</v>
      </c>
      <c r="BL175" s="14">
        <v>838.46</v>
      </c>
      <c r="BM175" s="14">
        <v>284.24</v>
      </c>
      <c r="BN175" s="14">
        <v>0</v>
      </c>
      <c r="BO175" s="14">
        <v>1534.86</v>
      </c>
      <c r="BP175" s="14">
        <v>0</v>
      </c>
      <c r="BQ175" s="14">
        <v>0</v>
      </c>
      <c r="BR175" s="14">
        <v>0</v>
      </c>
      <c r="BS175" s="14">
        <v>1819.1</v>
      </c>
      <c r="BT175" s="1"/>
    </row>
    <row r="176" spans="1:72" x14ac:dyDescent="0.25">
      <c r="A176" s="2" t="s">
        <v>333</v>
      </c>
      <c r="B176" s="1" t="s">
        <v>334</v>
      </c>
      <c r="C176" s="51">
        <v>11458</v>
      </c>
      <c r="D176" s="14">
        <v>12984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3580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915</v>
      </c>
      <c r="W176" s="14">
        <v>0</v>
      </c>
      <c r="X176" s="14">
        <v>0</v>
      </c>
      <c r="Y176" s="14">
        <v>616</v>
      </c>
      <c r="Z176" s="14">
        <v>410.72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17279.62</v>
      </c>
      <c r="AG176" s="14">
        <v>0</v>
      </c>
      <c r="AH176" s="14">
        <v>0</v>
      </c>
      <c r="AI176" s="14">
        <v>0</v>
      </c>
      <c r="AJ176" s="14">
        <v>0</v>
      </c>
      <c r="AK176" s="14">
        <v>0</v>
      </c>
      <c r="AL176" s="14">
        <v>0</v>
      </c>
      <c r="AM176" s="14">
        <v>2414.4899999999998</v>
      </c>
      <c r="AN176" s="14">
        <v>0</v>
      </c>
      <c r="AO176" s="14">
        <v>2414.4899999999998</v>
      </c>
      <c r="AP176" s="14">
        <v>0</v>
      </c>
      <c r="AQ176" s="14">
        <v>0</v>
      </c>
      <c r="AR176" s="14">
        <v>117.58</v>
      </c>
      <c r="AS176" s="14">
        <v>0</v>
      </c>
      <c r="AT176" s="14">
        <v>0</v>
      </c>
      <c r="AU176" s="14">
        <v>1763.88</v>
      </c>
      <c r="AV176" s="14">
        <v>0</v>
      </c>
      <c r="AW176" s="14">
        <v>0</v>
      </c>
      <c r="AX176" s="14">
        <v>0</v>
      </c>
      <c r="AY176" s="14">
        <v>0</v>
      </c>
      <c r="AZ176" s="14">
        <v>0</v>
      </c>
      <c r="BA176" s="15">
        <v>-0.33</v>
      </c>
      <c r="BB176" s="14">
        <v>0</v>
      </c>
      <c r="BC176" s="14">
        <v>0</v>
      </c>
      <c r="BD176" s="14">
        <v>0</v>
      </c>
      <c r="BE176" s="14">
        <v>0</v>
      </c>
      <c r="BF176" s="14">
        <v>0</v>
      </c>
      <c r="BG176" s="14">
        <v>0</v>
      </c>
      <c r="BH176" s="14">
        <v>4295.62</v>
      </c>
      <c r="BI176" s="14">
        <v>12984</v>
      </c>
      <c r="BJ176" s="14">
        <v>0</v>
      </c>
      <c r="BK176" s="14">
        <v>0</v>
      </c>
      <c r="BL176" s="14">
        <v>822.62</v>
      </c>
      <c r="BM176" s="14">
        <v>273.12</v>
      </c>
      <c r="BN176" s="14">
        <v>0</v>
      </c>
      <c r="BO176" s="14">
        <v>1491.76</v>
      </c>
      <c r="BP176" s="14">
        <v>0</v>
      </c>
      <c r="BQ176" s="14">
        <v>0</v>
      </c>
      <c r="BR176" s="14">
        <v>0</v>
      </c>
      <c r="BS176" s="14">
        <v>1764.88</v>
      </c>
      <c r="BT176" s="1"/>
    </row>
    <row r="177" spans="1:72" x14ac:dyDescent="0.25">
      <c r="A177" s="2" t="s">
        <v>335</v>
      </c>
      <c r="B177" s="1" t="s">
        <v>336</v>
      </c>
      <c r="C177" s="51">
        <v>10838</v>
      </c>
      <c r="D177" s="14">
        <v>5320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200</v>
      </c>
      <c r="M177" s="14">
        <v>3620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802</v>
      </c>
      <c r="W177" s="14">
        <v>0</v>
      </c>
      <c r="X177" s="14">
        <v>0</v>
      </c>
      <c r="Y177" s="14">
        <v>465.98</v>
      </c>
      <c r="Z177" s="14">
        <v>410.72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16263.49</v>
      </c>
      <c r="AG177" s="14">
        <v>0</v>
      </c>
      <c r="AH177" s="14">
        <v>0</v>
      </c>
      <c r="AI177" s="14">
        <v>0</v>
      </c>
      <c r="AJ177" s="14">
        <v>0</v>
      </c>
      <c r="AK177" s="14">
        <v>0</v>
      </c>
      <c r="AL177" s="14">
        <v>0</v>
      </c>
      <c r="AM177" s="14">
        <v>2199.13</v>
      </c>
      <c r="AN177" s="14">
        <v>0</v>
      </c>
      <c r="AO177" s="14">
        <v>2199.13</v>
      </c>
      <c r="AP177" s="14">
        <v>0</v>
      </c>
      <c r="AQ177" s="14">
        <v>0</v>
      </c>
      <c r="AR177" s="14">
        <v>111.38</v>
      </c>
      <c r="AS177" s="14">
        <v>0</v>
      </c>
      <c r="AT177" s="14">
        <v>0</v>
      </c>
      <c r="AU177" s="14">
        <v>1697.18</v>
      </c>
      <c r="AV177" s="14">
        <v>2506</v>
      </c>
      <c r="AW177" s="14">
        <v>3048.82</v>
      </c>
      <c r="AX177" s="14">
        <v>0</v>
      </c>
      <c r="AY177" s="14">
        <v>0</v>
      </c>
      <c r="AZ177" s="14">
        <v>0</v>
      </c>
      <c r="BA177" s="14">
        <v>0.18</v>
      </c>
      <c r="BB177" s="14">
        <v>0</v>
      </c>
      <c r="BC177" s="14">
        <v>0</v>
      </c>
      <c r="BD177" s="14">
        <v>0</v>
      </c>
      <c r="BE177" s="14">
        <v>0</v>
      </c>
      <c r="BF177" s="14">
        <v>1380.8</v>
      </c>
      <c r="BG177" s="14">
        <v>0</v>
      </c>
      <c r="BH177" s="14">
        <v>10943.49</v>
      </c>
      <c r="BI177" s="14">
        <v>5320</v>
      </c>
      <c r="BJ177" s="14">
        <v>0</v>
      </c>
      <c r="BK177" s="14">
        <v>0</v>
      </c>
      <c r="BL177" s="14">
        <v>801.56</v>
      </c>
      <c r="BM177" s="14">
        <v>249.73</v>
      </c>
      <c r="BN177" s="14">
        <v>0</v>
      </c>
      <c r="BO177" s="14">
        <v>1413.39</v>
      </c>
      <c r="BP177" s="14">
        <v>0</v>
      </c>
      <c r="BQ177" s="14">
        <v>0</v>
      </c>
      <c r="BR177" s="14">
        <v>0</v>
      </c>
      <c r="BS177" s="14">
        <v>1663.12</v>
      </c>
      <c r="BT177" s="1"/>
    </row>
    <row r="178" spans="1:72" x14ac:dyDescent="0.25">
      <c r="A178" s="2" t="s">
        <v>337</v>
      </c>
      <c r="B178" s="1" t="s">
        <v>338</v>
      </c>
      <c r="C178" s="51">
        <v>11925</v>
      </c>
      <c r="D178" s="14">
        <v>5767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200</v>
      </c>
      <c r="M178" s="14">
        <v>3600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903</v>
      </c>
      <c r="W178" s="14">
        <v>0</v>
      </c>
      <c r="X178" s="14">
        <v>0</v>
      </c>
      <c r="Y178" s="14">
        <v>549</v>
      </c>
      <c r="Z178" s="14">
        <v>410.72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17470.22</v>
      </c>
      <c r="AG178" s="14">
        <v>0</v>
      </c>
      <c r="AH178" s="14">
        <v>0</v>
      </c>
      <c r="AI178" s="14">
        <v>0</v>
      </c>
      <c r="AJ178" s="14">
        <v>0</v>
      </c>
      <c r="AK178" s="14">
        <v>0</v>
      </c>
      <c r="AL178" s="14">
        <v>0</v>
      </c>
      <c r="AM178" s="14">
        <v>2455.1999999999998</v>
      </c>
      <c r="AN178" s="14">
        <v>0</v>
      </c>
      <c r="AO178" s="14">
        <v>2455.1999999999998</v>
      </c>
      <c r="AP178" s="14">
        <v>0</v>
      </c>
      <c r="AQ178" s="14">
        <v>0</v>
      </c>
      <c r="AR178" s="14">
        <v>118.08</v>
      </c>
      <c r="AS178" s="14">
        <v>0</v>
      </c>
      <c r="AT178" s="14">
        <v>0</v>
      </c>
      <c r="AU178" s="14">
        <v>1819.88</v>
      </c>
      <c r="AV178" s="14">
        <v>280</v>
      </c>
      <c r="AW178" s="14">
        <v>5925.72</v>
      </c>
      <c r="AX178" s="14">
        <v>0</v>
      </c>
      <c r="AY178" s="14">
        <v>0</v>
      </c>
      <c r="AZ178" s="14">
        <v>0</v>
      </c>
      <c r="BA178" s="15">
        <v>-0.3</v>
      </c>
      <c r="BB178" s="14">
        <v>0</v>
      </c>
      <c r="BC178" s="14">
        <v>0</v>
      </c>
      <c r="BD178" s="14">
        <v>0</v>
      </c>
      <c r="BE178" s="14">
        <v>0</v>
      </c>
      <c r="BF178" s="14">
        <v>1104.6400000000001</v>
      </c>
      <c r="BG178" s="14">
        <v>0</v>
      </c>
      <c r="BH178" s="14">
        <v>11703.22</v>
      </c>
      <c r="BI178" s="14">
        <v>5767</v>
      </c>
      <c r="BJ178" s="14">
        <v>0</v>
      </c>
      <c r="BK178" s="14">
        <v>0</v>
      </c>
      <c r="BL178" s="14">
        <v>838.46</v>
      </c>
      <c r="BM178" s="14">
        <v>274.77</v>
      </c>
      <c r="BN178" s="14">
        <v>0</v>
      </c>
      <c r="BO178" s="14">
        <v>1511.65</v>
      </c>
      <c r="BP178" s="14">
        <v>0</v>
      </c>
      <c r="BQ178" s="14">
        <v>0</v>
      </c>
      <c r="BR178" s="14">
        <v>0</v>
      </c>
      <c r="BS178" s="14">
        <v>1786.42</v>
      </c>
      <c r="BT178" s="1"/>
    </row>
    <row r="179" spans="1:72" x14ac:dyDescent="0.25">
      <c r="A179" s="2" t="s">
        <v>339</v>
      </c>
      <c r="B179" s="1" t="s">
        <v>340</v>
      </c>
      <c r="C179" s="51">
        <v>11458</v>
      </c>
      <c r="D179" s="14">
        <v>7243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3580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915</v>
      </c>
      <c r="W179" s="14">
        <v>0</v>
      </c>
      <c r="X179" s="14">
        <v>0</v>
      </c>
      <c r="Y179" s="14">
        <v>616</v>
      </c>
      <c r="Z179" s="14">
        <v>410.72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17265.3</v>
      </c>
      <c r="AG179" s="14">
        <v>0</v>
      </c>
      <c r="AH179" s="14">
        <v>0</v>
      </c>
      <c r="AI179" s="14">
        <v>0</v>
      </c>
      <c r="AJ179" s="14">
        <v>0</v>
      </c>
      <c r="AK179" s="14">
        <v>0</v>
      </c>
      <c r="AL179" s="14">
        <v>0</v>
      </c>
      <c r="AM179" s="14">
        <v>2411.4299999999998</v>
      </c>
      <c r="AN179" s="14">
        <v>0</v>
      </c>
      <c r="AO179" s="14">
        <v>2411.4299999999998</v>
      </c>
      <c r="AP179" s="14">
        <v>0</v>
      </c>
      <c r="AQ179" s="14">
        <v>0</v>
      </c>
      <c r="AR179" s="14">
        <v>117.58</v>
      </c>
      <c r="AS179" s="14">
        <v>0</v>
      </c>
      <c r="AT179" s="14">
        <v>0</v>
      </c>
      <c r="AU179" s="14">
        <v>1763.88</v>
      </c>
      <c r="AV179" s="14">
        <v>2540</v>
      </c>
      <c r="AW179" s="14">
        <v>3189.52</v>
      </c>
      <c r="AX179" s="14">
        <v>0</v>
      </c>
      <c r="AY179" s="14">
        <v>0</v>
      </c>
      <c r="AZ179" s="14">
        <v>0</v>
      </c>
      <c r="BA179" s="15">
        <v>-0.11</v>
      </c>
      <c r="BB179" s="14">
        <v>0</v>
      </c>
      <c r="BC179" s="14">
        <v>0</v>
      </c>
      <c r="BD179" s="14">
        <v>0</v>
      </c>
      <c r="BE179" s="14">
        <v>0</v>
      </c>
      <c r="BF179" s="14">
        <v>0</v>
      </c>
      <c r="BG179" s="14">
        <v>0</v>
      </c>
      <c r="BH179" s="14">
        <v>10022.299999999999</v>
      </c>
      <c r="BI179" s="14">
        <v>7243</v>
      </c>
      <c r="BJ179" s="14">
        <v>0</v>
      </c>
      <c r="BK179" s="14">
        <v>0</v>
      </c>
      <c r="BL179" s="14">
        <v>822.62</v>
      </c>
      <c r="BM179" s="14">
        <v>273.12</v>
      </c>
      <c r="BN179" s="14">
        <v>0</v>
      </c>
      <c r="BO179" s="14">
        <v>1491.76</v>
      </c>
      <c r="BP179" s="14">
        <v>0</v>
      </c>
      <c r="BQ179" s="14">
        <v>0</v>
      </c>
      <c r="BR179" s="14">
        <v>0</v>
      </c>
      <c r="BS179" s="14">
        <v>1764.88</v>
      </c>
      <c r="BT179" s="1"/>
    </row>
    <row r="180" spans="1:72" x14ac:dyDescent="0.25">
      <c r="A180" s="2" t="s">
        <v>341</v>
      </c>
      <c r="B180" s="1" t="s">
        <v>342</v>
      </c>
      <c r="C180" s="51">
        <v>11925</v>
      </c>
      <c r="D180" s="14">
        <v>7126.5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200</v>
      </c>
      <c r="M180" s="14">
        <v>3580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903</v>
      </c>
      <c r="W180" s="14">
        <v>0</v>
      </c>
      <c r="X180" s="14">
        <v>0</v>
      </c>
      <c r="Y180" s="14">
        <v>549</v>
      </c>
      <c r="Z180" s="14">
        <v>308.04000000000002</v>
      </c>
      <c r="AA180" s="14">
        <v>0</v>
      </c>
      <c r="AB180" s="14">
        <v>0</v>
      </c>
      <c r="AC180" s="14">
        <v>0</v>
      </c>
      <c r="AD180" s="14">
        <v>0</v>
      </c>
      <c r="AE180" s="14">
        <v>0</v>
      </c>
      <c r="AF180" s="14">
        <v>17765.04</v>
      </c>
      <c r="AG180" s="14">
        <v>0</v>
      </c>
      <c r="AH180" s="14">
        <v>0</v>
      </c>
      <c r="AI180" s="14">
        <v>0</v>
      </c>
      <c r="AJ180" s="14">
        <v>0</v>
      </c>
      <c r="AK180" s="14">
        <v>0</v>
      </c>
      <c r="AL180" s="14">
        <v>0</v>
      </c>
      <c r="AM180" s="14">
        <v>2518.17</v>
      </c>
      <c r="AN180" s="14">
        <v>0</v>
      </c>
      <c r="AO180" s="14">
        <v>2518.17</v>
      </c>
      <c r="AP180" s="14">
        <v>0</v>
      </c>
      <c r="AQ180" s="14">
        <v>0</v>
      </c>
      <c r="AR180" s="14">
        <v>122.26</v>
      </c>
      <c r="AS180" s="14">
        <v>0</v>
      </c>
      <c r="AT180" s="14">
        <v>0</v>
      </c>
      <c r="AU180" s="14">
        <v>1817.58</v>
      </c>
      <c r="AV180" s="14">
        <v>1258</v>
      </c>
      <c r="AW180" s="14">
        <v>4922.5200000000004</v>
      </c>
      <c r="AX180" s="14">
        <v>0</v>
      </c>
      <c r="AY180" s="14">
        <v>0</v>
      </c>
      <c r="AZ180" s="14">
        <v>0</v>
      </c>
      <c r="BA180" s="14">
        <v>0.01</v>
      </c>
      <c r="BB180" s="14">
        <v>0</v>
      </c>
      <c r="BC180" s="14">
        <v>0</v>
      </c>
      <c r="BD180" s="14">
        <v>0</v>
      </c>
      <c r="BE180" s="14">
        <v>0</v>
      </c>
      <c r="BF180" s="14">
        <v>0</v>
      </c>
      <c r="BG180" s="14">
        <v>0</v>
      </c>
      <c r="BH180" s="14">
        <v>10638.54</v>
      </c>
      <c r="BI180" s="14">
        <v>7126.5</v>
      </c>
      <c r="BJ180" s="14">
        <v>0</v>
      </c>
      <c r="BK180" s="14">
        <v>0</v>
      </c>
      <c r="BL180" s="14">
        <v>848.67</v>
      </c>
      <c r="BM180" s="14">
        <v>291.39</v>
      </c>
      <c r="BN180" s="14">
        <v>0</v>
      </c>
      <c r="BO180" s="14">
        <v>1562.58</v>
      </c>
      <c r="BP180" s="14">
        <v>0</v>
      </c>
      <c r="BQ180" s="14">
        <v>0</v>
      </c>
      <c r="BR180" s="14">
        <v>0</v>
      </c>
      <c r="BS180" s="14">
        <v>1853.97</v>
      </c>
      <c r="BT180" s="1"/>
    </row>
    <row r="181" spans="1:72" x14ac:dyDescent="0.25">
      <c r="A181" s="2" t="s">
        <v>343</v>
      </c>
      <c r="B181" s="1" t="s">
        <v>344</v>
      </c>
      <c r="C181" s="51">
        <v>10079</v>
      </c>
      <c r="D181" s="14">
        <v>11450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3600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737</v>
      </c>
      <c r="W181" s="14">
        <v>0</v>
      </c>
      <c r="X181" s="14">
        <v>0</v>
      </c>
      <c r="Y181" s="14">
        <v>455</v>
      </c>
      <c r="Z181" s="14">
        <v>308.04000000000002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15114.77</v>
      </c>
      <c r="AG181" s="14">
        <v>0</v>
      </c>
      <c r="AH181" s="14">
        <v>0</v>
      </c>
      <c r="AI181" s="14">
        <v>0</v>
      </c>
      <c r="AJ181" s="14">
        <v>0</v>
      </c>
      <c r="AK181" s="14">
        <v>0</v>
      </c>
      <c r="AL181" s="14">
        <v>0</v>
      </c>
      <c r="AM181" s="14">
        <v>1957.06</v>
      </c>
      <c r="AN181" s="14">
        <v>0</v>
      </c>
      <c r="AO181" s="14">
        <v>1957.06</v>
      </c>
      <c r="AP181" s="14">
        <v>0</v>
      </c>
      <c r="AQ181" s="14">
        <v>0</v>
      </c>
      <c r="AR181" s="14">
        <v>100.24</v>
      </c>
      <c r="AS181" s="14">
        <v>0</v>
      </c>
      <c r="AT181" s="14">
        <v>0</v>
      </c>
      <c r="AU181" s="14">
        <v>1607.58</v>
      </c>
      <c r="AV181" s="14">
        <v>0</v>
      </c>
      <c r="AW181" s="14">
        <v>0</v>
      </c>
      <c r="AX181" s="14">
        <v>0</v>
      </c>
      <c r="AY181" s="14">
        <v>0</v>
      </c>
      <c r="AZ181" s="14">
        <v>0</v>
      </c>
      <c r="BA181" s="15">
        <v>-0.11</v>
      </c>
      <c r="BB181" s="14">
        <v>0</v>
      </c>
      <c r="BC181" s="14">
        <v>0</v>
      </c>
      <c r="BD181" s="14">
        <v>0</v>
      </c>
      <c r="BE181" s="14">
        <v>0</v>
      </c>
      <c r="BF181" s="14">
        <v>0</v>
      </c>
      <c r="BG181" s="14">
        <v>0</v>
      </c>
      <c r="BH181" s="14">
        <v>3664.77</v>
      </c>
      <c r="BI181" s="14">
        <v>11450</v>
      </c>
      <c r="BJ181" s="14">
        <v>0</v>
      </c>
      <c r="BK181" s="14">
        <v>0</v>
      </c>
      <c r="BL181" s="14">
        <v>775.78</v>
      </c>
      <c r="BM181" s="14">
        <v>232.23</v>
      </c>
      <c r="BN181" s="14">
        <v>0</v>
      </c>
      <c r="BO181" s="14">
        <v>1344.76</v>
      </c>
      <c r="BP181" s="14">
        <v>0</v>
      </c>
      <c r="BQ181" s="14">
        <v>0</v>
      </c>
      <c r="BR181" s="14">
        <v>0</v>
      </c>
      <c r="BS181" s="14">
        <v>1576.99</v>
      </c>
      <c r="BT181" s="1"/>
    </row>
    <row r="182" spans="1:72" x14ac:dyDescent="0.25">
      <c r="A182" s="2" t="s">
        <v>345</v>
      </c>
      <c r="B182" s="1" t="s">
        <v>346</v>
      </c>
      <c r="C182" s="51">
        <v>8593.5</v>
      </c>
      <c r="D182" s="14">
        <v>7285</v>
      </c>
      <c r="E182" s="14">
        <v>0</v>
      </c>
      <c r="F182" s="14">
        <v>0</v>
      </c>
      <c r="G182" s="14">
        <v>0</v>
      </c>
      <c r="H182" s="14">
        <v>0</v>
      </c>
      <c r="I182" s="14">
        <v>979.8</v>
      </c>
      <c r="J182" s="14">
        <v>0</v>
      </c>
      <c r="K182" s="14">
        <v>0</v>
      </c>
      <c r="L182" s="14">
        <v>0</v>
      </c>
      <c r="M182" s="14">
        <v>2715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687</v>
      </c>
      <c r="W182" s="14">
        <v>0</v>
      </c>
      <c r="X182" s="14">
        <v>0</v>
      </c>
      <c r="Y182" s="14">
        <v>462</v>
      </c>
      <c r="Z182" s="14">
        <v>308.04000000000002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13952.04</v>
      </c>
      <c r="AG182" s="14">
        <v>0</v>
      </c>
      <c r="AH182" s="14">
        <v>0</v>
      </c>
      <c r="AI182" s="14">
        <v>0</v>
      </c>
      <c r="AJ182" s="14">
        <v>0</v>
      </c>
      <c r="AK182" s="14">
        <v>0</v>
      </c>
      <c r="AL182" s="14">
        <v>0</v>
      </c>
      <c r="AM182" s="14">
        <v>1622.48</v>
      </c>
      <c r="AN182" s="14">
        <v>0</v>
      </c>
      <c r="AO182" s="14">
        <v>1622.48</v>
      </c>
      <c r="AP182" s="14">
        <v>0</v>
      </c>
      <c r="AQ182" s="14">
        <v>0</v>
      </c>
      <c r="AR182" s="14">
        <v>88.19</v>
      </c>
      <c r="AS182" s="14">
        <v>0</v>
      </c>
      <c r="AT182" s="14">
        <v>0</v>
      </c>
      <c r="AU182" s="14">
        <v>1326.36</v>
      </c>
      <c r="AV182" s="14">
        <v>3630.26</v>
      </c>
      <c r="AW182" s="14">
        <v>0</v>
      </c>
      <c r="AX182" s="14">
        <v>0</v>
      </c>
      <c r="AY182" s="14">
        <v>0</v>
      </c>
      <c r="AZ182" s="14">
        <v>0</v>
      </c>
      <c r="BA182" s="15">
        <v>-0.25</v>
      </c>
      <c r="BB182" s="14">
        <v>0</v>
      </c>
      <c r="BC182" s="14">
        <v>0</v>
      </c>
      <c r="BD182" s="14">
        <v>0</v>
      </c>
      <c r="BE182" s="14">
        <v>0</v>
      </c>
      <c r="BF182" s="14">
        <v>0</v>
      </c>
      <c r="BG182" s="14">
        <v>0</v>
      </c>
      <c r="BH182" s="14">
        <v>6667.04</v>
      </c>
      <c r="BI182" s="14">
        <v>7285</v>
      </c>
      <c r="BJ182" s="14">
        <v>0</v>
      </c>
      <c r="BK182" s="14">
        <v>0</v>
      </c>
      <c r="BL182" s="14">
        <v>732.97</v>
      </c>
      <c r="BM182" s="14">
        <v>210.2</v>
      </c>
      <c r="BN182" s="14">
        <v>0</v>
      </c>
      <c r="BO182" s="14">
        <v>1247.95</v>
      </c>
      <c r="BP182" s="14">
        <v>0</v>
      </c>
      <c r="BQ182" s="14">
        <v>0</v>
      </c>
      <c r="BR182" s="14">
        <v>0</v>
      </c>
      <c r="BS182" s="14">
        <v>1458.15</v>
      </c>
      <c r="BT182" s="1"/>
    </row>
    <row r="183" spans="1:72" x14ac:dyDescent="0.25">
      <c r="A183" s="2" t="s">
        <v>347</v>
      </c>
      <c r="B183" s="1" t="s">
        <v>348</v>
      </c>
      <c r="C183" s="51">
        <v>11925</v>
      </c>
      <c r="D183" s="14">
        <v>10378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400</v>
      </c>
      <c r="M183" s="14">
        <v>3600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903</v>
      </c>
      <c r="W183" s="14">
        <v>0</v>
      </c>
      <c r="X183" s="14">
        <v>0</v>
      </c>
      <c r="Y183" s="14">
        <v>549</v>
      </c>
      <c r="Z183" s="14">
        <v>308.04000000000002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17985.04</v>
      </c>
      <c r="AG183" s="14">
        <v>0</v>
      </c>
      <c r="AH183" s="14">
        <v>0</v>
      </c>
      <c r="AI183" s="14">
        <v>0</v>
      </c>
      <c r="AJ183" s="14">
        <v>0</v>
      </c>
      <c r="AK183" s="14">
        <v>0</v>
      </c>
      <c r="AL183" s="14">
        <v>0</v>
      </c>
      <c r="AM183" s="14">
        <v>2565.16</v>
      </c>
      <c r="AN183" s="14">
        <v>0</v>
      </c>
      <c r="AO183" s="14">
        <v>2565.16</v>
      </c>
      <c r="AP183" s="14">
        <v>0</v>
      </c>
      <c r="AQ183" s="14">
        <v>0</v>
      </c>
      <c r="AR183" s="14">
        <v>122.26</v>
      </c>
      <c r="AS183" s="14">
        <v>0</v>
      </c>
      <c r="AT183" s="14">
        <v>0</v>
      </c>
      <c r="AU183" s="14">
        <v>1819.88</v>
      </c>
      <c r="AV183" s="14">
        <v>3100</v>
      </c>
      <c r="AW183" s="14">
        <v>0</v>
      </c>
      <c r="AX183" s="14">
        <v>0</v>
      </c>
      <c r="AY183" s="14">
        <v>0</v>
      </c>
      <c r="AZ183" s="14">
        <v>0</v>
      </c>
      <c r="BA183" s="15">
        <v>-0.26</v>
      </c>
      <c r="BB183" s="14">
        <v>0</v>
      </c>
      <c r="BC183" s="14">
        <v>0</v>
      </c>
      <c r="BD183" s="14">
        <v>0</v>
      </c>
      <c r="BE183" s="14">
        <v>0</v>
      </c>
      <c r="BF183" s="14">
        <v>0</v>
      </c>
      <c r="BG183" s="14">
        <v>0</v>
      </c>
      <c r="BH183" s="14">
        <v>7607.04</v>
      </c>
      <c r="BI183" s="14">
        <v>10378</v>
      </c>
      <c r="BJ183" s="14">
        <v>0</v>
      </c>
      <c r="BK183" s="14">
        <v>0</v>
      </c>
      <c r="BL183" s="14">
        <v>838.46</v>
      </c>
      <c r="BM183" s="14">
        <v>284.24</v>
      </c>
      <c r="BN183" s="14">
        <v>0</v>
      </c>
      <c r="BO183" s="14">
        <v>1534.86</v>
      </c>
      <c r="BP183" s="14">
        <v>0</v>
      </c>
      <c r="BQ183" s="14">
        <v>0</v>
      </c>
      <c r="BR183" s="14">
        <v>0</v>
      </c>
      <c r="BS183" s="14">
        <v>1819.1</v>
      </c>
      <c r="BT183" s="1"/>
    </row>
    <row r="184" spans="1:72" x14ac:dyDescent="0.25">
      <c r="A184" s="2" t="s">
        <v>349</v>
      </c>
      <c r="B184" s="1" t="s">
        <v>350</v>
      </c>
      <c r="C184" s="51">
        <v>7066.5</v>
      </c>
      <c r="D184" s="14">
        <v>8518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400</v>
      </c>
      <c r="M184" s="14">
        <v>1800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547</v>
      </c>
      <c r="W184" s="14">
        <v>0</v>
      </c>
      <c r="X184" s="14">
        <v>0</v>
      </c>
      <c r="Y184" s="14">
        <v>340</v>
      </c>
      <c r="Z184" s="14">
        <v>308.04000000000002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10611.54</v>
      </c>
      <c r="AG184" s="14">
        <v>0</v>
      </c>
      <c r="AH184" s="14">
        <v>0</v>
      </c>
      <c r="AI184" s="14">
        <v>0</v>
      </c>
      <c r="AJ184" s="14">
        <v>0</v>
      </c>
      <c r="AK184" s="14">
        <v>0</v>
      </c>
      <c r="AL184" s="14">
        <v>0</v>
      </c>
      <c r="AM184" s="14">
        <v>1056.94</v>
      </c>
      <c r="AN184" s="14">
        <v>0</v>
      </c>
      <c r="AO184" s="14">
        <v>1056.94</v>
      </c>
      <c r="AP184" s="14">
        <v>0</v>
      </c>
      <c r="AQ184" s="14">
        <v>0</v>
      </c>
      <c r="AR184" s="14">
        <v>0</v>
      </c>
      <c r="AS184" s="14">
        <v>0</v>
      </c>
      <c r="AT184" s="14">
        <v>0</v>
      </c>
      <c r="AU184" s="14">
        <v>1036.8900000000001</v>
      </c>
      <c r="AV184" s="14">
        <v>0</v>
      </c>
      <c r="AW184" s="14">
        <v>0</v>
      </c>
      <c r="AX184" s="14">
        <v>0</v>
      </c>
      <c r="AY184" s="14">
        <v>0</v>
      </c>
      <c r="AZ184" s="14">
        <v>0</v>
      </c>
      <c r="BA184" s="15">
        <v>-0.28999999999999998</v>
      </c>
      <c r="BB184" s="14">
        <v>0</v>
      </c>
      <c r="BC184" s="14">
        <v>0</v>
      </c>
      <c r="BD184" s="14">
        <v>0</v>
      </c>
      <c r="BE184" s="14">
        <v>0</v>
      </c>
      <c r="BF184" s="14">
        <v>0</v>
      </c>
      <c r="BG184" s="14">
        <v>0</v>
      </c>
      <c r="BH184" s="14">
        <v>2093.54</v>
      </c>
      <c r="BI184" s="14">
        <v>8518</v>
      </c>
      <c r="BJ184" s="14">
        <v>0</v>
      </c>
      <c r="BK184" s="14">
        <v>0</v>
      </c>
      <c r="BL184" s="14">
        <v>673.48</v>
      </c>
      <c r="BM184" s="14">
        <v>168.44</v>
      </c>
      <c r="BN184" s="14">
        <v>0</v>
      </c>
      <c r="BO184" s="14">
        <v>1086.1400000000001</v>
      </c>
      <c r="BP184" s="14">
        <v>0</v>
      </c>
      <c r="BQ184" s="14">
        <v>0</v>
      </c>
      <c r="BR184" s="14">
        <v>0</v>
      </c>
      <c r="BS184" s="14">
        <v>1254.58</v>
      </c>
      <c r="BT184" s="1"/>
    </row>
    <row r="185" spans="1:72" x14ac:dyDescent="0.25">
      <c r="A185" s="2" t="s">
        <v>351</v>
      </c>
      <c r="B185" s="1" t="s">
        <v>352</v>
      </c>
      <c r="C185" s="51">
        <v>11925</v>
      </c>
      <c r="D185" s="14">
        <v>5007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3560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903</v>
      </c>
      <c r="W185" s="14">
        <v>0</v>
      </c>
      <c r="X185" s="14">
        <v>0</v>
      </c>
      <c r="Y185" s="14">
        <v>530.70000000000005</v>
      </c>
      <c r="Z185" s="14">
        <v>308.04000000000002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  <c r="AF185" s="14">
        <v>16711.740000000002</v>
      </c>
      <c r="AG185" s="14">
        <v>0</v>
      </c>
      <c r="AH185" s="14">
        <v>0</v>
      </c>
      <c r="AI185" s="14">
        <v>0</v>
      </c>
      <c r="AJ185" s="14">
        <v>0</v>
      </c>
      <c r="AK185" s="14">
        <v>0</v>
      </c>
      <c r="AL185" s="14">
        <v>0</v>
      </c>
      <c r="AM185" s="14">
        <v>2293.19</v>
      </c>
      <c r="AN185" s="14">
        <v>0</v>
      </c>
      <c r="AO185" s="14">
        <v>2293.19</v>
      </c>
      <c r="AP185" s="14">
        <v>0</v>
      </c>
      <c r="AQ185" s="14">
        <v>0</v>
      </c>
      <c r="AR185" s="14">
        <v>118.08</v>
      </c>
      <c r="AS185" s="14">
        <v>686.68</v>
      </c>
      <c r="AT185" s="14">
        <v>0</v>
      </c>
      <c r="AU185" s="14">
        <v>1815.28</v>
      </c>
      <c r="AV185" s="14">
        <v>672</v>
      </c>
      <c r="AW185" s="14">
        <v>5291.08</v>
      </c>
      <c r="AX185" s="14">
        <v>0</v>
      </c>
      <c r="AY185" s="14">
        <v>0</v>
      </c>
      <c r="AZ185" s="14">
        <v>0</v>
      </c>
      <c r="BA185" s="15">
        <v>-0.05</v>
      </c>
      <c r="BB185" s="14">
        <v>0</v>
      </c>
      <c r="BC185" s="14">
        <v>0</v>
      </c>
      <c r="BD185" s="14">
        <v>0</v>
      </c>
      <c r="BE185" s="14">
        <v>0</v>
      </c>
      <c r="BF185" s="14">
        <v>828.48</v>
      </c>
      <c r="BG185" s="14">
        <v>0</v>
      </c>
      <c r="BH185" s="14">
        <v>11704.74</v>
      </c>
      <c r="BI185" s="14">
        <v>5007</v>
      </c>
      <c r="BJ185" s="14">
        <v>0</v>
      </c>
      <c r="BK185" s="14">
        <v>0</v>
      </c>
      <c r="BL185" s="14">
        <v>838.46</v>
      </c>
      <c r="BM185" s="14">
        <v>265.3</v>
      </c>
      <c r="BN185" s="14">
        <v>0</v>
      </c>
      <c r="BO185" s="14">
        <v>1488.44</v>
      </c>
      <c r="BP185" s="14">
        <v>0</v>
      </c>
      <c r="BQ185" s="14">
        <v>0</v>
      </c>
      <c r="BR185" s="14">
        <v>0</v>
      </c>
      <c r="BS185" s="14">
        <v>1753.74</v>
      </c>
      <c r="BT185" s="1"/>
    </row>
    <row r="186" spans="1:72" x14ac:dyDescent="0.25">
      <c r="A186" s="2" t="s">
        <v>353</v>
      </c>
      <c r="B186" s="1" t="s">
        <v>354</v>
      </c>
      <c r="C186" s="51">
        <v>11925</v>
      </c>
      <c r="D186" s="14">
        <v>6495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200</v>
      </c>
      <c r="M186" s="14">
        <v>3620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903</v>
      </c>
      <c r="W186" s="14">
        <v>0</v>
      </c>
      <c r="X186" s="14">
        <v>0</v>
      </c>
      <c r="Y186" s="14">
        <v>549</v>
      </c>
      <c r="Z186" s="14">
        <v>308.04000000000002</v>
      </c>
      <c r="AA186" s="14">
        <v>0</v>
      </c>
      <c r="AB186" s="14">
        <v>0</v>
      </c>
      <c r="AC186" s="14">
        <v>0</v>
      </c>
      <c r="AD186" s="14">
        <v>0</v>
      </c>
      <c r="AE186" s="14">
        <v>0</v>
      </c>
      <c r="AF186" s="14">
        <v>17805.04</v>
      </c>
      <c r="AG186" s="14">
        <v>0</v>
      </c>
      <c r="AH186" s="14">
        <v>0</v>
      </c>
      <c r="AI186" s="14">
        <v>0</v>
      </c>
      <c r="AJ186" s="14">
        <v>0</v>
      </c>
      <c r="AK186" s="14">
        <v>0</v>
      </c>
      <c r="AL186" s="14">
        <v>0</v>
      </c>
      <c r="AM186" s="14">
        <v>2526.7199999999998</v>
      </c>
      <c r="AN186" s="14">
        <v>0</v>
      </c>
      <c r="AO186" s="14">
        <v>2526.7199999999998</v>
      </c>
      <c r="AP186" s="14">
        <v>0</v>
      </c>
      <c r="AQ186" s="14">
        <v>0</v>
      </c>
      <c r="AR186" s="14">
        <v>122.26</v>
      </c>
      <c r="AS186" s="14">
        <v>0</v>
      </c>
      <c r="AT186" s="14">
        <v>0</v>
      </c>
      <c r="AU186" s="14">
        <v>1822.18</v>
      </c>
      <c r="AV186" s="14">
        <v>5182</v>
      </c>
      <c r="AW186" s="14">
        <v>0</v>
      </c>
      <c r="AX186" s="14">
        <v>0</v>
      </c>
      <c r="AY186" s="14">
        <v>0</v>
      </c>
      <c r="AZ186" s="14">
        <v>0</v>
      </c>
      <c r="BA186" s="15">
        <v>-0.08</v>
      </c>
      <c r="BB186" s="14">
        <v>0</v>
      </c>
      <c r="BC186" s="14">
        <v>0</v>
      </c>
      <c r="BD186" s="14">
        <v>0</v>
      </c>
      <c r="BE186" s="14">
        <v>0</v>
      </c>
      <c r="BF186" s="14">
        <v>1656.96</v>
      </c>
      <c r="BG186" s="14">
        <v>0</v>
      </c>
      <c r="BH186" s="14">
        <v>11310.04</v>
      </c>
      <c r="BI186" s="14">
        <v>6495</v>
      </c>
      <c r="BJ186" s="14">
        <v>0</v>
      </c>
      <c r="BK186" s="14">
        <v>0</v>
      </c>
      <c r="BL186" s="14">
        <v>838.46</v>
      </c>
      <c r="BM186" s="14">
        <v>284.24</v>
      </c>
      <c r="BN186" s="14">
        <v>0</v>
      </c>
      <c r="BO186" s="14">
        <v>1534.86</v>
      </c>
      <c r="BP186" s="14">
        <v>0</v>
      </c>
      <c r="BQ186" s="14">
        <v>0</v>
      </c>
      <c r="BR186" s="14">
        <v>0</v>
      </c>
      <c r="BS186" s="14">
        <v>1819.1</v>
      </c>
      <c r="BT186" s="1"/>
    </row>
    <row r="187" spans="1:72" x14ac:dyDescent="0.25">
      <c r="A187" s="2" t="s">
        <v>355</v>
      </c>
      <c r="B187" s="1" t="s">
        <v>356</v>
      </c>
      <c r="C187" s="51">
        <v>11925</v>
      </c>
      <c r="D187" s="14">
        <v>8066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3600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903</v>
      </c>
      <c r="W187" s="14">
        <v>0</v>
      </c>
      <c r="X187" s="14">
        <v>0</v>
      </c>
      <c r="Y187" s="14">
        <v>530.70000000000005</v>
      </c>
      <c r="Z187" s="14">
        <v>308.04000000000002</v>
      </c>
      <c r="AA187" s="14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17169.240000000002</v>
      </c>
      <c r="AG187" s="14">
        <v>0</v>
      </c>
      <c r="AH187" s="14">
        <v>0</v>
      </c>
      <c r="AI187" s="14">
        <v>0</v>
      </c>
      <c r="AJ187" s="14">
        <v>0</v>
      </c>
      <c r="AK187" s="14">
        <v>0</v>
      </c>
      <c r="AL187" s="14">
        <v>0</v>
      </c>
      <c r="AM187" s="14">
        <v>2390.91</v>
      </c>
      <c r="AN187" s="14">
        <v>0</v>
      </c>
      <c r="AO187" s="14">
        <v>2390.91</v>
      </c>
      <c r="AP187" s="14">
        <v>0</v>
      </c>
      <c r="AQ187" s="14">
        <v>0</v>
      </c>
      <c r="AR187" s="14">
        <v>122.26</v>
      </c>
      <c r="AS187" s="14">
        <v>794.22</v>
      </c>
      <c r="AT187" s="14">
        <v>0</v>
      </c>
      <c r="AU187" s="14">
        <v>1819.88</v>
      </c>
      <c r="AV187" s="14">
        <v>3976</v>
      </c>
      <c r="AW187" s="14">
        <v>0</v>
      </c>
      <c r="AX187" s="14">
        <v>0</v>
      </c>
      <c r="AY187" s="14">
        <v>0</v>
      </c>
      <c r="AZ187" s="14">
        <v>0</v>
      </c>
      <c r="BA187" s="15">
        <v>-0.03</v>
      </c>
      <c r="BB187" s="14">
        <v>0</v>
      </c>
      <c r="BC187" s="14">
        <v>0</v>
      </c>
      <c r="BD187" s="14">
        <v>0</v>
      </c>
      <c r="BE187" s="14">
        <v>0</v>
      </c>
      <c r="BF187" s="14">
        <v>0</v>
      </c>
      <c r="BG187" s="14">
        <v>0</v>
      </c>
      <c r="BH187" s="14">
        <v>9103.24</v>
      </c>
      <c r="BI187" s="14">
        <v>8066</v>
      </c>
      <c r="BJ187" s="14">
        <v>0</v>
      </c>
      <c r="BK187" s="14">
        <v>0</v>
      </c>
      <c r="BL187" s="14">
        <v>838.46</v>
      </c>
      <c r="BM187" s="14">
        <v>274.77</v>
      </c>
      <c r="BN187" s="14">
        <v>0</v>
      </c>
      <c r="BO187" s="14">
        <v>1511.65</v>
      </c>
      <c r="BP187" s="14">
        <v>0</v>
      </c>
      <c r="BQ187" s="14">
        <v>0</v>
      </c>
      <c r="BR187" s="14">
        <v>0</v>
      </c>
      <c r="BS187" s="14">
        <v>1786.42</v>
      </c>
      <c r="BT187" s="1"/>
    </row>
    <row r="188" spans="1:72" x14ac:dyDescent="0.25">
      <c r="A188" s="2" t="s">
        <v>357</v>
      </c>
      <c r="B188" s="1" t="s">
        <v>358</v>
      </c>
      <c r="C188" s="51">
        <v>12456</v>
      </c>
      <c r="D188" s="14">
        <v>9580.5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200</v>
      </c>
      <c r="M188" s="14">
        <v>3520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1016</v>
      </c>
      <c r="W188" s="14">
        <v>0</v>
      </c>
      <c r="X188" s="14">
        <v>0</v>
      </c>
      <c r="Y188" s="14">
        <v>684</v>
      </c>
      <c r="Z188" s="14">
        <v>205.36</v>
      </c>
      <c r="AA188" s="14">
        <v>0</v>
      </c>
      <c r="AB188" s="14">
        <v>0</v>
      </c>
      <c r="AC188" s="14">
        <v>0</v>
      </c>
      <c r="AD188" s="14">
        <v>0</v>
      </c>
      <c r="AE188" s="14">
        <v>0</v>
      </c>
      <c r="AF188" s="14">
        <v>18381.36</v>
      </c>
      <c r="AG188" s="14">
        <v>0</v>
      </c>
      <c r="AH188" s="14">
        <v>0</v>
      </c>
      <c r="AI188" s="14">
        <v>0</v>
      </c>
      <c r="AJ188" s="14">
        <v>0</v>
      </c>
      <c r="AK188" s="14">
        <v>0</v>
      </c>
      <c r="AL188" s="14">
        <v>0</v>
      </c>
      <c r="AM188" s="14">
        <v>2649.83</v>
      </c>
      <c r="AN188" s="14">
        <v>0</v>
      </c>
      <c r="AO188" s="14">
        <v>2649.83</v>
      </c>
      <c r="AP188" s="14">
        <v>0</v>
      </c>
      <c r="AQ188" s="14">
        <v>0</v>
      </c>
      <c r="AR188" s="14">
        <v>127.56</v>
      </c>
      <c r="AS188" s="14">
        <v>0</v>
      </c>
      <c r="AT188" s="14">
        <v>0</v>
      </c>
      <c r="AU188" s="14">
        <v>1871.74</v>
      </c>
      <c r="AV188" s="14">
        <v>4152</v>
      </c>
      <c r="AW188" s="14">
        <v>0</v>
      </c>
      <c r="AX188" s="14">
        <v>0</v>
      </c>
      <c r="AY188" s="14">
        <v>0</v>
      </c>
      <c r="AZ188" s="14">
        <v>0</v>
      </c>
      <c r="BA188" s="15">
        <v>-0.27</v>
      </c>
      <c r="BB188" s="14">
        <v>0</v>
      </c>
      <c r="BC188" s="14">
        <v>0</v>
      </c>
      <c r="BD188" s="14">
        <v>0</v>
      </c>
      <c r="BE188" s="14">
        <v>0</v>
      </c>
      <c r="BF188" s="14">
        <v>0</v>
      </c>
      <c r="BG188" s="14">
        <v>0</v>
      </c>
      <c r="BH188" s="14">
        <v>8800.86</v>
      </c>
      <c r="BI188" s="14">
        <v>9580.5</v>
      </c>
      <c r="BJ188" s="14">
        <v>0</v>
      </c>
      <c r="BK188" s="14">
        <v>0</v>
      </c>
      <c r="BL188" s="14">
        <v>856.54</v>
      </c>
      <c r="BM188" s="14">
        <v>296.89999999999998</v>
      </c>
      <c r="BN188" s="14">
        <v>0</v>
      </c>
      <c r="BO188" s="14">
        <v>1583.96</v>
      </c>
      <c r="BP188" s="14">
        <v>0</v>
      </c>
      <c r="BQ188" s="14">
        <v>0</v>
      </c>
      <c r="BR188" s="14">
        <v>0</v>
      </c>
      <c r="BS188" s="14">
        <v>1880.86</v>
      </c>
      <c r="BT188" s="1"/>
    </row>
    <row r="189" spans="1:72" x14ac:dyDescent="0.25">
      <c r="A189" s="2" t="s">
        <v>359</v>
      </c>
      <c r="B189" s="1" t="s">
        <v>360</v>
      </c>
      <c r="C189" s="51">
        <v>12456</v>
      </c>
      <c r="D189" s="14">
        <v>13807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3560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1016</v>
      </c>
      <c r="W189" s="14">
        <v>0</v>
      </c>
      <c r="X189" s="14">
        <v>1245.5999999999999</v>
      </c>
      <c r="Y189" s="14">
        <v>615.6</v>
      </c>
      <c r="Z189" s="14">
        <v>205.36</v>
      </c>
      <c r="AA189" s="14">
        <v>0</v>
      </c>
      <c r="AB189" s="14">
        <v>0</v>
      </c>
      <c r="AC189" s="14">
        <v>0</v>
      </c>
      <c r="AD189" s="14">
        <v>0</v>
      </c>
      <c r="AE189" s="14">
        <v>0</v>
      </c>
      <c r="AF189" s="14">
        <v>18146.62</v>
      </c>
      <c r="AG189" s="14">
        <v>0</v>
      </c>
      <c r="AH189" s="14">
        <v>0</v>
      </c>
      <c r="AI189" s="14">
        <v>0</v>
      </c>
      <c r="AJ189" s="14">
        <v>0</v>
      </c>
      <c r="AK189" s="14">
        <v>0</v>
      </c>
      <c r="AL189" s="14">
        <v>0</v>
      </c>
      <c r="AM189" s="14">
        <v>2335.88</v>
      </c>
      <c r="AN189" s="14">
        <v>0</v>
      </c>
      <c r="AO189" s="14">
        <v>2335.88</v>
      </c>
      <c r="AP189" s="14">
        <v>0</v>
      </c>
      <c r="AQ189" s="14">
        <v>0</v>
      </c>
      <c r="AR189" s="14">
        <v>127.56</v>
      </c>
      <c r="AS189" s="14">
        <v>0</v>
      </c>
      <c r="AT189" s="14">
        <v>0</v>
      </c>
      <c r="AU189" s="14">
        <v>1876.34</v>
      </c>
      <c r="AV189" s="14">
        <v>0</v>
      </c>
      <c r="AW189" s="14">
        <v>0</v>
      </c>
      <c r="AX189" s="14">
        <v>0</v>
      </c>
      <c r="AY189" s="14">
        <v>0</v>
      </c>
      <c r="AZ189" s="14">
        <v>0</v>
      </c>
      <c r="BA189" s="15">
        <v>-0.16</v>
      </c>
      <c r="BB189" s="14">
        <v>0</v>
      </c>
      <c r="BC189" s="14">
        <v>0</v>
      </c>
      <c r="BD189" s="14">
        <v>0</v>
      </c>
      <c r="BE189" s="14">
        <v>0</v>
      </c>
      <c r="BF189" s="14">
        <v>0</v>
      </c>
      <c r="BG189" s="14">
        <v>0</v>
      </c>
      <c r="BH189" s="14">
        <v>4339.62</v>
      </c>
      <c r="BI189" s="14">
        <v>13807</v>
      </c>
      <c r="BJ189" s="14">
        <v>0</v>
      </c>
      <c r="BK189" s="14">
        <v>0</v>
      </c>
      <c r="BL189" s="14">
        <v>770.88</v>
      </c>
      <c r="BM189" s="14">
        <v>296.89999999999998</v>
      </c>
      <c r="BN189" s="14">
        <v>0</v>
      </c>
      <c r="BO189" s="14">
        <v>1425.56</v>
      </c>
      <c r="BP189" s="14">
        <v>0</v>
      </c>
      <c r="BQ189" s="14">
        <v>0</v>
      </c>
      <c r="BR189" s="14">
        <v>0</v>
      </c>
      <c r="BS189" s="14">
        <v>1722.46</v>
      </c>
      <c r="BT189" s="1"/>
    </row>
    <row r="190" spans="1:72" x14ac:dyDescent="0.25">
      <c r="A190" s="2" t="s">
        <v>361</v>
      </c>
      <c r="B190" s="1" t="s">
        <v>362</v>
      </c>
      <c r="C190" s="51">
        <v>11925</v>
      </c>
      <c r="D190" s="14">
        <v>10825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3600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903</v>
      </c>
      <c r="W190" s="14">
        <v>0</v>
      </c>
      <c r="X190" s="14">
        <v>0</v>
      </c>
      <c r="Y190" s="14">
        <v>549</v>
      </c>
      <c r="Z190" s="14">
        <v>205.36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  <c r="AF190" s="14">
        <v>17482.36</v>
      </c>
      <c r="AG190" s="14">
        <v>0</v>
      </c>
      <c r="AH190" s="14">
        <v>0</v>
      </c>
      <c r="AI190" s="14">
        <v>0</v>
      </c>
      <c r="AJ190" s="14">
        <v>0</v>
      </c>
      <c r="AK190" s="14">
        <v>0</v>
      </c>
      <c r="AL190" s="14">
        <v>0</v>
      </c>
      <c r="AM190" s="14">
        <v>2457.8000000000002</v>
      </c>
      <c r="AN190" s="14">
        <v>0</v>
      </c>
      <c r="AO190" s="14">
        <v>2457.8000000000002</v>
      </c>
      <c r="AP190" s="14">
        <v>0</v>
      </c>
      <c r="AQ190" s="14">
        <v>0</v>
      </c>
      <c r="AR190" s="14">
        <v>122.26</v>
      </c>
      <c r="AS190" s="14">
        <v>0</v>
      </c>
      <c r="AT190" s="14">
        <v>0</v>
      </c>
      <c r="AU190" s="14">
        <v>1819.88</v>
      </c>
      <c r="AV190" s="14">
        <v>2257.1799999999998</v>
      </c>
      <c r="AW190" s="14">
        <v>0</v>
      </c>
      <c r="AX190" s="14">
        <v>0</v>
      </c>
      <c r="AY190" s="14">
        <v>0</v>
      </c>
      <c r="AZ190" s="14">
        <v>0</v>
      </c>
      <c r="BA190" s="14">
        <v>0.24</v>
      </c>
      <c r="BB190" s="14">
        <v>0</v>
      </c>
      <c r="BC190" s="14">
        <v>0</v>
      </c>
      <c r="BD190" s="14">
        <v>0</v>
      </c>
      <c r="BE190" s="14">
        <v>0</v>
      </c>
      <c r="BF190" s="14">
        <v>0</v>
      </c>
      <c r="BG190" s="14">
        <v>0</v>
      </c>
      <c r="BH190" s="14">
        <v>6657.36</v>
      </c>
      <c r="BI190" s="14">
        <v>10825</v>
      </c>
      <c r="BJ190" s="14">
        <v>0</v>
      </c>
      <c r="BK190" s="14">
        <v>0</v>
      </c>
      <c r="BL190" s="14">
        <v>838.46</v>
      </c>
      <c r="BM190" s="14">
        <v>284.24</v>
      </c>
      <c r="BN190" s="14">
        <v>0</v>
      </c>
      <c r="BO190" s="14">
        <v>1534.86</v>
      </c>
      <c r="BP190" s="14">
        <v>0</v>
      </c>
      <c r="BQ190" s="14">
        <v>0</v>
      </c>
      <c r="BR190" s="14">
        <v>0</v>
      </c>
      <c r="BS190" s="14">
        <v>1819.1</v>
      </c>
      <c r="BT190" s="1"/>
    </row>
    <row r="191" spans="1:72" x14ac:dyDescent="0.25">
      <c r="A191" s="2" t="s">
        <v>363</v>
      </c>
      <c r="B191" s="1" t="s">
        <v>364</v>
      </c>
      <c r="C191" s="51">
        <v>12456</v>
      </c>
      <c r="D191" s="14">
        <v>7081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200</v>
      </c>
      <c r="M191" s="14">
        <v>3580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1016</v>
      </c>
      <c r="W191" s="14">
        <v>0</v>
      </c>
      <c r="X191" s="14">
        <v>0</v>
      </c>
      <c r="Y191" s="14">
        <v>684</v>
      </c>
      <c r="Z191" s="14">
        <v>205.36</v>
      </c>
      <c r="AA191" s="14">
        <v>0</v>
      </c>
      <c r="AB191" s="14">
        <v>0</v>
      </c>
      <c r="AC191" s="14">
        <v>0</v>
      </c>
      <c r="AD191" s="14">
        <v>0</v>
      </c>
      <c r="AE191" s="14">
        <v>0</v>
      </c>
      <c r="AF191" s="14">
        <v>18441.36</v>
      </c>
      <c r="AG191" s="14">
        <v>0</v>
      </c>
      <c r="AH191" s="14">
        <v>0</v>
      </c>
      <c r="AI191" s="14">
        <v>0</v>
      </c>
      <c r="AJ191" s="14">
        <v>0</v>
      </c>
      <c r="AK191" s="14">
        <v>0</v>
      </c>
      <c r="AL191" s="14">
        <v>0</v>
      </c>
      <c r="AM191" s="14">
        <v>2662.64</v>
      </c>
      <c r="AN191" s="14">
        <v>0</v>
      </c>
      <c r="AO191" s="14">
        <v>2662.64</v>
      </c>
      <c r="AP191" s="14">
        <v>0</v>
      </c>
      <c r="AQ191" s="14">
        <v>0</v>
      </c>
      <c r="AR191" s="14">
        <v>127.56</v>
      </c>
      <c r="AS191" s="14">
        <v>2539.5</v>
      </c>
      <c r="AT191" s="14">
        <v>0</v>
      </c>
      <c r="AU191" s="14">
        <v>1878.64</v>
      </c>
      <c r="AV191" s="14">
        <v>4152</v>
      </c>
      <c r="AW191" s="14">
        <v>0</v>
      </c>
      <c r="AX191" s="14">
        <v>0</v>
      </c>
      <c r="AY191" s="14">
        <v>0</v>
      </c>
      <c r="AZ191" s="14">
        <v>0</v>
      </c>
      <c r="BA191" s="14">
        <v>0.02</v>
      </c>
      <c r="BB191" s="14">
        <v>0</v>
      </c>
      <c r="BC191" s="14">
        <v>0</v>
      </c>
      <c r="BD191" s="14">
        <v>0</v>
      </c>
      <c r="BE191" s="14">
        <v>0</v>
      </c>
      <c r="BF191" s="14">
        <v>0</v>
      </c>
      <c r="BG191" s="14">
        <v>0</v>
      </c>
      <c r="BH191" s="14">
        <v>11360.36</v>
      </c>
      <c r="BI191" s="14">
        <v>7081</v>
      </c>
      <c r="BJ191" s="14">
        <v>0</v>
      </c>
      <c r="BK191" s="14">
        <v>0</v>
      </c>
      <c r="BL191" s="14">
        <v>856.54</v>
      </c>
      <c r="BM191" s="14">
        <v>296.89999999999998</v>
      </c>
      <c r="BN191" s="14">
        <v>0</v>
      </c>
      <c r="BO191" s="14">
        <v>1583.96</v>
      </c>
      <c r="BP191" s="14">
        <v>0</v>
      </c>
      <c r="BQ191" s="14">
        <v>0</v>
      </c>
      <c r="BR191" s="14">
        <v>0</v>
      </c>
      <c r="BS191" s="14">
        <v>1880.86</v>
      </c>
      <c r="BT191" s="1"/>
    </row>
    <row r="192" spans="1:72" x14ac:dyDescent="0.25">
      <c r="A192" s="2" t="s">
        <v>365</v>
      </c>
      <c r="B192" s="1" t="s">
        <v>366</v>
      </c>
      <c r="C192" s="51">
        <v>12456</v>
      </c>
      <c r="D192" s="14">
        <v>10164.5</v>
      </c>
      <c r="E192" s="14">
        <v>0</v>
      </c>
      <c r="F192" s="14">
        <v>0</v>
      </c>
      <c r="G192" s="14">
        <v>0</v>
      </c>
      <c r="H192" s="14">
        <v>0</v>
      </c>
      <c r="I192" s="14">
        <v>830.4</v>
      </c>
      <c r="J192" s="14">
        <v>0</v>
      </c>
      <c r="K192" s="14">
        <v>0</v>
      </c>
      <c r="L192" s="14">
        <v>0</v>
      </c>
      <c r="M192" s="14">
        <v>3520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1016</v>
      </c>
      <c r="W192" s="14">
        <v>0</v>
      </c>
      <c r="X192" s="14">
        <v>0</v>
      </c>
      <c r="Y192" s="14">
        <v>684</v>
      </c>
      <c r="Z192" s="14">
        <v>205.36</v>
      </c>
      <c r="AA192" s="14">
        <v>0</v>
      </c>
      <c r="AB192" s="14">
        <v>0</v>
      </c>
      <c r="AC192" s="14">
        <v>0</v>
      </c>
      <c r="AD192" s="14">
        <v>0</v>
      </c>
      <c r="AE192" s="14">
        <v>0</v>
      </c>
      <c r="AF192" s="14">
        <v>19011.759999999998</v>
      </c>
      <c r="AG192" s="14">
        <v>0</v>
      </c>
      <c r="AH192" s="14">
        <v>0</v>
      </c>
      <c r="AI192" s="14">
        <v>0</v>
      </c>
      <c r="AJ192" s="14">
        <v>0</v>
      </c>
      <c r="AK192" s="14">
        <v>0</v>
      </c>
      <c r="AL192" s="14">
        <v>0</v>
      </c>
      <c r="AM192" s="14">
        <v>2695.79</v>
      </c>
      <c r="AN192" s="14">
        <v>0</v>
      </c>
      <c r="AO192" s="14">
        <v>2695.79</v>
      </c>
      <c r="AP192" s="14">
        <v>0</v>
      </c>
      <c r="AQ192" s="14">
        <v>0</v>
      </c>
      <c r="AR192" s="14">
        <v>127.56</v>
      </c>
      <c r="AS192" s="14">
        <v>0</v>
      </c>
      <c r="AT192" s="14">
        <v>0</v>
      </c>
      <c r="AU192" s="14">
        <v>1871.74</v>
      </c>
      <c r="AV192" s="14">
        <v>4152</v>
      </c>
      <c r="AW192" s="14">
        <v>0</v>
      </c>
      <c r="AX192" s="14">
        <v>0</v>
      </c>
      <c r="AY192" s="14">
        <v>0</v>
      </c>
      <c r="AZ192" s="14">
        <v>0</v>
      </c>
      <c r="BA192" s="14">
        <v>0.17</v>
      </c>
      <c r="BB192" s="14">
        <v>0</v>
      </c>
      <c r="BC192" s="14">
        <v>0</v>
      </c>
      <c r="BD192" s="14">
        <v>0</v>
      </c>
      <c r="BE192" s="14">
        <v>0</v>
      </c>
      <c r="BF192" s="14">
        <v>0</v>
      </c>
      <c r="BG192" s="14">
        <v>0</v>
      </c>
      <c r="BH192" s="14">
        <v>8847.26</v>
      </c>
      <c r="BI192" s="14">
        <v>10164.5</v>
      </c>
      <c r="BJ192" s="14">
        <v>0</v>
      </c>
      <c r="BK192" s="14">
        <v>0</v>
      </c>
      <c r="BL192" s="14">
        <v>856.54</v>
      </c>
      <c r="BM192" s="14">
        <v>296.89999999999998</v>
      </c>
      <c r="BN192" s="14">
        <v>0</v>
      </c>
      <c r="BO192" s="14">
        <v>1583.96</v>
      </c>
      <c r="BP192" s="14">
        <v>0</v>
      </c>
      <c r="BQ192" s="14">
        <v>0</v>
      </c>
      <c r="BR192" s="14">
        <v>0</v>
      </c>
      <c r="BS192" s="14">
        <v>1880.86</v>
      </c>
      <c r="BT192" s="1"/>
    </row>
    <row r="193" spans="1:72" x14ac:dyDescent="0.25">
      <c r="A193" s="2" t="s">
        <v>367</v>
      </c>
      <c r="B193" s="1" t="s">
        <v>368</v>
      </c>
      <c r="C193" s="51">
        <v>10079</v>
      </c>
      <c r="D193" s="14">
        <v>7983.5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3600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737</v>
      </c>
      <c r="W193" s="14">
        <v>0</v>
      </c>
      <c r="X193" s="14">
        <v>0</v>
      </c>
      <c r="Y193" s="14">
        <v>455</v>
      </c>
      <c r="Z193" s="14">
        <v>205.36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14997.39</v>
      </c>
      <c r="AG193" s="14">
        <v>0</v>
      </c>
      <c r="AH193" s="14">
        <v>0</v>
      </c>
      <c r="AI193" s="14">
        <v>0</v>
      </c>
      <c r="AJ193" s="14">
        <v>0</v>
      </c>
      <c r="AK193" s="14">
        <v>0</v>
      </c>
      <c r="AL193" s="14">
        <v>0</v>
      </c>
      <c r="AM193" s="14">
        <v>1934.26</v>
      </c>
      <c r="AN193" s="14">
        <v>0</v>
      </c>
      <c r="AO193" s="14">
        <v>1934.26</v>
      </c>
      <c r="AP193" s="14">
        <v>0</v>
      </c>
      <c r="AQ193" s="14">
        <v>0</v>
      </c>
      <c r="AR193" s="14">
        <v>112.12</v>
      </c>
      <c r="AS193" s="14">
        <v>0</v>
      </c>
      <c r="AT193" s="14">
        <v>0</v>
      </c>
      <c r="AU193" s="14">
        <v>1607.58</v>
      </c>
      <c r="AV193" s="14">
        <v>3360</v>
      </c>
      <c r="AW193" s="14">
        <v>0</v>
      </c>
      <c r="AX193" s="14">
        <v>0</v>
      </c>
      <c r="AY193" s="14">
        <v>0</v>
      </c>
      <c r="AZ193" s="14">
        <v>0</v>
      </c>
      <c r="BA193" s="15">
        <v>-7.0000000000000007E-2</v>
      </c>
      <c r="BB193" s="14">
        <v>0</v>
      </c>
      <c r="BC193" s="14">
        <v>0</v>
      </c>
      <c r="BD193" s="14">
        <v>0</v>
      </c>
      <c r="BE193" s="14">
        <v>0</v>
      </c>
      <c r="BF193" s="14">
        <v>0</v>
      </c>
      <c r="BG193" s="14">
        <v>0</v>
      </c>
      <c r="BH193" s="14">
        <v>7013.89</v>
      </c>
      <c r="BI193" s="14">
        <v>7983.5</v>
      </c>
      <c r="BJ193" s="14">
        <v>0</v>
      </c>
      <c r="BK193" s="14">
        <v>0</v>
      </c>
      <c r="BL193" s="14">
        <v>775.78</v>
      </c>
      <c r="BM193" s="14">
        <v>232.23</v>
      </c>
      <c r="BN193" s="14">
        <v>0</v>
      </c>
      <c r="BO193" s="14">
        <v>1344.76</v>
      </c>
      <c r="BP193" s="14">
        <v>0</v>
      </c>
      <c r="BQ193" s="14">
        <v>0</v>
      </c>
      <c r="BR193" s="14">
        <v>0</v>
      </c>
      <c r="BS193" s="14">
        <v>1576.99</v>
      </c>
      <c r="BT193" s="1"/>
    </row>
    <row r="194" spans="1:72" x14ac:dyDescent="0.25">
      <c r="A194" s="2" t="s">
        <v>371</v>
      </c>
      <c r="B194" s="1" t="s">
        <v>372</v>
      </c>
      <c r="C194" s="51">
        <v>12456</v>
      </c>
      <c r="D194" s="14">
        <v>10738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400</v>
      </c>
      <c r="M194" s="14">
        <v>3600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1016</v>
      </c>
      <c r="W194" s="14">
        <v>0</v>
      </c>
      <c r="X194" s="14">
        <v>0</v>
      </c>
      <c r="Y194" s="14">
        <v>684</v>
      </c>
      <c r="Z194" s="14">
        <v>205.36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18661.36</v>
      </c>
      <c r="AG194" s="14">
        <v>0</v>
      </c>
      <c r="AH194" s="14">
        <v>0</v>
      </c>
      <c r="AI194" s="14">
        <v>0</v>
      </c>
      <c r="AJ194" s="14">
        <v>0</v>
      </c>
      <c r="AK194" s="14">
        <v>0</v>
      </c>
      <c r="AL194" s="14">
        <v>0</v>
      </c>
      <c r="AM194" s="14">
        <v>2709.64</v>
      </c>
      <c r="AN194" s="14">
        <v>0</v>
      </c>
      <c r="AO194" s="14">
        <v>2709.64</v>
      </c>
      <c r="AP194" s="14">
        <v>0</v>
      </c>
      <c r="AQ194" s="14">
        <v>0</v>
      </c>
      <c r="AR194" s="14">
        <v>127.56</v>
      </c>
      <c r="AS194" s="14">
        <v>0</v>
      </c>
      <c r="AT194" s="14">
        <v>0</v>
      </c>
      <c r="AU194" s="14">
        <v>1878.64</v>
      </c>
      <c r="AV194" s="14">
        <v>3207.28</v>
      </c>
      <c r="AW194" s="14">
        <v>0</v>
      </c>
      <c r="AX194" s="14">
        <v>0</v>
      </c>
      <c r="AY194" s="14">
        <v>0</v>
      </c>
      <c r="AZ194" s="14">
        <v>0</v>
      </c>
      <c r="BA194" s="14">
        <v>0.24</v>
      </c>
      <c r="BB194" s="14">
        <v>0</v>
      </c>
      <c r="BC194" s="14">
        <v>0</v>
      </c>
      <c r="BD194" s="14">
        <v>0</v>
      </c>
      <c r="BE194" s="14">
        <v>0</v>
      </c>
      <c r="BF194" s="14">
        <v>0</v>
      </c>
      <c r="BG194" s="14">
        <v>0</v>
      </c>
      <c r="BH194" s="14">
        <v>7923.36</v>
      </c>
      <c r="BI194" s="14">
        <v>10738</v>
      </c>
      <c r="BJ194" s="14">
        <v>0</v>
      </c>
      <c r="BK194" s="14">
        <v>0</v>
      </c>
      <c r="BL194" s="14">
        <v>856.54</v>
      </c>
      <c r="BM194" s="14">
        <v>296.89999999999998</v>
      </c>
      <c r="BN194" s="14">
        <v>0</v>
      </c>
      <c r="BO194" s="14">
        <v>1583.96</v>
      </c>
      <c r="BP194" s="14">
        <v>0</v>
      </c>
      <c r="BQ194" s="14">
        <v>0</v>
      </c>
      <c r="BR194" s="14">
        <v>0</v>
      </c>
      <c r="BS194" s="14">
        <v>1880.86</v>
      </c>
      <c r="BT194" s="1"/>
    </row>
    <row r="195" spans="1:72" x14ac:dyDescent="0.25">
      <c r="A195" s="2" t="s">
        <v>373</v>
      </c>
      <c r="B195" s="1" t="s">
        <v>374</v>
      </c>
      <c r="C195" s="51">
        <v>12456</v>
      </c>
      <c r="D195" s="14">
        <v>10025.5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3600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1016</v>
      </c>
      <c r="W195" s="14">
        <v>0</v>
      </c>
      <c r="X195" s="14">
        <v>415.2</v>
      </c>
      <c r="Y195" s="14">
        <v>661.2</v>
      </c>
      <c r="Z195" s="14">
        <v>205.36</v>
      </c>
      <c r="AA195" s="14">
        <v>0</v>
      </c>
      <c r="AB195" s="14">
        <v>0</v>
      </c>
      <c r="AC195" s="14">
        <v>0</v>
      </c>
      <c r="AD195" s="14">
        <v>0</v>
      </c>
      <c r="AE195" s="14">
        <v>0</v>
      </c>
      <c r="AF195" s="14">
        <v>18045.38</v>
      </c>
      <c r="AG195" s="14">
        <v>0</v>
      </c>
      <c r="AH195" s="14">
        <v>0</v>
      </c>
      <c r="AI195" s="14">
        <v>0</v>
      </c>
      <c r="AJ195" s="14">
        <v>0</v>
      </c>
      <c r="AK195" s="14">
        <v>0</v>
      </c>
      <c r="AL195" s="14">
        <v>0</v>
      </c>
      <c r="AM195" s="14">
        <v>2489.38</v>
      </c>
      <c r="AN195" s="14">
        <v>0</v>
      </c>
      <c r="AO195" s="14">
        <v>2489.38</v>
      </c>
      <c r="AP195" s="14">
        <v>0</v>
      </c>
      <c r="AQ195" s="14">
        <v>0</v>
      </c>
      <c r="AR195" s="14">
        <v>127.56</v>
      </c>
      <c r="AS195" s="14">
        <v>0</v>
      </c>
      <c r="AT195" s="14">
        <v>0</v>
      </c>
      <c r="AU195" s="14">
        <v>1880.94</v>
      </c>
      <c r="AV195" s="14">
        <v>3522</v>
      </c>
      <c r="AW195" s="14">
        <v>0</v>
      </c>
      <c r="AX195" s="14">
        <v>0</v>
      </c>
      <c r="AY195" s="14">
        <v>0</v>
      </c>
      <c r="AZ195" s="14">
        <v>0</v>
      </c>
      <c r="BA195" s="14">
        <v>0</v>
      </c>
      <c r="BB195" s="14">
        <v>0</v>
      </c>
      <c r="BC195" s="14">
        <v>0</v>
      </c>
      <c r="BD195" s="14">
        <v>0</v>
      </c>
      <c r="BE195" s="14">
        <v>0</v>
      </c>
      <c r="BF195" s="14">
        <v>0</v>
      </c>
      <c r="BG195" s="14">
        <v>0</v>
      </c>
      <c r="BH195" s="14">
        <v>8019.88</v>
      </c>
      <c r="BI195" s="14">
        <v>10025.5</v>
      </c>
      <c r="BJ195" s="14">
        <v>0</v>
      </c>
      <c r="BK195" s="14">
        <v>0</v>
      </c>
      <c r="BL195" s="14">
        <v>827.97</v>
      </c>
      <c r="BM195" s="14">
        <v>296.89999999999998</v>
      </c>
      <c r="BN195" s="14">
        <v>0</v>
      </c>
      <c r="BO195" s="14">
        <v>1531.14</v>
      </c>
      <c r="BP195" s="14">
        <v>0</v>
      </c>
      <c r="BQ195" s="14">
        <v>0</v>
      </c>
      <c r="BR195" s="14">
        <v>0</v>
      </c>
      <c r="BS195" s="14">
        <v>1828.04</v>
      </c>
      <c r="BT195" s="1"/>
    </row>
    <row r="196" spans="1:72" x14ac:dyDescent="0.25">
      <c r="A196" s="2" t="s">
        <v>375</v>
      </c>
      <c r="B196" s="1" t="s">
        <v>376</v>
      </c>
      <c r="C196" s="51">
        <v>11925</v>
      </c>
      <c r="D196" s="14">
        <v>9079.5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3560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903</v>
      </c>
      <c r="W196" s="14">
        <v>0</v>
      </c>
      <c r="X196" s="14">
        <v>0</v>
      </c>
      <c r="Y196" s="14">
        <v>549</v>
      </c>
      <c r="Z196" s="14">
        <v>205.36</v>
      </c>
      <c r="AA196" s="14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17442.36</v>
      </c>
      <c r="AG196" s="14">
        <v>0</v>
      </c>
      <c r="AH196" s="14">
        <v>0</v>
      </c>
      <c r="AI196" s="14">
        <v>0</v>
      </c>
      <c r="AJ196" s="14">
        <v>0</v>
      </c>
      <c r="AK196" s="14">
        <v>0</v>
      </c>
      <c r="AL196" s="14">
        <v>0</v>
      </c>
      <c r="AM196" s="14">
        <v>2449.25</v>
      </c>
      <c r="AN196" s="14">
        <v>0</v>
      </c>
      <c r="AO196" s="14">
        <v>2449.25</v>
      </c>
      <c r="AP196" s="14">
        <v>0</v>
      </c>
      <c r="AQ196" s="14">
        <v>0</v>
      </c>
      <c r="AR196" s="14">
        <v>122.26</v>
      </c>
      <c r="AS196" s="14">
        <v>0</v>
      </c>
      <c r="AT196" s="14">
        <v>0</v>
      </c>
      <c r="AU196" s="14">
        <v>1815.28</v>
      </c>
      <c r="AV196" s="14">
        <v>3976</v>
      </c>
      <c r="AW196" s="14">
        <v>0</v>
      </c>
      <c r="AX196" s="14">
        <v>0</v>
      </c>
      <c r="AY196" s="14">
        <v>0</v>
      </c>
      <c r="AZ196" s="14">
        <v>0</v>
      </c>
      <c r="BA196" s="14">
        <v>7.0000000000000007E-2</v>
      </c>
      <c r="BB196" s="14">
        <v>0</v>
      </c>
      <c r="BC196" s="14">
        <v>0</v>
      </c>
      <c r="BD196" s="14">
        <v>0</v>
      </c>
      <c r="BE196" s="14">
        <v>0</v>
      </c>
      <c r="BF196" s="14">
        <v>0</v>
      </c>
      <c r="BG196" s="14">
        <v>0</v>
      </c>
      <c r="BH196" s="14">
        <v>8362.86</v>
      </c>
      <c r="BI196" s="14">
        <v>9079.5</v>
      </c>
      <c r="BJ196" s="14">
        <v>0</v>
      </c>
      <c r="BK196" s="14">
        <v>0</v>
      </c>
      <c r="BL196" s="14">
        <v>838.46</v>
      </c>
      <c r="BM196" s="14">
        <v>284.24</v>
      </c>
      <c r="BN196" s="14">
        <v>0</v>
      </c>
      <c r="BO196" s="14">
        <v>1534.86</v>
      </c>
      <c r="BP196" s="14">
        <v>0</v>
      </c>
      <c r="BQ196" s="14">
        <v>0</v>
      </c>
      <c r="BR196" s="14">
        <v>0</v>
      </c>
      <c r="BS196" s="14">
        <v>1819.1</v>
      </c>
      <c r="BT196" s="1"/>
    </row>
    <row r="197" spans="1:72" x14ac:dyDescent="0.25">
      <c r="A197" s="2" t="s">
        <v>377</v>
      </c>
      <c r="B197" s="1" t="s">
        <v>378</v>
      </c>
      <c r="C197" s="51">
        <v>10079</v>
      </c>
      <c r="D197" s="14">
        <v>6943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3500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737</v>
      </c>
      <c r="W197" s="14">
        <v>0</v>
      </c>
      <c r="X197" s="14">
        <v>0</v>
      </c>
      <c r="Y197" s="14">
        <v>455</v>
      </c>
      <c r="Z197" s="14">
        <v>205.36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  <c r="AF197" s="14">
        <v>15258.26</v>
      </c>
      <c r="AG197" s="14">
        <v>0</v>
      </c>
      <c r="AH197" s="14">
        <v>0</v>
      </c>
      <c r="AI197" s="14">
        <v>0</v>
      </c>
      <c r="AJ197" s="14">
        <v>0</v>
      </c>
      <c r="AK197" s="14">
        <v>0</v>
      </c>
      <c r="AL197" s="14">
        <v>0</v>
      </c>
      <c r="AM197" s="14">
        <v>1989.82</v>
      </c>
      <c r="AN197" s="14">
        <v>0</v>
      </c>
      <c r="AO197" s="14">
        <v>1989.82</v>
      </c>
      <c r="AP197" s="14">
        <v>0</v>
      </c>
      <c r="AQ197" s="14">
        <v>0</v>
      </c>
      <c r="AR197" s="14">
        <v>103.8</v>
      </c>
      <c r="AS197" s="14">
        <v>0</v>
      </c>
      <c r="AT197" s="14">
        <v>0</v>
      </c>
      <c r="AU197" s="14">
        <v>1596.08</v>
      </c>
      <c r="AV197" s="14">
        <v>4626</v>
      </c>
      <c r="AW197" s="14">
        <v>0</v>
      </c>
      <c r="AX197" s="14">
        <v>0</v>
      </c>
      <c r="AY197" s="14">
        <v>0</v>
      </c>
      <c r="AZ197" s="14">
        <v>0</v>
      </c>
      <c r="BA197" s="15">
        <v>-0.44</v>
      </c>
      <c r="BB197" s="14">
        <v>0</v>
      </c>
      <c r="BC197" s="14">
        <v>0</v>
      </c>
      <c r="BD197" s="14">
        <v>0</v>
      </c>
      <c r="BE197" s="14">
        <v>0</v>
      </c>
      <c r="BF197" s="14">
        <v>0</v>
      </c>
      <c r="BG197" s="14">
        <v>0</v>
      </c>
      <c r="BH197" s="14">
        <v>8315.26</v>
      </c>
      <c r="BI197" s="14">
        <v>6943</v>
      </c>
      <c r="BJ197" s="14">
        <v>0</v>
      </c>
      <c r="BK197" s="14">
        <v>0</v>
      </c>
      <c r="BL197" s="14">
        <v>775.78</v>
      </c>
      <c r="BM197" s="14">
        <v>240.24</v>
      </c>
      <c r="BN197" s="14">
        <v>0</v>
      </c>
      <c r="BO197" s="14">
        <v>1364.38</v>
      </c>
      <c r="BP197" s="14">
        <v>0</v>
      </c>
      <c r="BQ197" s="14">
        <v>0</v>
      </c>
      <c r="BR197" s="14">
        <v>0</v>
      </c>
      <c r="BS197" s="14">
        <v>1604.62</v>
      </c>
      <c r="BT197" s="1"/>
    </row>
    <row r="198" spans="1:72" x14ac:dyDescent="0.25">
      <c r="A198" s="2" t="s">
        <v>379</v>
      </c>
      <c r="B198" s="1" t="s">
        <v>380</v>
      </c>
      <c r="C198" s="51">
        <v>11925</v>
      </c>
      <c r="D198" s="14">
        <v>11358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200</v>
      </c>
      <c r="M198" s="14">
        <v>3560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903</v>
      </c>
      <c r="W198" s="14">
        <v>0</v>
      </c>
      <c r="X198" s="14">
        <v>0</v>
      </c>
      <c r="Y198" s="14">
        <v>530.70000000000005</v>
      </c>
      <c r="Z198" s="14">
        <v>0</v>
      </c>
      <c r="AA198" s="14">
        <v>0</v>
      </c>
      <c r="AB198" s="14">
        <v>0</v>
      </c>
      <c r="AC198" s="14">
        <v>0</v>
      </c>
      <c r="AD198" s="14">
        <v>0</v>
      </c>
      <c r="AE198" s="14">
        <v>0</v>
      </c>
      <c r="AF198" s="14">
        <v>17021.2</v>
      </c>
      <c r="AG198" s="14">
        <v>0</v>
      </c>
      <c r="AH198" s="14">
        <v>0</v>
      </c>
      <c r="AI198" s="14">
        <v>0</v>
      </c>
      <c r="AJ198" s="14">
        <v>0</v>
      </c>
      <c r="AK198" s="14">
        <v>0</v>
      </c>
      <c r="AL198" s="14">
        <v>0</v>
      </c>
      <c r="AM198" s="14">
        <v>2359.29</v>
      </c>
      <c r="AN198" s="14">
        <v>0</v>
      </c>
      <c r="AO198" s="14">
        <v>2359.29</v>
      </c>
      <c r="AP198" s="14">
        <v>0</v>
      </c>
      <c r="AQ198" s="14">
        <v>0</v>
      </c>
      <c r="AR198" s="14">
        <v>122.26</v>
      </c>
      <c r="AS198" s="14">
        <v>0</v>
      </c>
      <c r="AT198" s="14">
        <v>0</v>
      </c>
      <c r="AU198" s="14">
        <v>1815.28</v>
      </c>
      <c r="AV198" s="14">
        <v>1366.48</v>
      </c>
      <c r="AW198" s="14">
        <v>0</v>
      </c>
      <c r="AX198" s="14">
        <v>0</v>
      </c>
      <c r="AY198" s="14">
        <v>0</v>
      </c>
      <c r="AZ198" s="14">
        <v>0</v>
      </c>
      <c r="BA198" s="15">
        <v>-0.11</v>
      </c>
      <c r="BB198" s="14">
        <v>0</v>
      </c>
      <c r="BC198" s="14">
        <v>0</v>
      </c>
      <c r="BD198" s="14">
        <v>0</v>
      </c>
      <c r="BE198" s="14">
        <v>0</v>
      </c>
      <c r="BF198" s="14">
        <v>0</v>
      </c>
      <c r="BG198" s="14">
        <v>0</v>
      </c>
      <c r="BH198" s="14">
        <v>5663.2</v>
      </c>
      <c r="BI198" s="14">
        <v>11358</v>
      </c>
      <c r="BJ198" s="14">
        <v>0</v>
      </c>
      <c r="BK198" s="14">
        <v>0</v>
      </c>
      <c r="BL198" s="14">
        <v>848.67</v>
      </c>
      <c r="BM198" s="14">
        <v>281.92</v>
      </c>
      <c r="BN198" s="14">
        <v>0</v>
      </c>
      <c r="BO198" s="14">
        <v>1539.37</v>
      </c>
      <c r="BP198" s="14">
        <v>0</v>
      </c>
      <c r="BQ198" s="14">
        <v>0</v>
      </c>
      <c r="BR198" s="14">
        <v>0</v>
      </c>
      <c r="BS198" s="14">
        <v>1821.29</v>
      </c>
      <c r="BT198" s="1"/>
    </row>
    <row r="199" spans="1:72" x14ac:dyDescent="0.25">
      <c r="A199" s="2" t="s">
        <v>381</v>
      </c>
      <c r="B199" s="1" t="s">
        <v>382</v>
      </c>
      <c r="C199" s="51">
        <v>12456</v>
      </c>
      <c r="D199" s="14">
        <v>9459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200</v>
      </c>
      <c r="M199" s="14">
        <v>3580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1016</v>
      </c>
      <c r="W199" s="14">
        <v>0</v>
      </c>
      <c r="X199" s="14">
        <v>0</v>
      </c>
      <c r="Y199" s="14">
        <v>684</v>
      </c>
      <c r="Z199" s="14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14">
        <v>18236</v>
      </c>
      <c r="AG199" s="14">
        <v>0</v>
      </c>
      <c r="AH199" s="14">
        <v>0</v>
      </c>
      <c r="AI199" s="14">
        <v>0</v>
      </c>
      <c r="AJ199" s="14">
        <v>0</v>
      </c>
      <c r="AK199" s="14">
        <v>0</v>
      </c>
      <c r="AL199" s="14">
        <v>0</v>
      </c>
      <c r="AM199" s="14">
        <v>2618.77</v>
      </c>
      <c r="AN199" s="14">
        <v>0</v>
      </c>
      <c r="AO199" s="14">
        <v>2618.77</v>
      </c>
      <c r="AP199" s="14">
        <v>0</v>
      </c>
      <c r="AQ199" s="14">
        <v>0</v>
      </c>
      <c r="AR199" s="14">
        <v>127.56</v>
      </c>
      <c r="AS199" s="14">
        <v>0</v>
      </c>
      <c r="AT199" s="14">
        <v>0</v>
      </c>
      <c r="AU199" s="14">
        <v>1878.64</v>
      </c>
      <c r="AV199" s="14">
        <v>4152</v>
      </c>
      <c r="AW199" s="14">
        <v>0</v>
      </c>
      <c r="AX199" s="14">
        <v>0</v>
      </c>
      <c r="AY199" s="14">
        <v>0</v>
      </c>
      <c r="AZ199" s="14">
        <v>0</v>
      </c>
      <c r="BA199" s="14">
        <v>0.03</v>
      </c>
      <c r="BB199" s="14">
        <v>0</v>
      </c>
      <c r="BC199" s="14">
        <v>0</v>
      </c>
      <c r="BD199" s="14">
        <v>0</v>
      </c>
      <c r="BE199" s="14">
        <v>0</v>
      </c>
      <c r="BF199" s="14">
        <v>0</v>
      </c>
      <c r="BG199" s="14">
        <v>0</v>
      </c>
      <c r="BH199" s="14">
        <v>8777</v>
      </c>
      <c r="BI199" s="14">
        <v>9459</v>
      </c>
      <c r="BJ199" s="14">
        <v>0</v>
      </c>
      <c r="BK199" s="14">
        <v>0</v>
      </c>
      <c r="BL199" s="14">
        <v>856.54</v>
      </c>
      <c r="BM199" s="14">
        <v>296.89999999999998</v>
      </c>
      <c r="BN199" s="14">
        <v>0</v>
      </c>
      <c r="BO199" s="14">
        <v>1583.96</v>
      </c>
      <c r="BP199" s="14">
        <v>0</v>
      </c>
      <c r="BQ199" s="14">
        <v>0</v>
      </c>
      <c r="BR199" s="14">
        <v>0</v>
      </c>
      <c r="BS199" s="14">
        <v>1880.86</v>
      </c>
      <c r="BT199" s="1"/>
    </row>
    <row r="200" spans="1:72" x14ac:dyDescent="0.25">
      <c r="A200" s="2" t="s">
        <v>485</v>
      </c>
      <c r="B200" s="1" t="s">
        <v>486</v>
      </c>
      <c r="C200" s="51">
        <v>12456</v>
      </c>
      <c r="D200" s="14">
        <v>13480.5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3620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1016</v>
      </c>
      <c r="W200" s="14">
        <v>0</v>
      </c>
      <c r="X200" s="14">
        <v>0</v>
      </c>
      <c r="Y200" s="14">
        <v>684</v>
      </c>
      <c r="Z200" s="14">
        <v>0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18076</v>
      </c>
      <c r="AG200" s="14">
        <v>0</v>
      </c>
      <c r="AH200" s="14">
        <v>0</v>
      </c>
      <c r="AI200" s="14">
        <v>0</v>
      </c>
      <c r="AJ200" s="14">
        <v>0</v>
      </c>
      <c r="AK200" s="14">
        <v>0</v>
      </c>
      <c r="AL200" s="14">
        <v>0</v>
      </c>
      <c r="AM200" s="14">
        <v>2584.59</v>
      </c>
      <c r="AN200" s="14">
        <v>0</v>
      </c>
      <c r="AO200" s="14">
        <v>2584.59</v>
      </c>
      <c r="AP200" s="14">
        <v>0</v>
      </c>
      <c r="AQ200" s="14">
        <v>0</v>
      </c>
      <c r="AR200" s="14">
        <v>127.56</v>
      </c>
      <c r="AS200" s="14">
        <v>0</v>
      </c>
      <c r="AT200" s="14">
        <v>0</v>
      </c>
      <c r="AU200" s="14">
        <v>1883.24</v>
      </c>
      <c r="AV200" s="14">
        <v>0</v>
      </c>
      <c r="AW200" s="14">
        <v>0</v>
      </c>
      <c r="AX200" s="14">
        <v>0</v>
      </c>
      <c r="AY200" s="14">
        <v>0</v>
      </c>
      <c r="AZ200" s="14">
        <v>0</v>
      </c>
      <c r="BA200" s="14">
        <v>0.11</v>
      </c>
      <c r="BB200" s="14">
        <v>0</v>
      </c>
      <c r="BC200" s="14">
        <v>0</v>
      </c>
      <c r="BD200" s="14">
        <v>0</v>
      </c>
      <c r="BE200" s="14">
        <v>0</v>
      </c>
      <c r="BF200" s="14">
        <v>0</v>
      </c>
      <c r="BG200" s="14">
        <v>0</v>
      </c>
      <c r="BH200" s="14">
        <v>4595.5</v>
      </c>
      <c r="BI200" s="14">
        <v>13480.5</v>
      </c>
      <c r="BJ200" s="14">
        <v>0</v>
      </c>
      <c r="BK200" s="14">
        <v>0</v>
      </c>
      <c r="BL200" s="14">
        <v>866.72</v>
      </c>
      <c r="BM200" s="14">
        <v>304.05</v>
      </c>
      <c r="BN200" s="14">
        <v>0</v>
      </c>
      <c r="BO200" s="14">
        <v>1611.65</v>
      </c>
      <c r="BP200" s="14">
        <v>0</v>
      </c>
      <c r="BQ200" s="14">
        <v>0</v>
      </c>
      <c r="BR200" s="14">
        <v>0</v>
      </c>
      <c r="BS200" s="14">
        <v>1915.7</v>
      </c>
      <c r="BT200" s="1"/>
    </row>
    <row r="201" spans="1:72" x14ac:dyDescent="0.25">
      <c r="A201" s="2" t="s">
        <v>383</v>
      </c>
      <c r="B201" s="1" t="s">
        <v>384</v>
      </c>
      <c r="C201" s="51">
        <v>12456</v>
      </c>
      <c r="D201" s="14">
        <v>13074.5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3600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1016</v>
      </c>
      <c r="W201" s="14">
        <v>0</v>
      </c>
      <c r="X201" s="14">
        <v>5812.8</v>
      </c>
      <c r="Y201" s="14">
        <v>364.8</v>
      </c>
      <c r="Z201" s="14">
        <v>0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17736.8</v>
      </c>
      <c r="AG201" s="14">
        <v>0</v>
      </c>
      <c r="AH201" s="14">
        <v>0</v>
      </c>
      <c r="AI201" s="14">
        <v>0</v>
      </c>
      <c r="AJ201" s="14">
        <v>0</v>
      </c>
      <c r="AK201" s="15">
        <v>-200.74</v>
      </c>
      <c r="AL201" s="15">
        <v>-152.97999999999999</v>
      </c>
      <c r="AM201" s="14">
        <v>1754.44</v>
      </c>
      <c r="AN201" s="14">
        <v>0</v>
      </c>
      <c r="AO201" s="14">
        <v>1706.68</v>
      </c>
      <c r="AP201" s="14">
        <v>0</v>
      </c>
      <c r="AQ201" s="14">
        <v>0</v>
      </c>
      <c r="AR201" s="14">
        <v>127.56</v>
      </c>
      <c r="AS201" s="14">
        <v>0</v>
      </c>
      <c r="AT201" s="14">
        <v>0</v>
      </c>
      <c r="AU201" s="14">
        <v>1880.94</v>
      </c>
      <c r="AV201" s="14">
        <v>1100</v>
      </c>
      <c r="AW201" s="14">
        <v>0</v>
      </c>
      <c r="AX201" s="14">
        <v>0</v>
      </c>
      <c r="AY201" s="14">
        <v>0</v>
      </c>
      <c r="AZ201" s="14">
        <v>0</v>
      </c>
      <c r="BA201" s="14">
        <v>0.1</v>
      </c>
      <c r="BB201" s="14">
        <v>0</v>
      </c>
      <c r="BC201" s="14">
        <v>0</v>
      </c>
      <c r="BD201" s="14">
        <v>0</v>
      </c>
      <c r="BE201" s="14">
        <v>0</v>
      </c>
      <c r="BF201" s="14">
        <v>0</v>
      </c>
      <c r="BG201" s="14">
        <v>0</v>
      </c>
      <c r="BH201" s="14">
        <v>4662.3</v>
      </c>
      <c r="BI201" s="14">
        <v>13074.5</v>
      </c>
      <c r="BJ201" s="14">
        <v>0</v>
      </c>
      <c r="BK201" s="14">
        <v>0</v>
      </c>
      <c r="BL201" s="14">
        <v>456.83</v>
      </c>
      <c r="BM201" s="14">
        <v>296.89999999999998</v>
      </c>
      <c r="BN201" s="14">
        <v>0</v>
      </c>
      <c r="BO201" s="14">
        <v>844.79</v>
      </c>
      <c r="BP201" s="14">
        <v>0</v>
      </c>
      <c r="BQ201" s="14">
        <v>0</v>
      </c>
      <c r="BR201" s="14">
        <v>0</v>
      </c>
      <c r="BS201" s="14">
        <v>1141.69</v>
      </c>
      <c r="BT201" s="1"/>
    </row>
    <row r="202" spans="1:72" x14ac:dyDescent="0.25">
      <c r="A202" s="2" t="s">
        <v>385</v>
      </c>
      <c r="B202" s="1" t="s">
        <v>386</v>
      </c>
      <c r="C202" s="51">
        <v>11925</v>
      </c>
      <c r="D202" s="14">
        <v>5986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3600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903</v>
      </c>
      <c r="W202" s="14">
        <v>0</v>
      </c>
      <c r="X202" s="14">
        <v>1192.5</v>
      </c>
      <c r="Y202" s="14">
        <v>494.1</v>
      </c>
      <c r="Z202" s="14">
        <v>0</v>
      </c>
      <c r="AA202" s="14">
        <v>0</v>
      </c>
      <c r="AB202" s="14">
        <v>0</v>
      </c>
      <c r="AC202" s="14">
        <v>0</v>
      </c>
      <c r="AD202" s="14">
        <v>0</v>
      </c>
      <c r="AE202" s="14">
        <v>0</v>
      </c>
      <c r="AF202" s="14">
        <v>17222.099999999999</v>
      </c>
      <c r="AG202" s="14">
        <v>0</v>
      </c>
      <c r="AH202" s="14">
        <v>0</v>
      </c>
      <c r="AI202" s="14">
        <v>0</v>
      </c>
      <c r="AJ202" s="14">
        <v>0</v>
      </c>
      <c r="AK202" s="14">
        <v>0</v>
      </c>
      <c r="AL202" s="14">
        <v>0</v>
      </c>
      <c r="AM202" s="14">
        <v>2164.17</v>
      </c>
      <c r="AN202" s="14">
        <v>0</v>
      </c>
      <c r="AO202" s="14">
        <v>2164.17</v>
      </c>
      <c r="AP202" s="14">
        <v>0</v>
      </c>
      <c r="AQ202" s="14">
        <v>0</v>
      </c>
      <c r="AR202" s="14">
        <v>124.91</v>
      </c>
      <c r="AS202" s="14">
        <v>0</v>
      </c>
      <c r="AT202" s="14">
        <v>0</v>
      </c>
      <c r="AU202" s="14">
        <v>1819.88</v>
      </c>
      <c r="AV202" s="14">
        <v>4970</v>
      </c>
      <c r="AW202" s="14">
        <v>0</v>
      </c>
      <c r="AX202" s="14">
        <v>0</v>
      </c>
      <c r="AY202" s="14">
        <v>0</v>
      </c>
      <c r="AZ202" s="14">
        <v>0</v>
      </c>
      <c r="BA202" s="14">
        <v>0.14000000000000001</v>
      </c>
      <c r="BB202" s="14">
        <v>0</v>
      </c>
      <c r="BC202" s="14">
        <v>0</v>
      </c>
      <c r="BD202" s="14">
        <v>0</v>
      </c>
      <c r="BE202" s="14">
        <v>0</v>
      </c>
      <c r="BF202" s="14">
        <v>2157</v>
      </c>
      <c r="BG202" s="14">
        <v>0</v>
      </c>
      <c r="BH202" s="14">
        <v>11236.1</v>
      </c>
      <c r="BI202" s="14">
        <v>5986</v>
      </c>
      <c r="BJ202" s="14">
        <v>0</v>
      </c>
      <c r="BK202" s="14">
        <v>0</v>
      </c>
      <c r="BL202" s="14">
        <v>754.62</v>
      </c>
      <c r="BM202" s="14">
        <v>284.24</v>
      </c>
      <c r="BN202" s="14">
        <v>0</v>
      </c>
      <c r="BO202" s="14">
        <v>1381.38</v>
      </c>
      <c r="BP202" s="14">
        <v>0</v>
      </c>
      <c r="BQ202" s="14">
        <v>0</v>
      </c>
      <c r="BR202" s="14">
        <v>0</v>
      </c>
      <c r="BS202" s="14">
        <v>1665.62</v>
      </c>
      <c r="BT202" s="1"/>
    </row>
    <row r="203" spans="1:72" x14ac:dyDescent="0.25">
      <c r="A203" s="2" t="s">
        <v>387</v>
      </c>
      <c r="B203" s="1" t="s">
        <v>388</v>
      </c>
      <c r="C203" s="51">
        <v>12456</v>
      </c>
      <c r="D203" s="14">
        <v>10382.5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200</v>
      </c>
      <c r="M203" s="14">
        <v>3580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1016</v>
      </c>
      <c r="W203" s="14">
        <v>0</v>
      </c>
      <c r="X203" s="14">
        <v>0</v>
      </c>
      <c r="Y203" s="14">
        <v>661.2</v>
      </c>
      <c r="Z203" s="14">
        <v>0</v>
      </c>
      <c r="AA203" s="14">
        <v>0</v>
      </c>
      <c r="AB203" s="14">
        <v>0</v>
      </c>
      <c r="AC203" s="14">
        <v>0</v>
      </c>
      <c r="AD203" s="14">
        <v>0</v>
      </c>
      <c r="AE203" s="14">
        <v>0</v>
      </c>
      <c r="AF203" s="14">
        <v>17798</v>
      </c>
      <c r="AG203" s="14">
        <v>0</v>
      </c>
      <c r="AH203" s="14">
        <v>0</v>
      </c>
      <c r="AI203" s="14">
        <v>0</v>
      </c>
      <c r="AJ203" s="14">
        <v>0</v>
      </c>
      <c r="AK203" s="14">
        <v>0</v>
      </c>
      <c r="AL203" s="14">
        <v>0</v>
      </c>
      <c r="AM203" s="14">
        <v>2525.2199999999998</v>
      </c>
      <c r="AN203" s="14">
        <v>0</v>
      </c>
      <c r="AO203" s="14">
        <v>2525.2199999999998</v>
      </c>
      <c r="AP203" s="14">
        <v>0</v>
      </c>
      <c r="AQ203" s="14">
        <v>0</v>
      </c>
      <c r="AR203" s="14">
        <v>127.56</v>
      </c>
      <c r="AS203" s="14">
        <v>0</v>
      </c>
      <c r="AT203" s="14">
        <v>0</v>
      </c>
      <c r="AU203" s="14">
        <v>1878.64</v>
      </c>
      <c r="AV203" s="14">
        <v>2884.16</v>
      </c>
      <c r="AW203" s="14">
        <v>0</v>
      </c>
      <c r="AX203" s="14">
        <v>0</v>
      </c>
      <c r="AY203" s="14">
        <v>0</v>
      </c>
      <c r="AZ203" s="14">
        <v>0</v>
      </c>
      <c r="BA203" s="15">
        <v>-0.08</v>
      </c>
      <c r="BB203" s="14">
        <v>0</v>
      </c>
      <c r="BC203" s="14">
        <v>0</v>
      </c>
      <c r="BD203" s="14">
        <v>0</v>
      </c>
      <c r="BE203" s="14">
        <v>0</v>
      </c>
      <c r="BF203" s="14">
        <v>0</v>
      </c>
      <c r="BG203" s="14">
        <v>0</v>
      </c>
      <c r="BH203" s="14">
        <v>7415.5</v>
      </c>
      <c r="BI203" s="14">
        <v>10382.5</v>
      </c>
      <c r="BJ203" s="14">
        <v>0</v>
      </c>
      <c r="BK203" s="14">
        <v>0</v>
      </c>
      <c r="BL203" s="14">
        <v>856.54</v>
      </c>
      <c r="BM203" s="14">
        <v>287.01</v>
      </c>
      <c r="BN203" s="14">
        <v>0</v>
      </c>
      <c r="BO203" s="14">
        <v>1559.71</v>
      </c>
      <c r="BP203" s="14">
        <v>0</v>
      </c>
      <c r="BQ203" s="14">
        <v>0</v>
      </c>
      <c r="BR203" s="14">
        <v>0</v>
      </c>
      <c r="BS203" s="14">
        <v>1846.72</v>
      </c>
      <c r="BT203" s="1"/>
    </row>
    <row r="204" spans="1:72" x14ac:dyDescent="0.25">
      <c r="A204" s="2" t="s">
        <v>389</v>
      </c>
      <c r="B204" s="1" t="s">
        <v>390</v>
      </c>
      <c r="C204" s="51">
        <v>12456</v>
      </c>
      <c r="D204" s="14">
        <v>7567.5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400</v>
      </c>
      <c r="M204" s="14">
        <v>3620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1016</v>
      </c>
      <c r="W204" s="14">
        <v>0</v>
      </c>
      <c r="X204" s="14">
        <v>0</v>
      </c>
      <c r="Y204" s="14">
        <v>684</v>
      </c>
      <c r="Z204" s="14">
        <v>0</v>
      </c>
      <c r="AA204" s="14">
        <v>0</v>
      </c>
      <c r="AB204" s="14">
        <v>0</v>
      </c>
      <c r="AC204" s="14">
        <v>0</v>
      </c>
      <c r="AD204" s="14">
        <v>0</v>
      </c>
      <c r="AE204" s="14">
        <v>0</v>
      </c>
      <c r="AF204" s="14">
        <v>18476</v>
      </c>
      <c r="AG204" s="14">
        <v>0</v>
      </c>
      <c r="AH204" s="14">
        <v>0</v>
      </c>
      <c r="AI204" s="14">
        <v>0</v>
      </c>
      <c r="AJ204" s="14">
        <v>0</v>
      </c>
      <c r="AK204" s="14">
        <v>0</v>
      </c>
      <c r="AL204" s="14">
        <v>0</v>
      </c>
      <c r="AM204" s="14">
        <v>2670.03</v>
      </c>
      <c r="AN204" s="14">
        <v>0</v>
      </c>
      <c r="AO204" s="14">
        <v>2670.03</v>
      </c>
      <c r="AP204" s="14">
        <v>0</v>
      </c>
      <c r="AQ204" s="14">
        <v>0</v>
      </c>
      <c r="AR204" s="14">
        <v>127.56</v>
      </c>
      <c r="AS204" s="14">
        <v>0</v>
      </c>
      <c r="AT204" s="14">
        <v>0</v>
      </c>
      <c r="AU204" s="14">
        <v>1883.24</v>
      </c>
      <c r="AV204" s="14">
        <v>6228</v>
      </c>
      <c r="AW204" s="14">
        <v>0</v>
      </c>
      <c r="AX204" s="14">
        <v>0</v>
      </c>
      <c r="AY204" s="14">
        <v>0</v>
      </c>
      <c r="AZ204" s="14">
        <v>0</v>
      </c>
      <c r="BA204" s="15">
        <v>-0.33</v>
      </c>
      <c r="BB204" s="14">
        <v>0</v>
      </c>
      <c r="BC204" s="14">
        <v>0</v>
      </c>
      <c r="BD204" s="14">
        <v>0</v>
      </c>
      <c r="BE204" s="14">
        <v>0</v>
      </c>
      <c r="BF204" s="14">
        <v>0</v>
      </c>
      <c r="BG204" s="14">
        <v>0</v>
      </c>
      <c r="BH204" s="14">
        <v>10908.5</v>
      </c>
      <c r="BI204" s="14">
        <v>7567.5</v>
      </c>
      <c r="BJ204" s="14">
        <v>0</v>
      </c>
      <c r="BK204" s="14">
        <v>0</v>
      </c>
      <c r="BL204" s="14">
        <v>856.54</v>
      </c>
      <c r="BM204" s="14">
        <v>296.89999999999998</v>
      </c>
      <c r="BN204" s="14">
        <v>0</v>
      </c>
      <c r="BO204" s="14">
        <v>1583.96</v>
      </c>
      <c r="BP204" s="14">
        <v>0</v>
      </c>
      <c r="BQ204" s="14">
        <v>0</v>
      </c>
      <c r="BR204" s="14">
        <v>0</v>
      </c>
      <c r="BS204" s="14">
        <v>1880.86</v>
      </c>
      <c r="BT204" s="1"/>
    </row>
    <row r="205" spans="1:72" x14ac:dyDescent="0.25">
      <c r="A205" s="2" t="s">
        <v>391</v>
      </c>
      <c r="B205" s="1" t="s">
        <v>392</v>
      </c>
      <c r="C205" s="51">
        <v>12456</v>
      </c>
      <c r="D205" s="14">
        <v>11711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400</v>
      </c>
      <c r="M205" s="14">
        <v>3620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1016</v>
      </c>
      <c r="W205" s="14">
        <v>0</v>
      </c>
      <c r="X205" s="14">
        <v>0</v>
      </c>
      <c r="Y205" s="14">
        <v>684</v>
      </c>
      <c r="Z205" s="14">
        <v>0</v>
      </c>
      <c r="AA205" s="14">
        <v>0</v>
      </c>
      <c r="AB205" s="14">
        <v>0</v>
      </c>
      <c r="AC205" s="14">
        <v>0</v>
      </c>
      <c r="AD205" s="14">
        <v>0</v>
      </c>
      <c r="AE205" s="14">
        <v>0</v>
      </c>
      <c r="AF205" s="14">
        <v>18476</v>
      </c>
      <c r="AG205" s="14">
        <v>0</v>
      </c>
      <c r="AH205" s="14">
        <v>0</v>
      </c>
      <c r="AI205" s="14">
        <v>0</v>
      </c>
      <c r="AJ205" s="14">
        <v>0</v>
      </c>
      <c r="AK205" s="14">
        <v>0</v>
      </c>
      <c r="AL205" s="14">
        <v>0</v>
      </c>
      <c r="AM205" s="14">
        <v>2670.03</v>
      </c>
      <c r="AN205" s="14">
        <v>0</v>
      </c>
      <c r="AO205" s="14">
        <v>2670.03</v>
      </c>
      <c r="AP205" s="14">
        <v>0</v>
      </c>
      <c r="AQ205" s="14">
        <v>0</v>
      </c>
      <c r="AR205" s="14">
        <v>127.56</v>
      </c>
      <c r="AS205" s="14">
        <v>0</v>
      </c>
      <c r="AT205" s="14">
        <v>0</v>
      </c>
      <c r="AU205" s="14">
        <v>1883.24</v>
      </c>
      <c r="AV205" s="14">
        <v>2084</v>
      </c>
      <c r="AW205" s="14">
        <v>0</v>
      </c>
      <c r="AX205" s="14">
        <v>0</v>
      </c>
      <c r="AY205" s="14">
        <v>0</v>
      </c>
      <c r="AZ205" s="14">
        <v>0</v>
      </c>
      <c r="BA205" s="14">
        <v>0.17</v>
      </c>
      <c r="BB205" s="14">
        <v>0</v>
      </c>
      <c r="BC205" s="14">
        <v>0</v>
      </c>
      <c r="BD205" s="14">
        <v>0</v>
      </c>
      <c r="BE205" s="14">
        <v>0</v>
      </c>
      <c r="BF205" s="14">
        <v>0</v>
      </c>
      <c r="BG205" s="14">
        <v>0</v>
      </c>
      <c r="BH205" s="14">
        <v>6765</v>
      </c>
      <c r="BI205" s="14">
        <v>11711</v>
      </c>
      <c r="BJ205" s="14">
        <v>0</v>
      </c>
      <c r="BK205" s="14">
        <v>0</v>
      </c>
      <c r="BL205" s="14">
        <v>856.54</v>
      </c>
      <c r="BM205" s="14">
        <v>296.89999999999998</v>
      </c>
      <c r="BN205" s="14">
        <v>0</v>
      </c>
      <c r="BO205" s="14">
        <v>1583.96</v>
      </c>
      <c r="BP205" s="14">
        <v>0</v>
      </c>
      <c r="BQ205" s="14">
        <v>0</v>
      </c>
      <c r="BR205" s="14">
        <v>0</v>
      </c>
      <c r="BS205" s="14">
        <v>1880.86</v>
      </c>
      <c r="BT205" s="1"/>
    </row>
    <row r="206" spans="1:72" x14ac:dyDescent="0.25">
      <c r="A206" s="2" t="s">
        <v>393</v>
      </c>
      <c r="B206" s="1" t="s">
        <v>394</v>
      </c>
      <c r="C206" s="51">
        <v>12456</v>
      </c>
      <c r="D206" s="14">
        <v>11500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3580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1016</v>
      </c>
      <c r="W206" s="14">
        <v>0</v>
      </c>
      <c r="X206" s="14">
        <v>0</v>
      </c>
      <c r="Y206" s="14">
        <v>684</v>
      </c>
      <c r="Z206" s="14">
        <v>0</v>
      </c>
      <c r="AA206" s="14">
        <v>0</v>
      </c>
      <c r="AB206" s="14">
        <v>0</v>
      </c>
      <c r="AC206" s="14">
        <v>0</v>
      </c>
      <c r="AD206" s="14">
        <v>0</v>
      </c>
      <c r="AE206" s="14">
        <v>0</v>
      </c>
      <c r="AF206" s="14">
        <v>18036</v>
      </c>
      <c r="AG206" s="14">
        <v>0</v>
      </c>
      <c r="AH206" s="14">
        <v>0</v>
      </c>
      <c r="AI206" s="14">
        <v>0</v>
      </c>
      <c r="AJ206" s="14">
        <v>0</v>
      </c>
      <c r="AK206" s="14">
        <v>0</v>
      </c>
      <c r="AL206" s="14">
        <v>0</v>
      </c>
      <c r="AM206" s="14">
        <v>2576.0500000000002</v>
      </c>
      <c r="AN206" s="14">
        <v>0</v>
      </c>
      <c r="AO206" s="14">
        <v>2576.0500000000002</v>
      </c>
      <c r="AP206" s="14">
        <v>0</v>
      </c>
      <c r="AQ206" s="14">
        <v>0</v>
      </c>
      <c r="AR206" s="14">
        <v>127.56</v>
      </c>
      <c r="AS206" s="14">
        <v>0</v>
      </c>
      <c r="AT206" s="14">
        <v>0</v>
      </c>
      <c r="AU206" s="14">
        <v>1878.64</v>
      </c>
      <c r="AV206" s="14">
        <v>1954</v>
      </c>
      <c r="AW206" s="14">
        <v>0</v>
      </c>
      <c r="AX206" s="14">
        <v>0</v>
      </c>
      <c r="AY206" s="14">
        <v>0</v>
      </c>
      <c r="AZ206" s="14">
        <v>0</v>
      </c>
      <c r="BA206" s="15">
        <v>-0.25</v>
      </c>
      <c r="BB206" s="14">
        <v>0</v>
      </c>
      <c r="BC206" s="14">
        <v>0</v>
      </c>
      <c r="BD206" s="14">
        <v>0</v>
      </c>
      <c r="BE206" s="14">
        <v>0</v>
      </c>
      <c r="BF206" s="14">
        <v>0</v>
      </c>
      <c r="BG206" s="14">
        <v>0</v>
      </c>
      <c r="BH206" s="14">
        <v>6536</v>
      </c>
      <c r="BI206" s="14">
        <v>11500</v>
      </c>
      <c r="BJ206" s="14">
        <v>0</v>
      </c>
      <c r="BK206" s="14">
        <v>0</v>
      </c>
      <c r="BL206" s="14">
        <v>866.72</v>
      </c>
      <c r="BM206" s="14">
        <v>304.05</v>
      </c>
      <c r="BN206" s="14">
        <v>0</v>
      </c>
      <c r="BO206" s="14">
        <v>1611.65</v>
      </c>
      <c r="BP206" s="14">
        <v>0</v>
      </c>
      <c r="BQ206" s="14">
        <v>0</v>
      </c>
      <c r="BR206" s="14">
        <v>0</v>
      </c>
      <c r="BS206" s="14">
        <v>1915.7</v>
      </c>
      <c r="BT206" s="1"/>
    </row>
    <row r="207" spans="1:72" x14ac:dyDescent="0.25">
      <c r="A207" s="2" t="s">
        <v>397</v>
      </c>
      <c r="B207" s="1" t="s">
        <v>398</v>
      </c>
      <c r="C207" s="51">
        <v>12456</v>
      </c>
      <c r="D207" s="14">
        <v>11719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400</v>
      </c>
      <c r="M207" s="14">
        <v>3620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1016</v>
      </c>
      <c r="W207" s="14">
        <v>0</v>
      </c>
      <c r="X207" s="14">
        <v>0</v>
      </c>
      <c r="Y207" s="14">
        <v>684</v>
      </c>
      <c r="Z207" s="14">
        <v>0</v>
      </c>
      <c r="AA207" s="14">
        <v>0</v>
      </c>
      <c r="AB207" s="14">
        <v>0</v>
      </c>
      <c r="AC207" s="14">
        <v>0</v>
      </c>
      <c r="AD207" s="14">
        <v>0</v>
      </c>
      <c r="AE207" s="14">
        <v>0</v>
      </c>
      <c r="AF207" s="14">
        <v>18476</v>
      </c>
      <c r="AG207" s="14">
        <v>0</v>
      </c>
      <c r="AH207" s="14">
        <v>0</v>
      </c>
      <c r="AI207" s="14">
        <v>0</v>
      </c>
      <c r="AJ207" s="14">
        <v>0</v>
      </c>
      <c r="AK207" s="14">
        <v>0</v>
      </c>
      <c r="AL207" s="14">
        <v>0</v>
      </c>
      <c r="AM207" s="14">
        <v>2670.03</v>
      </c>
      <c r="AN207" s="14">
        <v>0</v>
      </c>
      <c r="AO207" s="14">
        <v>2670.03</v>
      </c>
      <c r="AP207" s="14">
        <v>0</v>
      </c>
      <c r="AQ207" s="14">
        <v>0</v>
      </c>
      <c r="AR207" s="14">
        <v>127.56</v>
      </c>
      <c r="AS207" s="14">
        <v>0</v>
      </c>
      <c r="AT207" s="14">
        <v>0</v>
      </c>
      <c r="AU207" s="14">
        <v>1883.24</v>
      </c>
      <c r="AV207" s="14">
        <v>2076</v>
      </c>
      <c r="AW207" s="14">
        <v>0</v>
      </c>
      <c r="AX207" s="14">
        <v>0</v>
      </c>
      <c r="AY207" s="14">
        <v>0</v>
      </c>
      <c r="AZ207" s="14">
        <v>0</v>
      </c>
      <c r="BA207" s="14">
        <v>0.17</v>
      </c>
      <c r="BB207" s="14">
        <v>0</v>
      </c>
      <c r="BC207" s="14">
        <v>0</v>
      </c>
      <c r="BD207" s="14">
        <v>0</v>
      </c>
      <c r="BE207" s="14">
        <v>0</v>
      </c>
      <c r="BF207" s="14">
        <v>0</v>
      </c>
      <c r="BG207" s="14">
        <v>0</v>
      </c>
      <c r="BH207" s="14">
        <v>6757</v>
      </c>
      <c r="BI207" s="14">
        <v>11719</v>
      </c>
      <c r="BJ207" s="14">
        <v>0</v>
      </c>
      <c r="BK207" s="14">
        <v>0</v>
      </c>
      <c r="BL207" s="14">
        <v>856.54</v>
      </c>
      <c r="BM207" s="14">
        <v>296.89999999999998</v>
      </c>
      <c r="BN207" s="14">
        <v>0</v>
      </c>
      <c r="BO207" s="14">
        <v>1583.96</v>
      </c>
      <c r="BP207" s="14">
        <v>0</v>
      </c>
      <c r="BQ207" s="14">
        <v>0</v>
      </c>
      <c r="BR207" s="14">
        <v>0</v>
      </c>
      <c r="BS207" s="14">
        <v>1880.86</v>
      </c>
      <c r="BT207" s="1"/>
    </row>
    <row r="208" spans="1:72" x14ac:dyDescent="0.25">
      <c r="A208" s="2" t="s">
        <v>399</v>
      </c>
      <c r="B208" s="1" t="s">
        <v>400</v>
      </c>
      <c r="C208" s="51">
        <v>12456</v>
      </c>
      <c r="D208" s="14">
        <v>13475.5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3620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1016</v>
      </c>
      <c r="W208" s="14">
        <v>0</v>
      </c>
      <c r="X208" s="14">
        <v>0</v>
      </c>
      <c r="Y208" s="14">
        <v>684</v>
      </c>
      <c r="Z208" s="14">
        <v>0</v>
      </c>
      <c r="AA208" s="14">
        <v>0</v>
      </c>
      <c r="AB208" s="14">
        <v>0</v>
      </c>
      <c r="AC208" s="14">
        <v>0</v>
      </c>
      <c r="AD208" s="14">
        <v>0</v>
      </c>
      <c r="AE208" s="14">
        <v>0</v>
      </c>
      <c r="AF208" s="14">
        <v>18069.66</v>
      </c>
      <c r="AG208" s="14">
        <v>0</v>
      </c>
      <c r="AH208" s="14">
        <v>0</v>
      </c>
      <c r="AI208" s="14">
        <v>0</v>
      </c>
      <c r="AJ208" s="14">
        <v>0</v>
      </c>
      <c r="AK208" s="14">
        <v>0</v>
      </c>
      <c r="AL208" s="14">
        <v>0</v>
      </c>
      <c r="AM208" s="14">
        <v>2583.2399999999998</v>
      </c>
      <c r="AN208" s="14">
        <v>0</v>
      </c>
      <c r="AO208" s="14">
        <v>2583.2399999999998</v>
      </c>
      <c r="AP208" s="14">
        <v>0</v>
      </c>
      <c r="AQ208" s="14">
        <v>0</v>
      </c>
      <c r="AR208" s="14">
        <v>127.56</v>
      </c>
      <c r="AS208" s="14">
        <v>0</v>
      </c>
      <c r="AT208" s="14">
        <v>0</v>
      </c>
      <c r="AU208" s="14">
        <v>1883.24</v>
      </c>
      <c r="AV208" s="14">
        <v>0</v>
      </c>
      <c r="AW208" s="14">
        <v>0</v>
      </c>
      <c r="AX208" s="14">
        <v>0</v>
      </c>
      <c r="AY208" s="14">
        <v>0</v>
      </c>
      <c r="AZ208" s="14">
        <v>0</v>
      </c>
      <c r="BA208" s="14">
        <v>0.12</v>
      </c>
      <c r="BB208" s="14">
        <v>0</v>
      </c>
      <c r="BC208" s="14">
        <v>0</v>
      </c>
      <c r="BD208" s="14">
        <v>0</v>
      </c>
      <c r="BE208" s="14">
        <v>0</v>
      </c>
      <c r="BF208" s="14">
        <v>0</v>
      </c>
      <c r="BG208" s="14">
        <v>0</v>
      </c>
      <c r="BH208" s="14">
        <v>4594.16</v>
      </c>
      <c r="BI208" s="14">
        <v>13475.5</v>
      </c>
      <c r="BJ208" s="14">
        <v>0</v>
      </c>
      <c r="BK208" s="14">
        <v>0</v>
      </c>
      <c r="BL208" s="14">
        <v>856.54</v>
      </c>
      <c r="BM208" s="14">
        <v>296.89999999999998</v>
      </c>
      <c r="BN208" s="14">
        <v>0</v>
      </c>
      <c r="BO208" s="14">
        <v>1583.96</v>
      </c>
      <c r="BP208" s="14">
        <v>0</v>
      </c>
      <c r="BQ208" s="14">
        <v>0</v>
      </c>
      <c r="BR208" s="14">
        <v>0</v>
      </c>
      <c r="BS208" s="14">
        <v>1880.86</v>
      </c>
      <c r="BT208" s="1"/>
    </row>
    <row r="209" spans="1:72" x14ac:dyDescent="0.25">
      <c r="A209" s="2" t="s">
        <v>401</v>
      </c>
      <c r="B209" s="1" t="s">
        <v>402</v>
      </c>
      <c r="C209" s="51">
        <v>12456</v>
      </c>
      <c r="D209" s="14">
        <v>11421.5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3540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1016</v>
      </c>
      <c r="W209" s="14">
        <v>0</v>
      </c>
      <c r="X209" s="14">
        <v>415.2</v>
      </c>
      <c r="Y209" s="14">
        <v>661.2</v>
      </c>
      <c r="Z209" s="14">
        <v>0</v>
      </c>
      <c r="AA209" s="14">
        <v>0</v>
      </c>
      <c r="AB209" s="14">
        <v>0</v>
      </c>
      <c r="AC209" s="14">
        <v>0</v>
      </c>
      <c r="AD209" s="14">
        <v>0</v>
      </c>
      <c r="AE209" s="14">
        <v>0</v>
      </c>
      <c r="AF209" s="14">
        <v>17973.2</v>
      </c>
      <c r="AG209" s="14">
        <v>0</v>
      </c>
      <c r="AH209" s="14">
        <v>0</v>
      </c>
      <c r="AI209" s="14">
        <v>0</v>
      </c>
      <c r="AJ209" s="14">
        <v>0</v>
      </c>
      <c r="AK209" s="14">
        <v>0</v>
      </c>
      <c r="AL209" s="14">
        <v>0</v>
      </c>
      <c r="AM209" s="14">
        <v>2473.96</v>
      </c>
      <c r="AN209" s="14">
        <v>0</v>
      </c>
      <c r="AO209" s="14">
        <v>2473.96</v>
      </c>
      <c r="AP209" s="14">
        <v>0</v>
      </c>
      <c r="AQ209" s="14">
        <v>0</v>
      </c>
      <c r="AR209" s="14">
        <v>127.56</v>
      </c>
      <c r="AS209" s="14">
        <v>0</v>
      </c>
      <c r="AT209" s="14">
        <v>0</v>
      </c>
      <c r="AU209" s="14">
        <v>1874.04</v>
      </c>
      <c r="AV209" s="14">
        <v>2076</v>
      </c>
      <c r="AW209" s="14">
        <v>0</v>
      </c>
      <c r="AX209" s="14">
        <v>0</v>
      </c>
      <c r="AY209" s="14">
        <v>0</v>
      </c>
      <c r="AZ209" s="14">
        <v>0</v>
      </c>
      <c r="BA209" s="14">
        <v>0.14000000000000001</v>
      </c>
      <c r="BB209" s="14">
        <v>0</v>
      </c>
      <c r="BC209" s="14">
        <v>0</v>
      </c>
      <c r="BD209" s="14">
        <v>0</v>
      </c>
      <c r="BE209" s="14">
        <v>0</v>
      </c>
      <c r="BF209" s="14">
        <v>0</v>
      </c>
      <c r="BG209" s="14">
        <v>0</v>
      </c>
      <c r="BH209" s="14">
        <v>6551.7</v>
      </c>
      <c r="BI209" s="14">
        <v>11421.5</v>
      </c>
      <c r="BJ209" s="14">
        <v>0</v>
      </c>
      <c r="BK209" s="14">
        <v>0</v>
      </c>
      <c r="BL209" s="14">
        <v>827.97</v>
      </c>
      <c r="BM209" s="14">
        <v>296.89999999999998</v>
      </c>
      <c r="BN209" s="14">
        <v>0</v>
      </c>
      <c r="BO209" s="14">
        <v>1531.14</v>
      </c>
      <c r="BP209" s="14">
        <v>0</v>
      </c>
      <c r="BQ209" s="14">
        <v>0</v>
      </c>
      <c r="BR209" s="14">
        <v>0</v>
      </c>
      <c r="BS209" s="14">
        <v>1828.04</v>
      </c>
      <c r="BT209" s="1"/>
    </row>
    <row r="210" spans="1:72" x14ac:dyDescent="0.25">
      <c r="A210" s="2" t="s">
        <v>405</v>
      </c>
      <c r="B210" s="1" t="s">
        <v>406</v>
      </c>
      <c r="C210" s="51">
        <v>11458</v>
      </c>
      <c r="D210" s="14">
        <v>12818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200</v>
      </c>
      <c r="M210" s="14">
        <v>3580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915</v>
      </c>
      <c r="W210" s="14">
        <v>0</v>
      </c>
      <c r="X210" s="14">
        <v>0</v>
      </c>
      <c r="Y210" s="14">
        <v>616</v>
      </c>
      <c r="Z210" s="14">
        <v>0</v>
      </c>
      <c r="AA210" s="14">
        <v>0</v>
      </c>
      <c r="AB210" s="14">
        <v>0</v>
      </c>
      <c r="AC210" s="14">
        <v>0</v>
      </c>
      <c r="AD210" s="14">
        <v>0</v>
      </c>
      <c r="AE210" s="14">
        <v>0</v>
      </c>
      <c r="AF210" s="14">
        <v>17068.900000000001</v>
      </c>
      <c r="AG210" s="14">
        <v>0</v>
      </c>
      <c r="AH210" s="14">
        <v>0</v>
      </c>
      <c r="AI210" s="14">
        <v>0</v>
      </c>
      <c r="AJ210" s="14">
        <v>0</v>
      </c>
      <c r="AK210" s="14">
        <v>0</v>
      </c>
      <c r="AL210" s="14">
        <v>0</v>
      </c>
      <c r="AM210" s="14">
        <v>2369.48</v>
      </c>
      <c r="AN210" s="14">
        <v>0</v>
      </c>
      <c r="AO210" s="14">
        <v>2369.48</v>
      </c>
      <c r="AP210" s="14">
        <v>0</v>
      </c>
      <c r="AQ210" s="14">
        <v>0</v>
      </c>
      <c r="AR210" s="14">
        <v>117.58</v>
      </c>
      <c r="AS210" s="14">
        <v>0</v>
      </c>
      <c r="AT210" s="14">
        <v>0</v>
      </c>
      <c r="AU210" s="14">
        <v>1763.87</v>
      </c>
      <c r="AV210" s="14">
        <v>0</v>
      </c>
      <c r="AW210" s="14">
        <v>0</v>
      </c>
      <c r="AX210" s="14">
        <v>0</v>
      </c>
      <c r="AY210" s="14">
        <v>0</v>
      </c>
      <c r="AZ210" s="14">
        <v>0</v>
      </c>
      <c r="BA210" s="15">
        <v>-0.03</v>
      </c>
      <c r="BB210" s="14">
        <v>0</v>
      </c>
      <c r="BC210" s="14">
        <v>0</v>
      </c>
      <c r="BD210" s="14">
        <v>0</v>
      </c>
      <c r="BE210" s="14">
        <v>0</v>
      </c>
      <c r="BF210" s="14">
        <v>0</v>
      </c>
      <c r="BG210" s="14">
        <v>0</v>
      </c>
      <c r="BH210" s="14">
        <v>4250.8999999999996</v>
      </c>
      <c r="BI210" s="14">
        <v>12818</v>
      </c>
      <c r="BJ210" s="14">
        <v>0</v>
      </c>
      <c r="BK210" s="14">
        <v>0</v>
      </c>
      <c r="BL210" s="14">
        <v>822.6</v>
      </c>
      <c r="BM210" s="14">
        <v>273.10000000000002</v>
      </c>
      <c r="BN210" s="14">
        <v>0</v>
      </c>
      <c r="BO210" s="14">
        <v>1491.7</v>
      </c>
      <c r="BP210" s="14">
        <v>0</v>
      </c>
      <c r="BQ210" s="14">
        <v>0</v>
      </c>
      <c r="BR210" s="14">
        <v>0</v>
      </c>
      <c r="BS210" s="14">
        <v>1764.8</v>
      </c>
      <c r="BT210" s="1"/>
    </row>
    <row r="211" spans="1:72" x14ac:dyDescent="0.25">
      <c r="A211" s="2" t="s">
        <v>407</v>
      </c>
      <c r="B211" s="1" t="s">
        <v>408</v>
      </c>
      <c r="C211" s="51">
        <v>12456</v>
      </c>
      <c r="D211" s="14">
        <v>13467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3600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1016</v>
      </c>
      <c r="W211" s="14">
        <v>0</v>
      </c>
      <c r="X211" s="14">
        <v>0</v>
      </c>
      <c r="Y211" s="14">
        <v>684</v>
      </c>
      <c r="Z211" s="14">
        <v>0</v>
      </c>
      <c r="AA211" s="14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18056</v>
      </c>
      <c r="AG211" s="14">
        <v>0</v>
      </c>
      <c r="AH211" s="14">
        <v>0</v>
      </c>
      <c r="AI211" s="14">
        <v>0</v>
      </c>
      <c r="AJ211" s="14">
        <v>0</v>
      </c>
      <c r="AK211" s="14">
        <v>0</v>
      </c>
      <c r="AL211" s="14">
        <v>0</v>
      </c>
      <c r="AM211" s="14">
        <v>2580.3200000000002</v>
      </c>
      <c r="AN211" s="14">
        <v>0</v>
      </c>
      <c r="AO211" s="14">
        <v>2580.3200000000002</v>
      </c>
      <c r="AP211" s="14">
        <v>0</v>
      </c>
      <c r="AQ211" s="14">
        <v>0</v>
      </c>
      <c r="AR211" s="14">
        <v>127.56</v>
      </c>
      <c r="AS211" s="14">
        <v>0</v>
      </c>
      <c r="AT211" s="14">
        <v>0</v>
      </c>
      <c r="AU211" s="14">
        <v>1880.94</v>
      </c>
      <c r="AV211" s="14">
        <v>0</v>
      </c>
      <c r="AW211" s="14">
        <v>0</v>
      </c>
      <c r="AX211" s="14">
        <v>0</v>
      </c>
      <c r="AY211" s="14">
        <v>0</v>
      </c>
      <c r="AZ211" s="14">
        <v>0</v>
      </c>
      <c r="BA211" s="14">
        <v>0.18</v>
      </c>
      <c r="BB211" s="14">
        <v>0</v>
      </c>
      <c r="BC211" s="14">
        <v>0</v>
      </c>
      <c r="BD211" s="14">
        <v>0</v>
      </c>
      <c r="BE211" s="14">
        <v>0</v>
      </c>
      <c r="BF211" s="14">
        <v>0</v>
      </c>
      <c r="BG211" s="14">
        <v>0</v>
      </c>
      <c r="BH211" s="14">
        <v>4589</v>
      </c>
      <c r="BI211" s="14">
        <v>13467</v>
      </c>
      <c r="BJ211" s="14">
        <v>0</v>
      </c>
      <c r="BK211" s="14">
        <v>0</v>
      </c>
      <c r="BL211" s="14">
        <v>856.54</v>
      </c>
      <c r="BM211" s="14">
        <v>296.89999999999998</v>
      </c>
      <c r="BN211" s="14">
        <v>0</v>
      </c>
      <c r="BO211" s="14">
        <v>1583.96</v>
      </c>
      <c r="BP211" s="14">
        <v>0</v>
      </c>
      <c r="BQ211" s="14">
        <v>0</v>
      </c>
      <c r="BR211" s="14">
        <v>0</v>
      </c>
      <c r="BS211" s="14">
        <v>1880.86</v>
      </c>
      <c r="BT211" s="1"/>
    </row>
    <row r="212" spans="1:72" x14ac:dyDescent="0.25">
      <c r="A212" s="2" t="s">
        <v>409</v>
      </c>
      <c r="B212" s="1" t="s">
        <v>410</v>
      </c>
      <c r="C212" s="51">
        <v>14133</v>
      </c>
      <c r="D212" s="14">
        <v>13446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400</v>
      </c>
      <c r="M212" s="14">
        <v>3620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1093</v>
      </c>
      <c r="W212" s="14">
        <v>0</v>
      </c>
      <c r="X212" s="14">
        <v>0</v>
      </c>
      <c r="Y212" s="14">
        <v>679</v>
      </c>
      <c r="Z212" s="14">
        <v>0</v>
      </c>
      <c r="AA212" s="14">
        <v>0</v>
      </c>
      <c r="AB212" s="14">
        <v>0</v>
      </c>
      <c r="AC212" s="14">
        <v>0</v>
      </c>
      <c r="AD212" s="14">
        <v>0</v>
      </c>
      <c r="AE212" s="14">
        <v>0</v>
      </c>
      <c r="AF212" s="14">
        <v>20225</v>
      </c>
      <c r="AG212" s="14">
        <v>0</v>
      </c>
      <c r="AH212" s="14">
        <v>0</v>
      </c>
      <c r="AI212" s="14">
        <v>0</v>
      </c>
      <c r="AJ212" s="14">
        <v>0</v>
      </c>
      <c r="AK212" s="14">
        <v>0</v>
      </c>
      <c r="AL212" s="14">
        <v>0</v>
      </c>
      <c r="AM212" s="14">
        <v>3046.24</v>
      </c>
      <c r="AN212" s="14">
        <v>0</v>
      </c>
      <c r="AO212" s="14">
        <v>3046.24</v>
      </c>
      <c r="AP212" s="14">
        <v>0</v>
      </c>
      <c r="AQ212" s="14">
        <v>0</v>
      </c>
      <c r="AR212" s="14">
        <v>0</v>
      </c>
      <c r="AS212" s="14">
        <v>0</v>
      </c>
      <c r="AT212" s="14">
        <v>0</v>
      </c>
      <c r="AU212" s="14">
        <v>2076.1</v>
      </c>
      <c r="AV212" s="14">
        <v>0</v>
      </c>
      <c r="AW212" s="14">
        <v>0</v>
      </c>
      <c r="AX212" s="14">
        <v>0</v>
      </c>
      <c r="AY212" s="14">
        <v>0</v>
      </c>
      <c r="AZ212" s="14">
        <v>0</v>
      </c>
      <c r="BA212" s="15">
        <v>-0.3</v>
      </c>
      <c r="BB212" s="14">
        <v>0</v>
      </c>
      <c r="BC212" s="14">
        <v>0</v>
      </c>
      <c r="BD212" s="14">
        <v>0</v>
      </c>
      <c r="BE212" s="14">
        <v>0</v>
      </c>
      <c r="BF212" s="14">
        <v>1656.96</v>
      </c>
      <c r="BG212" s="14">
        <v>0</v>
      </c>
      <c r="BH212" s="14">
        <v>6779</v>
      </c>
      <c r="BI212" s="14">
        <v>13446</v>
      </c>
      <c r="BJ212" s="14">
        <v>0</v>
      </c>
      <c r="BK212" s="14">
        <v>0</v>
      </c>
      <c r="BL212" s="14">
        <v>923.67</v>
      </c>
      <c r="BM212" s="14">
        <v>344.03</v>
      </c>
      <c r="BN212" s="14">
        <v>0</v>
      </c>
      <c r="BO212" s="14">
        <v>1766.53</v>
      </c>
      <c r="BP212" s="14">
        <v>0</v>
      </c>
      <c r="BQ212" s="14">
        <v>0</v>
      </c>
      <c r="BR212" s="14">
        <v>0</v>
      </c>
      <c r="BS212" s="14">
        <v>2110.56</v>
      </c>
      <c r="BT212" s="1"/>
    </row>
    <row r="213" spans="1:72" x14ac:dyDescent="0.25">
      <c r="A213" s="2" t="s">
        <v>568</v>
      </c>
      <c r="B213" s="1" t="s">
        <v>569</v>
      </c>
      <c r="C213" s="51">
        <v>11925</v>
      </c>
      <c r="D213" s="14">
        <v>10296.5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560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842.8</v>
      </c>
      <c r="W213" s="14">
        <v>0</v>
      </c>
      <c r="X213" s="14">
        <v>0</v>
      </c>
      <c r="Y213" s="14">
        <v>512.4</v>
      </c>
      <c r="Z213" s="14">
        <v>0</v>
      </c>
      <c r="AA213" s="14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13345.2</v>
      </c>
      <c r="AG213" s="14">
        <v>0</v>
      </c>
      <c r="AH213" s="14">
        <v>0</v>
      </c>
      <c r="AI213" s="14">
        <v>0</v>
      </c>
      <c r="AJ213" s="14">
        <v>0</v>
      </c>
      <c r="AK213" s="14">
        <v>0</v>
      </c>
      <c r="AL213" s="14">
        <v>0</v>
      </c>
      <c r="AM213" s="14">
        <v>1578.55</v>
      </c>
      <c r="AN213" s="14">
        <v>0</v>
      </c>
      <c r="AO213" s="14">
        <v>1578.55</v>
      </c>
      <c r="AP213" s="14">
        <v>0</v>
      </c>
      <c r="AQ213" s="14">
        <v>0</v>
      </c>
      <c r="AR213" s="14">
        <v>0</v>
      </c>
      <c r="AS213" s="14">
        <v>0</v>
      </c>
      <c r="AT213" s="14">
        <v>0</v>
      </c>
      <c r="AU213" s="14">
        <v>1470.28</v>
      </c>
      <c r="AV213" s="14">
        <v>0</v>
      </c>
      <c r="AW213" s="14">
        <v>0</v>
      </c>
      <c r="AX213" s="14">
        <v>0</v>
      </c>
      <c r="AY213" s="14">
        <v>0</v>
      </c>
      <c r="AZ213" s="14">
        <v>0</v>
      </c>
      <c r="BA213" s="15">
        <v>-0.13</v>
      </c>
      <c r="BB213" s="14">
        <v>0</v>
      </c>
      <c r="BC213" s="14">
        <v>0</v>
      </c>
      <c r="BD213" s="14">
        <v>0</v>
      </c>
      <c r="BE213" s="14">
        <v>0</v>
      </c>
      <c r="BF213" s="14">
        <v>0</v>
      </c>
      <c r="BG213" s="14">
        <v>0</v>
      </c>
      <c r="BH213" s="14">
        <v>3048.7</v>
      </c>
      <c r="BI213" s="14">
        <v>10296.5</v>
      </c>
      <c r="BJ213" s="14">
        <v>0</v>
      </c>
      <c r="BK213" s="14">
        <v>0</v>
      </c>
      <c r="BL213" s="14">
        <v>782.58</v>
      </c>
      <c r="BM213" s="14">
        <v>265.29000000000002</v>
      </c>
      <c r="BN213" s="14">
        <v>0</v>
      </c>
      <c r="BO213" s="14">
        <v>1432.56</v>
      </c>
      <c r="BP213" s="14">
        <v>0</v>
      </c>
      <c r="BQ213" s="14">
        <v>0</v>
      </c>
      <c r="BR213" s="14">
        <v>0</v>
      </c>
      <c r="BS213" s="14">
        <v>1697.85</v>
      </c>
      <c r="BT213" s="1"/>
    </row>
    <row r="214" spans="1:72" x14ac:dyDescent="0.25">
      <c r="A214" s="17" t="s">
        <v>101</v>
      </c>
      <c r="B214" s="7"/>
      <c r="C214" s="7" t="s">
        <v>102</v>
      </c>
      <c r="D214" s="7" t="s">
        <v>102</v>
      </c>
      <c r="E214" s="7" t="s">
        <v>102</v>
      </c>
      <c r="F214" s="7" t="s">
        <v>102</v>
      </c>
      <c r="G214" s="7" t="s">
        <v>102</v>
      </c>
      <c r="H214" s="7" t="s">
        <v>102</v>
      </c>
      <c r="I214" s="7" t="s">
        <v>102</v>
      </c>
      <c r="J214" s="7" t="s">
        <v>102</v>
      </c>
      <c r="K214" s="7" t="s">
        <v>102</v>
      </c>
      <c r="L214" s="7" t="s">
        <v>102</v>
      </c>
      <c r="M214" s="7" t="s">
        <v>102</v>
      </c>
      <c r="N214" s="7" t="s">
        <v>102</v>
      </c>
      <c r="O214" s="7" t="s">
        <v>102</v>
      </c>
      <c r="P214" s="7" t="s">
        <v>102</v>
      </c>
      <c r="Q214" s="7" t="s">
        <v>102</v>
      </c>
      <c r="R214" s="7" t="s">
        <v>102</v>
      </c>
      <c r="S214" s="7" t="s">
        <v>102</v>
      </c>
      <c r="T214" s="7" t="s">
        <v>102</v>
      </c>
      <c r="U214" s="7" t="s">
        <v>102</v>
      </c>
      <c r="V214" s="7" t="s">
        <v>102</v>
      </c>
      <c r="W214" s="7" t="s">
        <v>102</v>
      </c>
      <c r="X214" s="7" t="s">
        <v>102</v>
      </c>
      <c r="Y214" s="7" t="s">
        <v>102</v>
      </c>
      <c r="Z214" s="7" t="s">
        <v>102</v>
      </c>
      <c r="AA214" s="7" t="s">
        <v>102</v>
      </c>
      <c r="AB214" s="7" t="s">
        <v>102</v>
      </c>
      <c r="AC214" s="7" t="s">
        <v>102</v>
      </c>
      <c r="AD214" s="7" t="s">
        <v>102</v>
      </c>
      <c r="AE214" s="7" t="s">
        <v>102</v>
      </c>
      <c r="AF214" s="7" t="s">
        <v>102</v>
      </c>
      <c r="AG214" s="7" t="s">
        <v>102</v>
      </c>
      <c r="AH214" s="7" t="s">
        <v>102</v>
      </c>
      <c r="AI214" s="7" t="s">
        <v>102</v>
      </c>
      <c r="AJ214" s="7" t="s">
        <v>102</v>
      </c>
      <c r="AK214" s="7" t="s">
        <v>102</v>
      </c>
      <c r="AL214" s="7" t="s">
        <v>102</v>
      </c>
      <c r="AM214" s="7" t="s">
        <v>102</v>
      </c>
      <c r="AN214" s="7" t="s">
        <v>102</v>
      </c>
      <c r="AO214" s="7" t="s">
        <v>102</v>
      </c>
      <c r="AP214" s="7" t="s">
        <v>102</v>
      </c>
      <c r="AQ214" s="7" t="s">
        <v>102</v>
      </c>
      <c r="AR214" s="7" t="s">
        <v>102</v>
      </c>
      <c r="AS214" s="7" t="s">
        <v>102</v>
      </c>
      <c r="AT214" s="7" t="s">
        <v>102</v>
      </c>
      <c r="AU214" s="7" t="s">
        <v>102</v>
      </c>
      <c r="AV214" s="7" t="s">
        <v>102</v>
      </c>
      <c r="AW214" s="7" t="s">
        <v>102</v>
      </c>
      <c r="AX214" s="7" t="s">
        <v>102</v>
      </c>
      <c r="AY214" s="7" t="s">
        <v>102</v>
      </c>
      <c r="AZ214" s="7" t="s">
        <v>102</v>
      </c>
      <c r="BA214" s="7" t="s">
        <v>102</v>
      </c>
      <c r="BB214" s="7" t="s">
        <v>102</v>
      </c>
      <c r="BC214" s="7" t="s">
        <v>102</v>
      </c>
      <c r="BD214" s="7" t="s">
        <v>102</v>
      </c>
      <c r="BE214" s="7" t="s">
        <v>102</v>
      </c>
      <c r="BF214" s="7" t="s">
        <v>102</v>
      </c>
      <c r="BG214" s="7" t="s">
        <v>102</v>
      </c>
      <c r="BH214" s="7" t="s">
        <v>102</v>
      </c>
      <c r="BI214" s="7" t="s">
        <v>102</v>
      </c>
      <c r="BJ214" s="7" t="s">
        <v>102</v>
      </c>
      <c r="BK214" s="7" t="s">
        <v>102</v>
      </c>
      <c r="BL214" s="7" t="s">
        <v>102</v>
      </c>
      <c r="BM214" s="7" t="s">
        <v>102</v>
      </c>
      <c r="BN214" s="7" t="s">
        <v>102</v>
      </c>
      <c r="BO214" s="7" t="s">
        <v>102</v>
      </c>
      <c r="BP214" s="7" t="s">
        <v>102</v>
      </c>
      <c r="BQ214" s="7" t="s">
        <v>102</v>
      </c>
      <c r="BR214" s="7" t="s">
        <v>102</v>
      </c>
      <c r="BS214" s="7" t="s">
        <v>102</v>
      </c>
      <c r="BT214" s="7"/>
    </row>
    <row r="215" spans="1:72" x14ac:dyDescent="0.25">
      <c r="A215" s="2"/>
      <c r="B215" s="1"/>
      <c r="C215" s="19">
        <f>SUM(C170:C214)</f>
        <v>517873</v>
      </c>
      <c r="D215" s="19">
        <v>421586</v>
      </c>
      <c r="E215" s="19">
        <v>0</v>
      </c>
      <c r="F215" s="19">
        <v>0</v>
      </c>
      <c r="G215" s="19">
        <v>0</v>
      </c>
      <c r="H215" s="19">
        <v>0</v>
      </c>
      <c r="I215" s="19">
        <v>1810.2</v>
      </c>
      <c r="J215" s="19">
        <v>0</v>
      </c>
      <c r="K215" s="19">
        <v>0</v>
      </c>
      <c r="L215" s="19">
        <v>6000</v>
      </c>
      <c r="M215" s="19">
        <v>151955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40481.800000000003</v>
      </c>
      <c r="W215" s="19">
        <v>0</v>
      </c>
      <c r="X215" s="19">
        <v>9081.2999999999993</v>
      </c>
      <c r="Y215" s="19">
        <v>25424.58</v>
      </c>
      <c r="Z215" s="19">
        <v>9139.24</v>
      </c>
      <c r="AA215" s="19">
        <v>0</v>
      </c>
      <c r="AB215" s="19">
        <v>0</v>
      </c>
      <c r="AC215" s="19">
        <v>0</v>
      </c>
      <c r="AD215" s="19">
        <v>0</v>
      </c>
      <c r="AE215" s="19">
        <v>0</v>
      </c>
      <c r="AF215" s="19">
        <v>759377.89</v>
      </c>
      <c r="AG215" s="19">
        <v>0</v>
      </c>
      <c r="AH215" s="19">
        <v>0</v>
      </c>
      <c r="AI215" s="19">
        <v>0</v>
      </c>
      <c r="AJ215" s="19">
        <v>0</v>
      </c>
      <c r="AK215" s="20">
        <v>-200.74</v>
      </c>
      <c r="AL215" s="20">
        <v>-152.97999999999999</v>
      </c>
      <c r="AM215" s="19">
        <v>104529.06</v>
      </c>
      <c r="AN215" s="19">
        <v>0</v>
      </c>
      <c r="AO215" s="19">
        <v>104481.3</v>
      </c>
      <c r="AP215" s="19">
        <v>0</v>
      </c>
      <c r="AQ215" s="19">
        <v>0</v>
      </c>
      <c r="AR215" s="19">
        <v>4952.28</v>
      </c>
      <c r="AS215" s="19">
        <v>4020.4</v>
      </c>
      <c r="AT215" s="19">
        <v>0</v>
      </c>
      <c r="AU215" s="19">
        <v>78520.14</v>
      </c>
      <c r="AV215" s="19">
        <v>99102.94</v>
      </c>
      <c r="AW215" s="19">
        <v>34494.699999999997</v>
      </c>
      <c r="AX215" s="19">
        <v>0</v>
      </c>
      <c r="AY215" s="19">
        <v>0</v>
      </c>
      <c r="AZ215" s="19">
        <v>0</v>
      </c>
      <c r="BA215" s="20">
        <v>-1.81</v>
      </c>
      <c r="BB215" s="19">
        <v>0</v>
      </c>
      <c r="BC215" s="19">
        <v>0</v>
      </c>
      <c r="BD215" s="19">
        <v>0</v>
      </c>
      <c r="BE215" s="19">
        <v>0</v>
      </c>
      <c r="BF215" s="19">
        <v>12374.92</v>
      </c>
      <c r="BG215" s="19">
        <v>0</v>
      </c>
      <c r="BH215" s="19">
        <v>337791.89</v>
      </c>
      <c r="BI215" s="19">
        <v>421586</v>
      </c>
      <c r="BJ215" s="19">
        <v>0</v>
      </c>
      <c r="BK215" s="19">
        <v>0</v>
      </c>
      <c r="BL215" s="19">
        <v>36047.94</v>
      </c>
      <c r="BM215" s="19">
        <v>12251.58</v>
      </c>
      <c r="BN215" s="19">
        <v>0</v>
      </c>
      <c r="BO215" s="19">
        <v>65534.32</v>
      </c>
      <c r="BP215" s="19">
        <v>0</v>
      </c>
      <c r="BQ215" s="19">
        <v>0</v>
      </c>
      <c r="BR215" s="19">
        <v>0</v>
      </c>
      <c r="BS215" s="19">
        <v>77785.899999999994</v>
      </c>
      <c r="BT215" s="1"/>
    </row>
    <row r="216" spans="1:72" x14ac:dyDescent="0.2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</row>
    <row r="217" spans="1:72" x14ac:dyDescent="0.25">
      <c r="A217" s="12" t="s">
        <v>411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spans="1:72" x14ac:dyDescent="0.25">
      <c r="A218" s="2" t="s">
        <v>412</v>
      </c>
      <c r="B218" s="1" t="s">
        <v>413</v>
      </c>
      <c r="C218" s="51">
        <v>12456</v>
      </c>
      <c r="D218" s="14">
        <v>8715.5</v>
      </c>
      <c r="E218" s="14">
        <v>0</v>
      </c>
      <c r="F218" s="14">
        <v>830.4</v>
      </c>
      <c r="G218" s="14">
        <v>0</v>
      </c>
      <c r="H218" s="14">
        <v>0</v>
      </c>
      <c r="I218" s="14">
        <v>0</v>
      </c>
      <c r="J218" s="14">
        <v>250</v>
      </c>
      <c r="K218" s="14">
        <v>0</v>
      </c>
      <c r="L218" s="14">
        <v>0</v>
      </c>
      <c r="M218" s="14">
        <v>3580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1016</v>
      </c>
      <c r="W218" s="14">
        <v>0</v>
      </c>
      <c r="X218" s="14">
        <v>0</v>
      </c>
      <c r="Y218" s="14">
        <v>684</v>
      </c>
      <c r="Z218" s="14">
        <v>410.72</v>
      </c>
      <c r="AA218" s="14">
        <v>0</v>
      </c>
      <c r="AB218" s="14">
        <v>0</v>
      </c>
      <c r="AC218" s="14">
        <v>0</v>
      </c>
      <c r="AD218" s="14">
        <v>0</v>
      </c>
      <c r="AE218" s="14">
        <v>0</v>
      </c>
      <c r="AF218" s="14">
        <v>19527.12</v>
      </c>
      <c r="AG218" s="14">
        <v>0</v>
      </c>
      <c r="AH218" s="14">
        <v>0</v>
      </c>
      <c r="AI218" s="14">
        <v>0</v>
      </c>
      <c r="AJ218" s="14">
        <v>0</v>
      </c>
      <c r="AK218" s="14">
        <v>0</v>
      </c>
      <c r="AL218" s="14">
        <v>0</v>
      </c>
      <c r="AM218" s="14">
        <v>2805.87</v>
      </c>
      <c r="AN218" s="14">
        <v>0</v>
      </c>
      <c r="AO218" s="14">
        <v>2805.87</v>
      </c>
      <c r="AP218" s="14">
        <v>0</v>
      </c>
      <c r="AQ218" s="14">
        <v>0</v>
      </c>
      <c r="AR218" s="14">
        <v>127.56</v>
      </c>
      <c r="AS218" s="14">
        <v>0</v>
      </c>
      <c r="AT218" s="14">
        <v>0</v>
      </c>
      <c r="AU218" s="14">
        <v>1878.64</v>
      </c>
      <c r="AV218" s="14">
        <v>2253.56</v>
      </c>
      <c r="AW218" s="14">
        <v>3746.3</v>
      </c>
      <c r="AX218" s="14">
        <v>0</v>
      </c>
      <c r="AY218" s="14">
        <v>0</v>
      </c>
      <c r="AZ218" s="14">
        <v>0</v>
      </c>
      <c r="BA218" s="15">
        <v>-0.31</v>
      </c>
      <c r="BB218" s="14">
        <v>0</v>
      </c>
      <c r="BC218" s="14">
        <v>0</v>
      </c>
      <c r="BD218" s="14">
        <v>0</v>
      </c>
      <c r="BE218" s="14">
        <v>0</v>
      </c>
      <c r="BF218" s="14">
        <v>0</v>
      </c>
      <c r="BG218" s="14">
        <v>0</v>
      </c>
      <c r="BH218" s="14">
        <v>10811.62</v>
      </c>
      <c r="BI218" s="14">
        <v>8715.5</v>
      </c>
      <c r="BJ218" s="14">
        <v>0</v>
      </c>
      <c r="BK218" s="14">
        <v>0</v>
      </c>
      <c r="BL218" s="14">
        <v>856.54</v>
      </c>
      <c r="BM218" s="14">
        <v>296.89999999999998</v>
      </c>
      <c r="BN218" s="14">
        <v>0</v>
      </c>
      <c r="BO218" s="14">
        <v>1583.96</v>
      </c>
      <c r="BP218" s="14">
        <v>0</v>
      </c>
      <c r="BQ218" s="14">
        <v>0</v>
      </c>
      <c r="BR218" s="14">
        <v>0</v>
      </c>
      <c r="BS218" s="14">
        <v>1880.86</v>
      </c>
      <c r="BT218" s="1"/>
    </row>
    <row r="219" spans="1:72" x14ac:dyDescent="0.25">
      <c r="A219" s="2" t="s">
        <v>414</v>
      </c>
      <c r="B219" s="1" t="s">
        <v>415</v>
      </c>
      <c r="C219" s="51">
        <v>10079</v>
      </c>
      <c r="D219" s="14">
        <v>6389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200</v>
      </c>
      <c r="M219" s="14">
        <v>3580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737</v>
      </c>
      <c r="W219" s="14">
        <v>0</v>
      </c>
      <c r="X219" s="14">
        <v>0</v>
      </c>
      <c r="Y219" s="14">
        <v>455</v>
      </c>
      <c r="Z219" s="14">
        <v>410.72</v>
      </c>
      <c r="AA219" s="14">
        <v>0</v>
      </c>
      <c r="AB219" s="14">
        <v>0</v>
      </c>
      <c r="AC219" s="14">
        <v>0</v>
      </c>
      <c r="AD219" s="14">
        <v>0</v>
      </c>
      <c r="AE219" s="14">
        <v>0</v>
      </c>
      <c r="AF219" s="14">
        <v>15740.82</v>
      </c>
      <c r="AG219" s="14">
        <v>0</v>
      </c>
      <c r="AH219" s="14">
        <v>0</v>
      </c>
      <c r="AI219" s="14">
        <v>0</v>
      </c>
      <c r="AJ219" s="14">
        <v>0</v>
      </c>
      <c r="AK219" s="14">
        <v>0</v>
      </c>
      <c r="AL219" s="14">
        <v>0</v>
      </c>
      <c r="AM219" s="14">
        <v>2089.4499999999998</v>
      </c>
      <c r="AN219" s="14">
        <v>0</v>
      </c>
      <c r="AO219" s="14">
        <v>2089.4499999999998</v>
      </c>
      <c r="AP219" s="14">
        <v>0</v>
      </c>
      <c r="AQ219" s="14">
        <v>0</v>
      </c>
      <c r="AR219" s="14">
        <v>103.8</v>
      </c>
      <c r="AS219" s="14">
        <v>2193.04</v>
      </c>
      <c r="AT219" s="14">
        <v>0</v>
      </c>
      <c r="AU219" s="14">
        <v>1605.28</v>
      </c>
      <c r="AV219" s="14">
        <v>3360</v>
      </c>
      <c r="AW219" s="14">
        <v>0</v>
      </c>
      <c r="AX219" s="14">
        <v>0</v>
      </c>
      <c r="AY219" s="14">
        <v>0</v>
      </c>
      <c r="AZ219" s="14">
        <v>0</v>
      </c>
      <c r="BA219" s="14">
        <v>0.25</v>
      </c>
      <c r="BB219" s="14">
        <v>0</v>
      </c>
      <c r="BC219" s="14">
        <v>0</v>
      </c>
      <c r="BD219" s="14">
        <v>0</v>
      </c>
      <c r="BE219" s="14">
        <v>0</v>
      </c>
      <c r="BF219" s="14">
        <v>0</v>
      </c>
      <c r="BG219" s="14">
        <v>0</v>
      </c>
      <c r="BH219" s="14">
        <v>9351.82</v>
      </c>
      <c r="BI219" s="14">
        <v>6389</v>
      </c>
      <c r="BJ219" s="14">
        <v>0</v>
      </c>
      <c r="BK219" s="14">
        <v>0</v>
      </c>
      <c r="BL219" s="14">
        <v>775.78</v>
      </c>
      <c r="BM219" s="14">
        <v>240.24</v>
      </c>
      <c r="BN219" s="14">
        <v>0</v>
      </c>
      <c r="BO219" s="14">
        <v>1364.38</v>
      </c>
      <c r="BP219" s="14">
        <v>0</v>
      </c>
      <c r="BQ219" s="14">
        <v>0</v>
      </c>
      <c r="BR219" s="14">
        <v>0</v>
      </c>
      <c r="BS219" s="14">
        <v>1604.62</v>
      </c>
      <c r="BT219" s="1"/>
    </row>
    <row r="220" spans="1:72" x14ac:dyDescent="0.25">
      <c r="A220" s="2" t="s">
        <v>416</v>
      </c>
      <c r="B220" s="1" t="s">
        <v>417</v>
      </c>
      <c r="C220" s="51">
        <v>12456</v>
      </c>
      <c r="D220" s="14">
        <v>9508.5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250</v>
      </c>
      <c r="K220" s="14">
        <v>0</v>
      </c>
      <c r="L220" s="14">
        <v>0</v>
      </c>
      <c r="M220" s="14">
        <v>3600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1016</v>
      </c>
      <c r="W220" s="14">
        <v>0</v>
      </c>
      <c r="X220" s="14">
        <v>0</v>
      </c>
      <c r="Y220" s="14">
        <v>684</v>
      </c>
      <c r="Z220" s="14">
        <v>410.72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18716.72</v>
      </c>
      <c r="AG220" s="14">
        <v>0</v>
      </c>
      <c r="AH220" s="14">
        <v>0</v>
      </c>
      <c r="AI220" s="14">
        <v>0</v>
      </c>
      <c r="AJ220" s="14">
        <v>0</v>
      </c>
      <c r="AK220" s="14">
        <v>0</v>
      </c>
      <c r="AL220" s="14">
        <v>0</v>
      </c>
      <c r="AM220" s="14">
        <v>2721.46</v>
      </c>
      <c r="AN220" s="14">
        <v>0</v>
      </c>
      <c r="AO220" s="14">
        <v>2721.46</v>
      </c>
      <c r="AP220" s="14">
        <v>0</v>
      </c>
      <c r="AQ220" s="14">
        <v>0</v>
      </c>
      <c r="AR220" s="14">
        <v>127.56</v>
      </c>
      <c r="AS220" s="14">
        <v>0</v>
      </c>
      <c r="AT220" s="14">
        <v>0</v>
      </c>
      <c r="AU220" s="14">
        <v>1880.94</v>
      </c>
      <c r="AV220" s="14">
        <v>4478.42</v>
      </c>
      <c r="AW220" s="14">
        <v>0</v>
      </c>
      <c r="AX220" s="14">
        <v>0</v>
      </c>
      <c r="AY220" s="14">
        <v>0</v>
      </c>
      <c r="AZ220" s="14">
        <v>0</v>
      </c>
      <c r="BA220" s="15">
        <v>-0.16</v>
      </c>
      <c r="BB220" s="14">
        <v>0</v>
      </c>
      <c r="BC220" s="14">
        <v>0</v>
      </c>
      <c r="BD220" s="14">
        <v>0</v>
      </c>
      <c r="BE220" s="14">
        <v>0</v>
      </c>
      <c r="BF220" s="14">
        <v>0</v>
      </c>
      <c r="BG220" s="14">
        <v>0</v>
      </c>
      <c r="BH220" s="14">
        <v>9208.2199999999993</v>
      </c>
      <c r="BI220" s="14">
        <v>9508.5</v>
      </c>
      <c r="BJ220" s="14">
        <v>0</v>
      </c>
      <c r="BK220" s="14">
        <v>0</v>
      </c>
      <c r="BL220" s="14">
        <v>866.72</v>
      </c>
      <c r="BM220" s="14">
        <v>304.05</v>
      </c>
      <c r="BN220" s="14">
        <v>0</v>
      </c>
      <c r="BO220" s="14">
        <v>1611.65</v>
      </c>
      <c r="BP220" s="14">
        <v>0</v>
      </c>
      <c r="BQ220" s="14">
        <v>0</v>
      </c>
      <c r="BR220" s="14">
        <v>0</v>
      </c>
      <c r="BS220" s="14">
        <v>1915.7</v>
      </c>
      <c r="BT220" s="1"/>
    </row>
    <row r="221" spans="1:72" x14ac:dyDescent="0.25">
      <c r="A221" s="2" t="s">
        <v>420</v>
      </c>
      <c r="B221" s="1" t="s">
        <v>421</v>
      </c>
      <c r="C221" s="51">
        <v>10079</v>
      </c>
      <c r="D221" s="14">
        <v>8487.5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200</v>
      </c>
      <c r="M221" s="14">
        <v>3560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737</v>
      </c>
      <c r="W221" s="14">
        <v>0</v>
      </c>
      <c r="X221" s="14">
        <v>0</v>
      </c>
      <c r="Y221" s="14">
        <v>455</v>
      </c>
      <c r="Z221" s="14">
        <v>308.04000000000002</v>
      </c>
      <c r="AA221" s="14">
        <v>0</v>
      </c>
      <c r="AB221" s="14">
        <v>0</v>
      </c>
      <c r="AC221" s="14">
        <v>0</v>
      </c>
      <c r="AD221" s="14">
        <v>0</v>
      </c>
      <c r="AE221" s="14">
        <v>0</v>
      </c>
      <c r="AF221" s="14">
        <v>15622.34</v>
      </c>
      <c r="AG221" s="14">
        <v>0</v>
      </c>
      <c r="AH221" s="14">
        <v>0</v>
      </c>
      <c r="AI221" s="14">
        <v>0</v>
      </c>
      <c r="AJ221" s="14">
        <v>0</v>
      </c>
      <c r="AK221" s="14">
        <v>0</v>
      </c>
      <c r="AL221" s="14">
        <v>0</v>
      </c>
      <c r="AM221" s="14">
        <v>2065.77</v>
      </c>
      <c r="AN221" s="14">
        <v>0</v>
      </c>
      <c r="AO221" s="14">
        <v>2065.77</v>
      </c>
      <c r="AP221" s="14">
        <v>0</v>
      </c>
      <c r="AQ221" s="14">
        <v>0</v>
      </c>
      <c r="AR221" s="14">
        <v>103.8</v>
      </c>
      <c r="AS221" s="14">
        <v>0</v>
      </c>
      <c r="AT221" s="14">
        <v>0</v>
      </c>
      <c r="AU221" s="14">
        <v>1604.98</v>
      </c>
      <c r="AV221" s="14">
        <v>3360</v>
      </c>
      <c r="AW221" s="14">
        <v>0</v>
      </c>
      <c r="AX221" s="14">
        <v>0</v>
      </c>
      <c r="AY221" s="14">
        <v>0</v>
      </c>
      <c r="AZ221" s="14">
        <v>0</v>
      </c>
      <c r="BA221" s="14">
        <v>0.28999999999999998</v>
      </c>
      <c r="BB221" s="14">
        <v>0</v>
      </c>
      <c r="BC221" s="14">
        <v>0</v>
      </c>
      <c r="BD221" s="14">
        <v>0</v>
      </c>
      <c r="BE221" s="14">
        <v>0</v>
      </c>
      <c r="BF221" s="14">
        <v>0</v>
      </c>
      <c r="BG221" s="14">
        <v>0</v>
      </c>
      <c r="BH221" s="14">
        <v>7134.84</v>
      </c>
      <c r="BI221" s="14">
        <v>8487.5</v>
      </c>
      <c r="BJ221" s="14">
        <v>0</v>
      </c>
      <c r="BK221" s="14">
        <v>0</v>
      </c>
      <c r="BL221" s="14">
        <v>775.78</v>
      </c>
      <c r="BM221" s="14">
        <v>240.24</v>
      </c>
      <c r="BN221" s="14">
        <v>0</v>
      </c>
      <c r="BO221" s="14">
        <v>1364.38</v>
      </c>
      <c r="BP221" s="14">
        <v>0</v>
      </c>
      <c r="BQ221" s="14">
        <v>0</v>
      </c>
      <c r="BR221" s="14">
        <v>0</v>
      </c>
      <c r="BS221" s="14">
        <v>1604.62</v>
      </c>
      <c r="BT221" s="1"/>
    </row>
    <row r="222" spans="1:72" x14ac:dyDescent="0.25">
      <c r="A222" s="2" t="s">
        <v>422</v>
      </c>
      <c r="B222" s="1" t="s">
        <v>423</v>
      </c>
      <c r="C222" s="51">
        <v>12456</v>
      </c>
      <c r="D222" s="14">
        <v>9473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3620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1016</v>
      </c>
      <c r="W222" s="14">
        <v>0</v>
      </c>
      <c r="X222" s="14">
        <v>0</v>
      </c>
      <c r="Y222" s="14">
        <v>684</v>
      </c>
      <c r="Z222" s="14">
        <v>205.36</v>
      </c>
      <c r="AA222" s="14">
        <v>0</v>
      </c>
      <c r="AB222" s="14">
        <v>0</v>
      </c>
      <c r="AC222" s="14">
        <v>0</v>
      </c>
      <c r="AD222" s="14">
        <v>0</v>
      </c>
      <c r="AE222" s="14">
        <v>0</v>
      </c>
      <c r="AF222" s="14">
        <v>18259.45</v>
      </c>
      <c r="AG222" s="14">
        <v>0</v>
      </c>
      <c r="AH222" s="14">
        <v>0</v>
      </c>
      <c r="AI222" s="14">
        <v>0</v>
      </c>
      <c r="AJ222" s="14">
        <v>0</v>
      </c>
      <c r="AK222" s="14">
        <v>0</v>
      </c>
      <c r="AL222" s="14">
        <v>0</v>
      </c>
      <c r="AM222" s="14">
        <v>2623.79</v>
      </c>
      <c r="AN222" s="14">
        <v>0</v>
      </c>
      <c r="AO222" s="14">
        <v>2623.79</v>
      </c>
      <c r="AP222" s="14">
        <v>0</v>
      </c>
      <c r="AQ222" s="14">
        <v>0</v>
      </c>
      <c r="AR222" s="14">
        <v>127.56</v>
      </c>
      <c r="AS222" s="14">
        <v>0</v>
      </c>
      <c r="AT222" s="14">
        <v>0</v>
      </c>
      <c r="AU222" s="14">
        <v>1883.24</v>
      </c>
      <c r="AV222" s="14">
        <v>4152</v>
      </c>
      <c r="AW222" s="14">
        <v>0</v>
      </c>
      <c r="AX222" s="14">
        <v>0</v>
      </c>
      <c r="AY222" s="14">
        <v>0</v>
      </c>
      <c r="AZ222" s="14">
        <v>0</v>
      </c>
      <c r="BA222" s="15">
        <v>-0.14000000000000001</v>
      </c>
      <c r="BB222" s="14">
        <v>0</v>
      </c>
      <c r="BC222" s="14">
        <v>0</v>
      </c>
      <c r="BD222" s="14">
        <v>0</v>
      </c>
      <c r="BE222" s="14">
        <v>0</v>
      </c>
      <c r="BF222" s="14">
        <v>0</v>
      </c>
      <c r="BG222" s="14">
        <v>0</v>
      </c>
      <c r="BH222" s="14">
        <v>8786.4500000000007</v>
      </c>
      <c r="BI222" s="14">
        <v>9473</v>
      </c>
      <c r="BJ222" s="14">
        <v>0</v>
      </c>
      <c r="BK222" s="14">
        <v>0</v>
      </c>
      <c r="BL222" s="14">
        <v>856.54</v>
      </c>
      <c r="BM222" s="14">
        <v>296.89999999999998</v>
      </c>
      <c r="BN222" s="14">
        <v>0</v>
      </c>
      <c r="BO222" s="14">
        <v>1583.96</v>
      </c>
      <c r="BP222" s="14">
        <v>0</v>
      </c>
      <c r="BQ222" s="14">
        <v>0</v>
      </c>
      <c r="BR222" s="14">
        <v>0</v>
      </c>
      <c r="BS222" s="14">
        <v>1880.86</v>
      </c>
      <c r="BT222" s="1"/>
    </row>
    <row r="223" spans="1:72" x14ac:dyDescent="0.25">
      <c r="A223" s="2" t="s">
        <v>424</v>
      </c>
      <c r="B223" s="1" t="s">
        <v>425</v>
      </c>
      <c r="C223" s="51">
        <v>10079</v>
      </c>
      <c r="D223" s="14">
        <v>4089.5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3620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737</v>
      </c>
      <c r="W223" s="14">
        <v>0</v>
      </c>
      <c r="X223" s="14">
        <v>0</v>
      </c>
      <c r="Y223" s="14">
        <v>455</v>
      </c>
      <c r="Z223" s="14">
        <v>205.36</v>
      </c>
      <c r="AA223" s="14">
        <v>0</v>
      </c>
      <c r="AB223" s="14">
        <v>0</v>
      </c>
      <c r="AC223" s="14">
        <v>0</v>
      </c>
      <c r="AD223" s="14">
        <v>0</v>
      </c>
      <c r="AE223" s="14">
        <v>0</v>
      </c>
      <c r="AF223" s="14">
        <v>15255.77</v>
      </c>
      <c r="AG223" s="14">
        <v>0</v>
      </c>
      <c r="AH223" s="14">
        <v>0</v>
      </c>
      <c r="AI223" s="14">
        <v>0</v>
      </c>
      <c r="AJ223" s="14">
        <v>0</v>
      </c>
      <c r="AK223" s="14">
        <v>0</v>
      </c>
      <c r="AL223" s="14">
        <v>0</v>
      </c>
      <c r="AM223" s="14">
        <v>1993.5</v>
      </c>
      <c r="AN223" s="14">
        <v>0</v>
      </c>
      <c r="AO223" s="14">
        <v>1993.5</v>
      </c>
      <c r="AP223" s="14">
        <v>0</v>
      </c>
      <c r="AQ223" s="14">
        <v>0</v>
      </c>
      <c r="AR223" s="14">
        <v>103.8</v>
      </c>
      <c r="AS223" s="14">
        <v>0</v>
      </c>
      <c r="AT223" s="14">
        <v>0</v>
      </c>
      <c r="AU223" s="14">
        <v>1609.88</v>
      </c>
      <c r="AV223" s="14">
        <v>614</v>
      </c>
      <c r="AW223" s="14">
        <v>0</v>
      </c>
      <c r="AX223" s="14">
        <v>0</v>
      </c>
      <c r="AY223" s="14">
        <v>0</v>
      </c>
      <c r="AZ223" s="14">
        <v>4635.66</v>
      </c>
      <c r="BA223" s="14">
        <v>0.15</v>
      </c>
      <c r="BB223" s="14">
        <v>0</v>
      </c>
      <c r="BC223" s="14">
        <v>0</v>
      </c>
      <c r="BD223" s="14">
        <v>0</v>
      </c>
      <c r="BE223" s="14">
        <v>0</v>
      </c>
      <c r="BF223" s="14">
        <v>2209.2800000000002</v>
      </c>
      <c r="BG223" s="14">
        <v>0</v>
      </c>
      <c r="BH223" s="14">
        <v>11166.27</v>
      </c>
      <c r="BI223" s="14">
        <v>4089.5</v>
      </c>
      <c r="BJ223" s="14">
        <v>0</v>
      </c>
      <c r="BK223" s="14">
        <v>0</v>
      </c>
      <c r="BL223" s="14">
        <v>775.78</v>
      </c>
      <c r="BM223" s="14">
        <v>240.24</v>
      </c>
      <c r="BN223" s="14">
        <v>0</v>
      </c>
      <c r="BO223" s="14">
        <v>1364.38</v>
      </c>
      <c r="BP223" s="14">
        <v>0</v>
      </c>
      <c r="BQ223" s="14">
        <v>0</v>
      </c>
      <c r="BR223" s="14">
        <v>0</v>
      </c>
      <c r="BS223" s="14">
        <v>1604.62</v>
      </c>
      <c r="BT223" s="1"/>
    </row>
    <row r="224" spans="1:72" x14ac:dyDescent="0.25">
      <c r="A224" s="2" t="s">
        <v>426</v>
      </c>
      <c r="B224" s="1" t="s">
        <v>427</v>
      </c>
      <c r="C224" s="51">
        <v>10079</v>
      </c>
      <c r="D224" s="14">
        <v>6748.5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400</v>
      </c>
      <c r="M224" s="14">
        <v>3620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737</v>
      </c>
      <c r="W224" s="14">
        <v>0</v>
      </c>
      <c r="X224" s="14">
        <v>0</v>
      </c>
      <c r="Y224" s="14">
        <v>455</v>
      </c>
      <c r="Z224" s="14">
        <v>205.36</v>
      </c>
      <c r="AA224" s="14">
        <v>0</v>
      </c>
      <c r="AB224" s="14">
        <v>0</v>
      </c>
      <c r="AC224" s="14">
        <v>0</v>
      </c>
      <c r="AD224" s="14">
        <v>0</v>
      </c>
      <c r="AE224" s="14">
        <v>0</v>
      </c>
      <c r="AF224" s="14">
        <v>15796.46</v>
      </c>
      <c r="AG224" s="14">
        <v>0</v>
      </c>
      <c r="AH224" s="14">
        <v>0</v>
      </c>
      <c r="AI224" s="14">
        <v>0</v>
      </c>
      <c r="AJ224" s="14">
        <v>0</v>
      </c>
      <c r="AK224" s="14">
        <v>0</v>
      </c>
      <c r="AL224" s="14">
        <v>0</v>
      </c>
      <c r="AM224" s="14">
        <v>2097.69</v>
      </c>
      <c r="AN224" s="14">
        <v>0</v>
      </c>
      <c r="AO224" s="14">
        <v>2097.69</v>
      </c>
      <c r="AP224" s="14">
        <v>0</v>
      </c>
      <c r="AQ224" s="14">
        <v>0</v>
      </c>
      <c r="AR224" s="14">
        <v>103.8</v>
      </c>
      <c r="AS224" s="14">
        <v>1668.64</v>
      </c>
      <c r="AT224" s="14">
        <v>0</v>
      </c>
      <c r="AU224" s="14">
        <v>1609.88</v>
      </c>
      <c r="AV224" s="14">
        <v>3230</v>
      </c>
      <c r="AW224" s="14">
        <v>0</v>
      </c>
      <c r="AX224" s="14">
        <v>0</v>
      </c>
      <c r="AY224" s="14">
        <v>0</v>
      </c>
      <c r="AZ224" s="14">
        <v>0</v>
      </c>
      <c r="BA224" s="14">
        <v>0.21</v>
      </c>
      <c r="BB224" s="14">
        <v>0</v>
      </c>
      <c r="BC224" s="14">
        <v>0</v>
      </c>
      <c r="BD224" s="14">
        <v>0</v>
      </c>
      <c r="BE224" s="14">
        <v>0</v>
      </c>
      <c r="BF224" s="14">
        <v>337.74</v>
      </c>
      <c r="BG224" s="14">
        <v>0</v>
      </c>
      <c r="BH224" s="14">
        <v>9047.9599999999991</v>
      </c>
      <c r="BI224" s="14">
        <v>6748.5</v>
      </c>
      <c r="BJ224" s="14">
        <v>0</v>
      </c>
      <c r="BK224" s="14">
        <v>0</v>
      </c>
      <c r="BL224" s="14">
        <v>785.98</v>
      </c>
      <c r="BM224" s="14">
        <v>247.39</v>
      </c>
      <c r="BN224" s="14">
        <v>0</v>
      </c>
      <c r="BO224" s="14">
        <v>1392.1</v>
      </c>
      <c r="BP224" s="14">
        <v>0</v>
      </c>
      <c r="BQ224" s="14">
        <v>0</v>
      </c>
      <c r="BR224" s="14">
        <v>0</v>
      </c>
      <c r="BS224" s="14">
        <v>1639.49</v>
      </c>
      <c r="BT224" s="1"/>
    </row>
    <row r="225" spans="1:72" x14ac:dyDescent="0.25">
      <c r="A225" s="2" t="s">
        <v>537</v>
      </c>
      <c r="B225" s="1" t="s">
        <v>538</v>
      </c>
      <c r="C225" s="51">
        <v>12456</v>
      </c>
      <c r="D225" s="14">
        <v>13091.5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2800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1016</v>
      </c>
      <c r="W225" s="14">
        <v>0</v>
      </c>
      <c r="X225" s="14">
        <v>0</v>
      </c>
      <c r="Y225" s="14">
        <v>684</v>
      </c>
      <c r="Z225" s="14">
        <v>205.36</v>
      </c>
      <c r="AA225" s="14">
        <v>0</v>
      </c>
      <c r="AB225" s="14">
        <v>0</v>
      </c>
      <c r="AC225" s="14">
        <v>0</v>
      </c>
      <c r="AD225" s="14">
        <v>0</v>
      </c>
      <c r="AE225" s="14">
        <v>0</v>
      </c>
      <c r="AF225" s="14">
        <v>17461.36</v>
      </c>
      <c r="AG225" s="14">
        <v>0</v>
      </c>
      <c r="AH225" s="14">
        <v>0</v>
      </c>
      <c r="AI225" s="14">
        <v>0</v>
      </c>
      <c r="AJ225" s="14">
        <v>0</v>
      </c>
      <c r="AK225" s="14">
        <v>0</v>
      </c>
      <c r="AL225" s="14">
        <v>0</v>
      </c>
      <c r="AM225" s="14">
        <v>2453.3200000000002</v>
      </c>
      <c r="AN225" s="14">
        <v>0</v>
      </c>
      <c r="AO225" s="14">
        <v>2453.3200000000002</v>
      </c>
      <c r="AP225" s="14">
        <v>0</v>
      </c>
      <c r="AQ225" s="14">
        <v>0</v>
      </c>
      <c r="AR225" s="14">
        <v>127.56</v>
      </c>
      <c r="AS225" s="14">
        <v>0</v>
      </c>
      <c r="AT225" s="14">
        <v>0</v>
      </c>
      <c r="AU225" s="14">
        <v>1788.94</v>
      </c>
      <c r="AV225" s="14">
        <v>0</v>
      </c>
      <c r="AW225" s="14">
        <v>0</v>
      </c>
      <c r="AX225" s="14">
        <v>0</v>
      </c>
      <c r="AY225" s="14">
        <v>0</v>
      </c>
      <c r="AZ225" s="14">
        <v>0</v>
      </c>
      <c r="BA225" s="14">
        <v>0.04</v>
      </c>
      <c r="BB225" s="14">
        <v>0</v>
      </c>
      <c r="BC225" s="14">
        <v>0</v>
      </c>
      <c r="BD225" s="14">
        <v>0</v>
      </c>
      <c r="BE225" s="14">
        <v>0</v>
      </c>
      <c r="BF225" s="14">
        <v>0</v>
      </c>
      <c r="BG225" s="14">
        <v>0</v>
      </c>
      <c r="BH225" s="14">
        <v>4369.8599999999997</v>
      </c>
      <c r="BI225" s="14">
        <v>13091.5</v>
      </c>
      <c r="BJ225" s="14">
        <v>0</v>
      </c>
      <c r="BK225" s="14">
        <v>0</v>
      </c>
      <c r="BL225" s="14">
        <v>856.54</v>
      </c>
      <c r="BM225" s="14">
        <v>296.89999999999998</v>
      </c>
      <c r="BN225" s="14">
        <v>0</v>
      </c>
      <c r="BO225" s="14">
        <v>1583.96</v>
      </c>
      <c r="BP225" s="14">
        <v>0</v>
      </c>
      <c r="BQ225" s="14">
        <v>0</v>
      </c>
      <c r="BR225" s="14">
        <v>0</v>
      </c>
      <c r="BS225" s="14">
        <v>1880.86</v>
      </c>
      <c r="BT225" s="1"/>
    </row>
    <row r="226" spans="1:72" x14ac:dyDescent="0.25">
      <c r="A226" s="2" t="s">
        <v>428</v>
      </c>
      <c r="B226" s="1" t="s">
        <v>429</v>
      </c>
      <c r="C226" s="51">
        <v>12456</v>
      </c>
      <c r="D226" s="14">
        <v>9490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3620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1016</v>
      </c>
      <c r="W226" s="14">
        <v>0</v>
      </c>
      <c r="X226" s="14">
        <v>0</v>
      </c>
      <c r="Y226" s="14">
        <v>684</v>
      </c>
      <c r="Z226" s="14">
        <v>205.36</v>
      </c>
      <c r="AA226" s="14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18281.36</v>
      </c>
      <c r="AG226" s="14">
        <v>0</v>
      </c>
      <c r="AH226" s="14">
        <v>0</v>
      </c>
      <c r="AI226" s="14">
        <v>0</v>
      </c>
      <c r="AJ226" s="14">
        <v>0</v>
      </c>
      <c r="AK226" s="14">
        <v>0</v>
      </c>
      <c r="AL226" s="14">
        <v>0</v>
      </c>
      <c r="AM226" s="14">
        <v>2628.47</v>
      </c>
      <c r="AN226" s="14">
        <v>0</v>
      </c>
      <c r="AO226" s="14">
        <v>2628.47</v>
      </c>
      <c r="AP226" s="14">
        <v>0</v>
      </c>
      <c r="AQ226" s="14">
        <v>0</v>
      </c>
      <c r="AR226" s="14">
        <v>127.56</v>
      </c>
      <c r="AS226" s="14">
        <v>0</v>
      </c>
      <c r="AT226" s="14">
        <v>0</v>
      </c>
      <c r="AU226" s="14">
        <v>1883.24</v>
      </c>
      <c r="AV226" s="14">
        <v>4152</v>
      </c>
      <c r="AW226" s="14">
        <v>0</v>
      </c>
      <c r="AX226" s="14">
        <v>0</v>
      </c>
      <c r="AY226" s="14">
        <v>0</v>
      </c>
      <c r="AZ226" s="14">
        <v>0</v>
      </c>
      <c r="BA226" s="14">
        <v>0.09</v>
      </c>
      <c r="BB226" s="14">
        <v>0</v>
      </c>
      <c r="BC226" s="14">
        <v>0</v>
      </c>
      <c r="BD226" s="14">
        <v>0</v>
      </c>
      <c r="BE226" s="14">
        <v>0</v>
      </c>
      <c r="BF226" s="14">
        <v>0</v>
      </c>
      <c r="BG226" s="14">
        <v>0</v>
      </c>
      <c r="BH226" s="14">
        <v>8791.36</v>
      </c>
      <c r="BI226" s="14">
        <v>9490</v>
      </c>
      <c r="BJ226" s="14">
        <v>0</v>
      </c>
      <c r="BK226" s="14">
        <v>0</v>
      </c>
      <c r="BL226" s="14">
        <v>866.72</v>
      </c>
      <c r="BM226" s="14">
        <v>304.05</v>
      </c>
      <c r="BN226" s="14">
        <v>0</v>
      </c>
      <c r="BO226" s="14">
        <v>1611.65</v>
      </c>
      <c r="BP226" s="14">
        <v>0</v>
      </c>
      <c r="BQ226" s="14">
        <v>0</v>
      </c>
      <c r="BR226" s="14">
        <v>0</v>
      </c>
      <c r="BS226" s="14">
        <v>1915.7</v>
      </c>
      <c r="BT226" s="1"/>
    </row>
    <row r="227" spans="1:72" x14ac:dyDescent="0.25">
      <c r="A227" s="2" t="s">
        <v>430</v>
      </c>
      <c r="B227" s="1" t="s">
        <v>431</v>
      </c>
      <c r="C227" s="51">
        <v>12456</v>
      </c>
      <c r="D227" s="14">
        <v>14384</v>
      </c>
      <c r="E227" s="14">
        <v>0</v>
      </c>
      <c r="F227" s="14">
        <v>830.4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3620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1016</v>
      </c>
      <c r="W227" s="14">
        <v>0</v>
      </c>
      <c r="X227" s="14">
        <v>0</v>
      </c>
      <c r="Y227" s="14">
        <v>684</v>
      </c>
      <c r="Z227" s="14">
        <v>205.36</v>
      </c>
      <c r="AA227" s="14">
        <v>0</v>
      </c>
      <c r="AB227" s="14">
        <v>0</v>
      </c>
      <c r="AC227" s="14">
        <v>0</v>
      </c>
      <c r="AD227" s="14">
        <v>0</v>
      </c>
      <c r="AE227" s="14">
        <v>0</v>
      </c>
      <c r="AF227" s="14">
        <v>19111.759999999998</v>
      </c>
      <c r="AG227" s="14">
        <v>0</v>
      </c>
      <c r="AH227" s="14">
        <v>0</v>
      </c>
      <c r="AI227" s="14">
        <v>0</v>
      </c>
      <c r="AJ227" s="14">
        <v>0</v>
      </c>
      <c r="AK227" s="14">
        <v>0</v>
      </c>
      <c r="AL227" s="14">
        <v>0</v>
      </c>
      <c r="AM227" s="14">
        <v>2717.15</v>
      </c>
      <c r="AN227" s="14">
        <v>0</v>
      </c>
      <c r="AO227" s="14">
        <v>2717.15</v>
      </c>
      <c r="AP227" s="14">
        <v>0</v>
      </c>
      <c r="AQ227" s="14">
        <v>0</v>
      </c>
      <c r="AR227" s="14">
        <v>127.56</v>
      </c>
      <c r="AS227" s="14">
        <v>0</v>
      </c>
      <c r="AT227" s="14">
        <v>0</v>
      </c>
      <c r="AU227" s="14">
        <v>1883.24</v>
      </c>
      <c r="AV227" s="14">
        <v>0</v>
      </c>
      <c r="AW227" s="14">
        <v>0</v>
      </c>
      <c r="AX227" s="14">
        <v>0</v>
      </c>
      <c r="AY227" s="14">
        <v>0</v>
      </c>
      <c r="AZ227" s="14">
        <v>0</v>
      </c>
      <c r="BA227" s="15">
        <v>-0.19</v>
      </c>
      <c r="BB227" s="14">
        <v>0</v>
      </c>
      <c r="BC227" s="14">
        <v>0</v>
      </c>
      <c r="BD227" s="14">
        <v>0</v>
      </c>
      <c r="BE227" s="14">
        <v>0</v>
      </c>
      <c r="BF227" s="14">
        <v>0</v>
      </c>
      <c r="BG227" s="14">
        <v>0</v>
      </c>
      <c r="BH227" s="14">
        <v>4727.76</v>
      </c>
      <c r="BI227" s="14">
        <v>14384</v>
      </c>
      <c r="BJ227" s="14">
        <v>0</v>
      </c>
      <c r="BK227" s="14">
        <v>0</v>
      </c>
      <c r="BL227" s="14">
        <v>856.54</v>
      </c>
      <c r="BM227" s="14">
        <v>296.89999999999998</v>
      </c>
      <c r="BN227" s="14">
        <v>0</v>
      </c>
      <c r="BO227" s="14">
        <v>1583.96</v>
      </c>
      <c r="BP227" s="14">
        <v>0</v>
      </c>
      <c r="BQ227" s="14">
        <v>0</v>
      </c>
      <c r="BR227" s="14">
        <v>0</v>
      </c>
      <c r="BS227" s="14">
        <v>1880.86</v>
      </c>
      <c r="BT227" s="1"/>
    </row>
    <row r="228" spans="1:72" x14ac:dyDescent="0.25">
      <c r="A228" s="2" t="s">
        <v>432</v>
      </c>
      <c r="B228" s="1" t="s">
        <v>433</v>
      </c>
      <c r="C228" s="51">
        <v>12456</v>
      </c>
      <c r="D228" s="14">
        <v>9309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3600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1016</v>
      </c>
      <c r="W228" s="14">
        <v>0</v>
      </c>
      <c r="X228" s="14">
        <v>0</v>
      </c>
      <c r="Y228" s="14">
        <v>684</v>
      </c>
      <c r="Z228" s="14">
        <v>0</v>
      </c>
      <c r="AA228" s="14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18047.93</v>
      </c>
      <c r="AG228" s="14">
        <v>0</v>
      </c>
      <c r="AH228" s="14">
        <v>0</v>
      </c>
      <c r="AI228" s="14">
        <v>0</v>
      </c>
      <c r="AJ228" s="14">
        <v>0</v>
      </c>
      <c r="AK228" s="14">
        <v>0</v>
      </c>
      <c r="AL228" s="14">
        <v>0</v>
      </c>
      <c r="AM228" s="14">
        <v>2578.6</v>
      </c>
      <c r="AN228" s="14">
        <v>0</v>
      </c>
      <c r="AO228" s="14">
        <v>2578.6</v>
      </c>
      <c r="AP228" s="14">
        <v>0</v>
      </c>
      <c r="AQ228" s="14">
        <v>0</v>
      </c>
      <c r="AR228" s="14">
        <v>127.56</v>
      </c>
      <c r="AS228" s="14">
        <v>0</v>
      </c>
      <c r="AT228" s="14">
        <v>0</v>
      </c>
      <c r="AU228" s="14">
        <v>1880.94</v>
      </c>
      <c r="AV228" s="14">
        <v>4152</v>
      </c>
      <c r="AW228" s="14">
        <v>0</v>
      </c>
      <c r="AX228" s="14">
        <v>0</v>
      </c>
      <c r="AY228" s="14">
        <v>0</v>
      </c>
      <c r="AZ228" s="14">
        <v>0</v>
      </c>
      <c r="BA228" s="15">
        <v>-0.17</v>
      </c>
      <c r="BB228" s="14">
        <v>0</v>
      </c>
      <c r="BC228" s="14">
        <v>0</v>
      </c>
      <c r="BD228" s="14">
        <v>0</v>
      </c>
      <c r="BE228" s="14">
        <v>0</v>
      </c>
      <c r="BF228" s="14">
        <v>0</v>
      </c>
      <c r="BG228" s="14">
        <v>0</v>
      </c>
      <c r="BH228" s="14">
        <v>8738.93</v>
      </c>
      <c r="BI228" s="14">
        <v>9309</v>
      </c>
      <c r="BJ228" s="14">
        <v>0</v>
      </c>
      <c r="BK228" s="14">
        <v>0</v>
      </c>
      <c r="BL228" s="14">
        <v>856.54</v>
      </c>
      <c r="BM228" s="14">
        <v>296.89999999999998</v>
      </c>
      <c r="BN228" s="14">
        <v>0</v>
      </c>
      <c r="BO228" s="14">
        <v>1583.96</v>
      </c>
      <c r="BP228" s="14">
        <v>0</v>
      </c>
      <c r="BQ228" s="14">
        <v>0</v>
      </c>
      <c r="BR228" s="14">
        <v>0</v>
      </c>
      <c r="BS228" s="14">
        <v>1880.86</v>
      </c>
      <c r="BT228" s="1"/>
    </row>
    <row r="229" spans="1:72" x14ac:dyDescent="0.25">
      <c r="A229" s="2" t="s">
        <v>434</v>
      </c>
      <c r="B229" s="1" t="s">
        <v>435</v>
      </c>
      <c r="C229" s="51">
        <v>12456</v>
      </c>
      <c r="D229" s="14">
        <v>10481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3620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1016</v>
      </c>
      <c r="W229" s="14">
        <v>0</v>
      </c>
      <c r="X229" s="14">
        <v>0</v>
      </c>
      <c r="Y229" s="14">
        <v>684</v>
      </c>
      <c r="Z229" s="14">
        <v>0</v>
      </c>
      <c r="AA229" s="14">
        <v>0</v>
      </c>
      <c r="AB229" s="14">
        <v>0</v>
      </c>
      <c r="AC229" s="14">
        <v>0</v>
      </c>
      <c r="AD229" s="14">
        <v>0</v>
      </c>
      <c r="AE229" s="14">
        <v>0</v>
      </c>
      <c r="AF229" s="14">
        <v>18076</v>
      </c>
      <c r="AG229" s="14">
        <v>0</v>
      </c>
      <c r="AH229" s="14">
        <v>0</v>
      </c>
      <c r="AI229" s="14">
        <v>0</v>
      </c>
      <c r="AJ229" s="14">
        <v>0</v>
      </c>
      <c r="AK229" s="14">
        <v>0</v>
      </c>
      <c r="AL229" s="14">
        <v>0</v>
      </c>
      <c r="AM229" s="14">
        <v>2584.59</v>
      </c>
      <c r="AN229" s="14">
        <v>0</v>
      </c>
      <c r="AO229" s="14">
        <v>2584.59</v>
      </c>
      <c r="AP229" s="14">
        <v>0</v>
      </c>
      <c r="AQ229" s="14">
        <v>0</v>
      </c>
      <c r="AR229" s="14">
        <v>127.56</v>
      </c>
      <c r="AS229" s="14">
        <v>0</v>
      </c>
      <c r="AT229" s="14">
        <v>0</v>
      </c>
      <c r="AU229" s="14">
        <v>1883.24</v>
      </c>
      <c r="AV229" s="14">
        <v>3000</v>
      </c>
      <c r="AW229" s="14">
        <v>0</v>
      </c>
      <c r="AX229" s="14">
        <v>0</v>
      </c>
      <c r="AY229" s="14">
        <v>0</v>
      </c>
      <c r="AZ229" s="14">
        <v>0</v>
      </c>
      <c r="BA229" s="15">
        <v>-0.39</v>
      </c>
      <c r="BB229" s="14">
        <v>0</v>
      </c>
      <c r="BC229" s="14">
        <v>0</v>
      </c>
      <c r="BD229" s="14">
        <v>0</v>
      </c>
      <c r="BE229" s="14">
        <v>0</v>
      </c>
      <c r="BF229" s="14">
        <v>0</v>
      </c>
      <c r="BG229" s="14">
        <v>0</v>
      </c>
      <c r="BH229" s="14">
        <v>7595</v>
      </c>
      <c r="BI229" s="14">
        <v>10481</v>
      </c>
      <c r="BJ229" s="14">
        <v>0</v>
      </c>
      <c r="BK229" s="14">
        <v>0</v>
      </c>
      <c r="BL229" s="14">
        <v>856.54</v>
      </c>
      <c r="BM229" s="14">
        <v>296.89999999999998</v>
      </c>
      <c r="BN229" s="14">
        <v>0</v>
      </c>
      <c r="BO229" s="14">
        <v>1583.96</v>
      </c>
      <c r="BP229" s="14">
        <v>0</v>
      </c>
      <c r="BQ229" s="14">
        <v>0</v>
      </c>
      <c r="BR229" s="14">
        <v>0</v>
      </c>
      <c r="BS229" s="14">
        <v>1880.86</v>
      </c>
      <c r="BT229" s="1"/>
    </row>
    <row r="230" spans="1:72" x14ac:dyDescent="0.25">
      <c r="A230" s="2" t="s">
        <v>436</v>
      </c>
      <c r="B230" s="1" t="s">
        <v>437</v>
      </c>
      <c r="C230" s="51">
        <v>12456</v>
      </c>
      <c r="D230" s="14">
        <v>11080.5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3620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1016</v>
      </c>
      <c r="W230" s="14">
        <v>0</v>
      </c>
      <c r="X230" s="14">
        <v>0</v>
      </c>
      <c r="Y230" s="14">
        <v>684</v>
      </c>
      <c r="Z230" s="14">
        <v>0</v>
      </c>
      <c r="AA230" s="14">
        <v>0</v>
      </c>
      <c r="AB230" s="14">
        <v>0</v>
      </c>
      <c r="AC230" s="14">
        <v>0</v>
      </c>
      <c r="AD230" s="14">
        <v>0</v>
      </c>
      <c r="AE230" s="14">
        <v>0</v>
      </c>
      <c r="AF230" s="14">
        <v>18076</v>
      </c>
      <c r="AG230" s="14">
        <v>0</v>
      </c>
      <c r="AH230" s="14">
        <v>0</v>
      </c>
      <c r="AI230" s="14">
        <v>0</v>
      </c>
      <c r="AJ230" s="14">
        <v>0</v>
      </c>
      <c r="AK230" s="14">
        <v>0</v>
      </c>
      <c r="AL230" s="14">
        <v>0</v>
      </c>
      <c r="AM230" s="14">
        <v>2584.59</v>
      </c>
      <c r="AN230" s="14">
        <v>0</v>
      </c>
      <c r="AO230" s="14">
        <v>2584.59</v>
      </c>
      <c r="AP230" s="14">
        <v>0</v>
      </c>
      <c r="AQ230" s="14">
        <v>0</v>
      </c>
      <c r="AR230" s="14">
        <v>127.56</v>
      </c>
      <c r="AS230" s="14">
        <v>0</v>
      </c>
      <c r="AT230" s="14">
        <v>0</v>
      </c>
      <c r="AU230" s="14">
        <v>1883.24</v>
      </c>
      <c r="AV230" s="14">
        <v>2400</v>
      </c>
      <c r="AW230" s="14">
        <v>0</v>
      </c>
      <c r="AX230" s="14">
        <v>0</v>
      </c>
      <c r="AY230" s="14">
        <v>0</v>
      </c>
      <c r="AZ230" s="14">
        <v>0</v>
      </c>
      <c r="BA230" s="14">
        <v>0.11</v>
      </c>
      <c r="BB230" s="14">
        <v>0</v>
      </c>
      <c r="BC230" s="14">
        <v>0</v>
      </c>
      <c r="BD230" s="14">
        <v>0</v>
      </c>
      <c r="BE230" s="14">
        <v>0</v>
      </c>
      <c r="BF230" s="14">
        <v>0</v>
      </c>
      <c r="BG230" s="14">
        <v>0</v>
      </c>
      <c r="BH230" s="14">
        <v>6995.5</v>
      </c>
      <c r="BI230" s="14">
        <v>11080.5</v>
      </c>
      <c r="BJ230" s="14">
        <v>0</v>
      </c>
      <c r="BK230" s="14">
        <v>0</v>
      </c>
      <c r="BL230" s="14">
        <v>856.54</v>
      </c>
      <c r="BM230" s="14">
        <v>296.89999999999998</v>
      </c>
      <c r="BN230" s="14">
        <v>0</v>
      </c>
      <c r="BO230" s="14">
        <v>1583.96</v>
      </c>
      <c r="BP230" s="14">
        <v>0</v>
      </c>
      <c r="BQ230" s="14">
        <v>0</v>
      </c>
      <c r="BR230" s="14">
        <v>0</v>
      </c>
      <c r="BS230" s="14">
        <v>1880.86</v>
      </c>
      <c r="BT230" s="1"/>
    </row>
    <row r="231" spans="1:72" x14ac:dyDescent="0.25">
      <c r="A231" s="2" t="s">
        <v>438</v>
      </c>
      <c r="B231" s="1" t="s">
        <v>439</v>
      </c>
      <c r="C231" s="51">
        <v>12456</v>
      </c>
      <c r="D231" s="14">
        <v>10020.5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3620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1016</v>
      </c>
      <c r="W231" s="14">
        <v>0</v>
      </c>
      <c r="X231" s="14">
        <v>0</v>
      </c>
      <c r="Y231" s="14">
        <v>684</v>
      </c>
      <c r="Z231" s="14">
        <v>0</v>
      </c>
      <c r="AA231" s="14">
        <v>0</v>
      </c>
      <c r="AB231" s="14">
        <v>0</v>
      </c>
      <c r="AC231" s="14">
        <v>0</v>
      </c>
      <c r="AD231" s="14">
        <v>0</v>
      </c>
      <c r="AE231" s="14">
        <v>0</v>
      </c>
      <c r="AF231" s="14">
        <v>18076</v>
      </c>
      <c r="AG231" s="14">
        <v>0</v>
      </c>
      <c r="AH231" s="14">
        <v>0</v>
      </c>
      <c r="AI231" s="14">
        <v>0</v>
      </c>
      <c r="AJ231" s="14">
        <v>0</v>
      </c>
      <c r="AK231" s="14">
        <v>0</v>
      </c>
      <c r="AL231" s="14">
        <v>0</v>
      </c>
      <c r="AM231" s="14">
        <v>2584.59</v>
      </c>
      <c r="AN231" s="14">
        <v>0</v>
      </c>
      <c r="AO231" s="14">
        <v>2584.59</v>
      </c>
      <c r="AP231" s="14">
        <v>0</v>
      </c>
      <c r="AQ231" s="14">
        <v>0</v>
      </c>
      <c r="AR231" s="14">
        <v>127.56</v>
      </c>
      <c r="AS231" s="14">
        <v>0</v>
      </c>
      <c r="AT231" s="14">
        <v>0</v>
      </c>
      <c r="AU231" s="14">
        <v>1883.24</v>
      </c>
      <c r="AV231" s="14">
        <v>3460</v>
      </c>
      <c r="AW231" s="14">
        <v>0</v>
      </c>
      <c r="AX231" s="14">
        <v>0</v>
      </c>
      <c r="AY231" s="14">
        <v>0</v>
      </c>
      <c r="AZ231" s="14">
        <v>0</v>
      </c>
      <c r="BA231" s="14">
        <v>0.11</v>
      </c>
      <c r="BB231" s="14">
        <v>0</v>
      </c>
      <c r="BC231" s="14">
        <v>0</v>
      </c>
      <c r="BD231" s="14">
        <v>0</v>
      </c>
      <c r="BE231" s="14">
        <v>0</v>
      </c>
      <c r="BF231" s="14">
        <v>0</v>
      </c>
      <c r="BG231" s="14">
        <v>0</v>
      </c>
      <c r="BH231" s="14">
        <v>8055.5</v>
      </c>
      <c r="BI231" s="14">
        <v>10020.5</v>
      </c>
      <c r="BJ231" s="14">
        <v>0</v>
      </c>
      <c r="BK231" s="14">
        <v>0</v>
      </c>
      <c r="BL231" s="14">
        <v>856.54</v>
      </c>
      <c r="BM231" s="14">
        <v>296.89999999999998</v>
      </c>
      <c r="BN231" s="14">
        <v>0</v>
      </c>
      <c r="BO231" s="14">
        <v>1583.96</v>
      </c>
      <c r="BP231" s="14">
        <v>0</v>
      </c>
      <c r="BQ231" s="14">
        <v>0</v>
      </c>
      <c r="BR231" s="14">
        <v>0</v>
      </c>
      <c r="BS231" s="14">
        <v>1880.86</v>
      </c>
      <c r="BT231" s="1"/>
    </row>
    <row r="232" spans="1:72" x14ac:dyDescent="0.25">
      <c r="A232" s="2" t="s">
        <v>440</v>
      </c>
      <c r="B232" s="1" t="s">
        <v>441</v>
      </c>
      <c r="C232" s="51">
        <v>12456</v>
      </c>
      <c r="D232" s="14">
        <v>11385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3600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1016</v>
      </c>
      <c r="W232" s="14">
        <v>0</v>
      </c>
      <c r="X232" s="14">
        <v>0</v>
      </c>
      <c r="Y232" s="14">
        <v>684</v>
      </c>
      <c r="Z232" s="14">
        <v>0</v>
      </c>
      <c r="AA232" s="14">
        <v>0</v>
      </c>
      <c r="AB232" s="14">
        <v>0</v>
      </c>
      <c r="AC232" s="14">
        <v>0</v>
      </c>
      <c r="AD232" s="14">
        <v>0</v>
      </c>
      <c r="AE232" s="14">
        <v>0</v>
      </c>
      <c r="AF232" s="14">
        <v>18056</v>
      </c>
      <c r="AG232" s="14">
        <v>0</v>
      </c>
      <c r="AH232" s="14">
        <v>0</v>
      </c>
      <c r="AI232" s="14">
        <v>0</v>
      </c>
      <c r="AJ232" s="14">
        <v>0</v>
      </c>
      <c r="AK232" s="14">
        <v>0</v>
      </c>
      <c r="AL232" s="14">
        <v>0</v>
      </c>
      <c r="AM232" s="14">
        <v>2580.3200000000002</v>
      </c>
      <c r="AN232" s="14">
        <v>0</v>
      </c>
      <c r="AO232" s="14">
        <v>2580.3200000000002</v>
      </c>
      <c r="AP232" s="14">
        <v>0</v>
      </c>
      <c r="AQ232" s="14">
        <v>0</v>
      </c>
      <c r="AR232" s="14">
        <v>127.56</v>
      </c>
      <c r="AS232" s="14">
        <v>0</v>
      </c>
      <c r="AT232" s="14">
        <v>0</v>
      </c>
      <c r="AU232" s="14">
        <v>1880.94</v>
      </c>
      <c r="AV232" s="14">
        <v>2082</v>
      </c>
      <c r="AW232" s="14">
        <v>0</v>
      </c>
      <c r="AX232" s="14">
        <v>0</v>
      </c>
      <c r="AY232" s="14">
        <v>0</v>
      </c>
      <c r="AZ232" s="14">
        <v>0</v>
      </c>
      <c r="BA232" s="14">
        <v>0.18</v>
      </c>
      <c r="BB232" s="14">
        <v>0</v>
      </c>
      <c r="BC232" s="14">
        <v>0</v>
      </c>
      <c r="BD232" s="14">
        <v>0</v>
      </c>
      <c r="BE232" s="14">
        <v>0</v>
      </c>
      <c r="BF232" s="14">
        <v>0</v>
      </c>
      <c r="BG232" s="14">
        <v>0</v>
      </c>
      <c r="BH232" s="14">
        <v>6671</v>
      </c>
      <c r="BI232" s="14">
        <v>11385</v>
      </c>
      <c r="BJ232" s="14">
        <v>0</v>
      </c>
      <c r="BK232" s="14">
        <v>0</v>
      </c>
      <c r="BL232" s="14">
        <v>856.54</v>
      </c>
      <c r="BM232" s="14">
        <v>296.89999999999998</v>
      </c>
      <c r="BN232" s="14">
        <v>0</v>
      </c>
      <c r="BO232" s="14">
        <v>1583.96</v>
      </c>
      <c r="BP232" s="14">
        <v>0</v>
      </c>
      <c r="BQ232" s="14">
        <v>0</v>
      </c>
      <c r="BR232" s="14">
        <v>0</v>
      </c>
      <c r="BS232" s="14">
        <v>1880.86</v>
      </c>
      <c r="BT232" s="1"/>
    </row>
    <row r="233" spans="1:72" x14ac:dyDescent="0.25">
      <c r="A233" s="2" t="s">
        <v>442</v>
      </c>
      <c r="B233" s="1" t="s">
        <v>443</v>
      </c>
      <c r="C233" s="51">
        <v>12456</v>
      </c>
      <c r="D233" s="14">
        <v>14222.5</v>
      </c>
      <c r="E233" s="14">
        <v>0</v>
      </c>
      <c r="F233" s="14">
        <v>0</v>
      </c>
      <c r="G233" s="14">
        <v>0</v>
      </c>
      <c r="H233" s="14">
        <v>0</v>
      </c>
      <c r="I233" s="14">
        <v>830.4</v>
      </c>
      <c r="J233" s="14">
        <v>0</v>
      </c>
      <c r="K233" s="14">
        <v>0</v>
      </c>
      <c r="L233" s="14">
        <v>0</v>
      </c>
      <c r="M233" s="14">
        <v>3620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1016</v>
      </c>
      <c r="W233" s="14">
        <v>0</v>
      </c>
      <c r="X233" s="14">
        <v>0</v>
      </c>
      <c r="Y233" s="14">
        <v>684</v>
      </c>
      <c r="Z233" s="14">
        <v>0</v>
      </c>
      <c r="AA233" s="14">
        <v>0</v>
      </c>
      <c r="AB233" s="14">
        <v>0</v>
      </c>
      <c r="AC233" s="14">
        <v>0</v>
      </c>
      <c r="AD233" s="14">
        <v>0</v>
      </c>
      <c r="AE233" s="14">
        <v>0</v>
      </c>
      <c r="AF233" s="14">
        <v>18906.400000000001</v>
      </c>
      <c r="AG233" s="14">
        <v>0</v>
      </c>
      <c r="AH233" s="14">
        <v>0</v>
      </c>
      <c r="AI233" s="14">
        <v>0</v>
      </c>
      <c r="AJ233" s="14">
        <v>0</v>
      </c>
      <c r="AK233" s="14">
        <v>0</v>
      </c>
      <c r="AL233" s="14">
        <v>0</v>
      </c>
      <c r="AM233" s="14">
        <v>2673.28</v>
      </c>
      <c r="AN233" s="14">
        <v>0</v>
      </c>
      <c r="AO233" s="14">
        <v>2673.28</v>
      </c>
      <c r="AP233" s="14">
        <v>0</v>
      </c>
      <c r="AQ233" s="14">
        <v>0</v>
      </c>
      <c r="AR233" s="14">
        <v>127.56</v>
      </c>
      <c r="AS233" s="14">
        <v>0</v>
      </c>
      <c r="AT233" s="14">
        <v>0</v>
      </c>
      <c r="AU233" s="14">
        <v>1883.24</v>
      </c>
      <c r="AV233" s="14">
        <v>0</v>
      </c>
      <c r="AW233" s="14">
        <v>0</v>
      </c>
      <c r="AX233" s="14">
        <v>0</v>
      </c>
      <c r="AY233" s="14">
        <v>0</v>
      </c>
      <c r="AZ233" s="14">
        <v>0</v>
      </c>
      <c r="BA233" s="15">
        <v>-0.18</v>
      </c>
      <c r="BB233" s="14">
        <v>0</v>
      </c>
      <c r="BC233" s="14">
        <v>0</v>
      </c>
      <c r="BD233" s="14">
        <v>0</v>
      </c>
      <c r="BE233" s="14">
        <v>0</v>
      </c>
      <c r="BF233" s="14">
        <v>0</v>
      </c>
      <c r="BG233" s="14">
        <v>0</v>
      </c>
      <c r="BH233" s="14">
        <v>4683.8999999999996</v>
      </c>
      <c r="BI233" s="14">
        <v>14222.5</v>
      </c>
      <c r="BJ233" s="14">
        <v>0</v>
      </c>
      <c r="BK233" s="14">
        <v>0</v>
      </c>
      <c r="BL233" s="14">
        <v>866.72</v>
      </c>
      <c r="BM233" s="14">
        <v>304.05</v>
      </c>
      <c r="BN233" s="14">
        <v>0</v>
      </c>
      <c r="BO233" s="14">
        <v>1611.65</v>
      </c>
      <c r="BP233" s="14">
        <v>0</v>
      </c>
      <c r="BQ233" s="14">
        <v>0</v>
      </c>
      <c r="BR233" s="14">
        <v>0</v>
      </c>
      <c r="BS233" s="14">
        <v>1915.7</v>
      </c>
      <c r="BT233" s="1"/>
    </row>
    <row r="234" spans="1:72" x14ac:dyDescent="0.25">
      <c r="A234" s="2" t="s">
        <v>444</v>
      </c>
      <c r="B234" s="1" t="s">
        <v>445</v>
      </c>
      <c r="C234" s="51">
        <v>12456</v>
      </c>
      <c r="D234" s="14">
        <v>13467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3600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1016</v>
      </c>
      <c r="W234" s="14">
        <v>0</v>
      </c>
      <c r="X234" s="14">
        <v>0</v>
      </c>
      <c r="Y234" s="14">
        <v>684</v>
      </c>
      <c r="Z234" s="14">
        <v>0</v>
      </c>
      <c r="AA234" s="14">
        <v>0</v>
      </c>
      <c r="AB234" s="14">
        <v>0</v>
      </c>
      <c r="AC234" s="14">
        <v>0</v>
      </c>
      <c r="AD234" s="14">
        <v>0</v>
      </c>
      <c r="AE234" s="14">
        <v>0</v>
      </c>
      <c r="AF234" s="14">
        <v>18056</v>
      </c>
      <c r="AG234" s="14">
        <v>0</v>
      </c>
      <c r="AH234" s="14">
        <v>0</v>
      </c>
      <c r="AI234" s="14">
        <v>0</v>
      </c>
      <c r="AJ234" s="14">
        <v>0</v>
      </c>
      <c r="AK234" s="14">
        <v>0</v>
      </c>
      <c r="AL234" s="14">
        <v>0</v>
      </c>
      <c r="AM234" s="14">
        <v>2580.3200000000002</v>
      </c>
      <c r="AN234" s="14">
        <v>0</v>
      </c>
      <c r="AO234" s="14">
        <v>2580.3200000000002</v>
      </c>
      <c r="AP234" s="14">
        <v>0</v>
      </c>
      <c r="AQ234" s="14">
        <v>0</v>
      </c>
      <c r="AR234" s="14">
        <v>127.56</v>
      </c>
      <c r="AS234" s="14">
        <v>0</v>
      </c>
      <c r="AT234" s="14">
        <v>0</v>
      </c>
      <c r="AU234" s="14">
        <v>1880.94</v>
      </c>
      <c r="AV234" s="14">
        <v>0</v>
      </c>
      <c r="AW234" s="14">
        <v>0</v>
      </c>
      <c r="AX234" s="14">
        <v>0</v>
      </c>
      <c r="AY234" s="14">
        <v>0</v>
      </c>
      <c r="AZ234" s="14">
        <v>0</v>
      </c>
      <c r="BA234" s="14">
        <v>0.18</v>
      </c>
      <c r="BB234" s="14">
        <v>0</v>
      </c>
      <c r="BC234" s="14">
        <v>0</v>
      </c>
      <c r="BD234" s="14">
        <v>0</v>
      </c>
      <c r="BE234" s="14">
        <v>0</v>
      </c>
      <c r="BF234" s="14">
        <v>0</v>
      </c>
      <c r="BG234" s="14">
        <v>0</v>
      </c>
      <c r="BH234" s="14">
        <v>4589</v>
      </c>
      <c r="BI234" s="14">
        <v>13467</v>
      </c>
      <c r="BJ234" s="14">
        <v>0</v>
      </c>
      <c r="BK234" s="14">
        <v>0</v>
      </c>
      <c r="BL234" s="14">
        <v>856.54</v>
      </c>
      <c r="BM234" s="14">
        <v>296.89999999999998</v>
      </c>
      <c r="BN234" s="14">
        <v>0</v>
      </c>
      <c r="BO234" s="14">
        <v>1583.96</v>
      </c>
      <c r="BP234" s="14">
        <v>0</v>
      </c>
      <c r="BQ234" s="14">
        <v>0</v>
      </c>
      <c r="BR234" s="14">
        <v>0</v>
      </c>
      <c r="BS234" s="14">
        <v>1880.86</v>
      </c>
      <c r="BT234" s="1"/>
    </row>
    <row r="235" spans="1:72" x14ac:dyDescent="0.25">
      <c r="A235" s="2" t="s">
        <v>446</v>
      </c>
      <c r="B235" s="1" t="s">
        <v>447</v>
      </c>
      <c r="C235" s="51">
        <v>12456</v>
      </c>
      <c r="D235" s="14">
        <v>13595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3600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1016</v>
      </c>
      <c r="W235" s="14">
        <v>0</v>
      </c>
      <c r="X235" s="14">
        <v>0</v>
      </c>
      <c r="Y235" s="14">
        <v>684</v>
      </c>
      <c r="Z235" s="14">
        <v>0</v>
      </c>
      <c r="AA235" s="14">
        <v>0</v>
      </c>
      <c r="AB235" s="14">
        <v>0</v>
      </c>
      <c r="AC235" s="14">
        <v>0</v>
      </c>
      <c r="AD235" s="14">
        <v>0</v>
      </c>
      <c r="AE235" s="14">
        <v>0</v>
      </c>
      <c r="AF235" s="14">
        <v>18056</v>
      </c>
      <c r="AG235" s="14">
        <v>0</v>
      </c>
      <c r="AH235" s="14">
        <v>0</v>
      </c>
      <c r="AI235" s="14">
        <v>0</v>
      </c>
      <c r="AJ235" s="14">
        <v>0</v>
      </c>
      <c r="AK235" s="14">
        <v>0</v>
      </c>
      <c r="AL235" s="14">
        <v>0</v>
      </c>
      <c r="AM235" s="14">
        <v>2580.3200000000002</v>
      </c>
      <c r="AN235" s="14">
        <v>0</v>
      </c>
      <c r="AO235" s="14">
        <v>2580.3200000000002</v>
      </c>
      <c r="AP235" s="14">
        <v>0</v>
      </c>
      <c r="AQ235" s="14">
        <v>0</v>
      </c>
      <c r="AR235" s="14">
        <v>0</v>
      </c>
      <c r="AS235" s="14">
        <v>0</v>
      </c>
      <c r="AT235" s="14">
        <v>0</v>
      </c>
      <c r="AU235" s="14">
        <v>1880.94</v>
      </c>
      <c r="AV235" s="14">
        <v>0</v>
      </c>
      <c r="AW235" s="14">
        <v>0</v>
      </c>
      <c r="AX235" s="14">
        <v>0</v>
      </c>
      <c r="AY235" s="14">
        <v>0</v>
      </c>
      <c r="AZ235" s="14">
        <v>0</v>
      </c>
      <c r="BA235" s="15">
        <v>-0.26</v>
      </c>
      <c r="BB235" s="14">
        <v>0</v>
      </c>
      <c r="BC235" s="14">
        <v>0</v>
      </c>
      <c r="BD235" s="14">
        <v>0</v>
      </c>
      <c r="BE235" s="14">
        <v>0</v>
      </c>
      <c r="BF235" s="14">
        <v>0</v>
      </c>
      <c r="BG235" s="14">
        <v>0</v>
      </c>
      <c r="BH235" s="14">
        <v>4461</v>
      </c>
      <c r="BI235" s="14">
        <v>13595</v>
      </c>
      <c r="BJ235" s="14">
        <v>0</v>
      </c>
      <c r="BK235" s="14">
        <v>0</v>
      </c>
      <c r="BL235" s="14">
        <v>866.72</v>
      </c>
      <c r="BM235" s="14">
        <v>304.05</v>
      </c>
      <c r="BN235" s="14">
        <v>0</v>
      </c>
      <c r="BO235" s="14">
        <v>1611.65</v>
      </c>
      <c r="BP235" s="14">
        <v>0</v>
      </c>
      <c r="BQ235" s="14">
        <v>0</v>
      </c>
      <c r="BR235" s="14">
        <v>0</v>
      </c>
      <c r="BS235" s="14">
        <v>1915.7</v>
      </c>
      <c r="BT235" s="1"/>
    </row>
    <row r="236" spans="1:72" x14ac:dyDescent="0.25">
      <c r="A236" s="2" t="s">
        <v>570</v>
      </c>
      <c r="B236" s="1" t="s">
        <v>571</v>
      </c>
      <c r="C236" s="50">
        <v>6643.2</v>
      </c>
      <c r="D236" s="14">
        <v>4761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280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14">
        <v>0</v>
      </c>
      <c r="AB236" s="14">
        <v>0</v>
      </c>
      <c r="AC236" s="14">
        <v>0</v>
      </c>
      <c r="AD236" s="14">
        <v>0</v>
      </c>
      <c r="AE236" s="14">
        <v>0</v>
      </c>
      <c r="AF236" s="14">
        <v>6092.8</v>
      </c>
      <c r="AG236" s="14">
        <v>0</v>
      </c>
      <c r="AH236" s="14">
        <v>0</v>
      </c>
      <c r="AI236" s="14">
        <v>0</v>
      </c>
      <c r="AJ236" s="14">
        <v>0</v>
      </c>
      <c r="AK236" s="14">
        <v>0</v>
      </c>
      <c r="AL236" s="14">
        <v>0</v>
      </c>
      <c r="AM236" s="14">
        <v>663.2</v>
      </c>
      <c r="AN236" s="14">
        <v>0</v>
      </c>
      <c r="AO236" s="14">
        <v>663.2</v>
      </c>
      <c r="AP236" s="14">
        <v>0</v>
      </c>
      <c r="AQ236" s="14">
        <v>0</v>
      </c>
      <c r="AR236" s="14">
        <v>0</v>
      </c>
      <c r="AS236" s="14">
        <v>0</v>
      </c>
      <c r="AT236" s="14">
        <v>0</v>
      </c>
      <c r="AU236" s="14">
        <v>668.47</v>
      </c>
      <c r="AV236" s="14">
        <v>0</v>
      </c>
      <c r="AW236" s="14">
        <v>0</v>
      </c>
      <c r="AX236" s="14">
        <v>0</v>
      </c>
      <c r="AY236" s="14">
        <v>0</v>
      </c>
      <c r="AZ236" s="14">
        <v>0</v>
      </c>
      <c r="BA236" s="14">
        <v>0.13</v>
      </c>
      <c r="BB236" s="14">
        <v>0</v>
      </c>
      <c r="BC236" s="14">
        <v>0</v>
      </c>
      <c r="BD236" s="14">
        <v>0</v>
      </c>
      <c r="BE236" s="14">
        <v>0</v>
      </c>
      <c r="BF236" s="14">
        <v>0</v>
      </c>
      <c r="BG236" s="14">
        <v>0</v>
      </c>
      <c r="BH236" s="14">
        <v>1331.8</v>
      </c>
      <c r="BI236" s="14">
        <v>4761</v>
      </c>
      <c r="BJ236" s="14">
        <v>0</v>
      </c>
      <c r="BK236" s="14">
        <v>0</v>
      </c>
      <c r="BL236" s="14">
        <v>399.7</v>
      </c>
      <c r="BM236" s="14">
        <v>138.56</v>
      </c>
      <c r="BN236" s="14">
        <v>0</v>
      </c>
      <c r="BO236" s="14">
        <v>739.16</v>
      </c>
      <c r="BP236" s="14">
        <v>0</v>
      </c>
      <c r="BQ236" s="14">
        <v>0</v>
      </c>
      <c r="BR236" s="14">
        <v>0</v>
      </c>
      <c r="BS236" s="14">
        <v>877.72</v>
      </c>
      <c r="BT236" s="1"/>
    </row>
    <row r="237" spans="1:72" x14ac:dyDescent="0.25">
      <c r="A237" s="17" t="s">
        <v>101</v>
      </c>
      <c r="B237" s="7"/>
      <c r="C237" s="7" t="s">
        <v>102</v>
      </c>
      <c r="D237" s="7" t="s">
        <v>102</v>
      </c>
      <c r="E237" s="7" t="s">
        <v>102</v>
      </c>
      <c r="F237" s="7" t="s">
        <v>102</v>
      </c>
      <c r="G237" s="7" t="s">
        <v>102</v>
      </c>
      <c r="H237" s="7" t="s">
        <v>102</v>
      </c>
      <c r="I237" s="7" t="s">
        <v>102</v>
      </c>
      <c r="J237" s="7" t="s">
        <v>102</v>
      </c>
      <c r="K237" s="7" t="s">
        <v>102</v>
      </c>
      <c r="L237" s="7" t="s">
        <v>102</v>
      </c>
      <c r="M237" s="7" t="s">
        <v>102</v>
      </c>
      <c r="N237" s="7" t="s">
        <v>102</v>
      </c>
      <c r="O237" s="7" t="s">
        <v>102</v>
      </c>
      <c r="P237" s="7" t="s">
        <v>102</v>
      </c>
      <c r="Q237" s="7" t="s">
        <v>102</v>
      </c>
      <c r="R237" s="7" t="s">
        <v>102</v>
      </c>
      <c r="S237" s="7" t="s">
        <v>102</v>
      </c>
      <c r="T237" s="7" t="s">
        <v>102</v>
      </c>
      <c r="U237" s="7" t="s">
        <v>102</v>
      </c>
      <c r="V237" s="7" t="s">
        <v>102</v>
      </c>
      <c r="W237" s="7" t="s">
        <v>102</v>
      </c>
      <c r="X237" s="7" t="s">
        <v>102</v>
      </c>
      <c r="Y237" s="7" t="s">
        <v>102</v>
      </c>
      <c r="Z237" s="7" t="s">
        <v>102</v>
      </c>
      <c r="AA237" s="7" t="s">
        <v>102</v>
      </c>
      <c r="AB237" s="7" t="s">
        <v>102</v>
      </c>
      <c r="AC237" s="7" t="s">
        <v>102</v>
      </c>
      <c r="AD237" s="7" t="s">
        <v>102</v>
      </c>
      <c r="AE237" s="7" t="s">
        <v>102</v>
      </c>
      <c r="AF237" s="7" t="s">
        <v>102</v>
      </c>
      <c r="AG237" s="7" t="s">
        <v>102</v>
      </c>
      <c r="AH237" s="7" t="s">
        <v>102</v>
      </c>
      <c r="AI237" s="7" t="s">
        <v>102</v>
      </c>
      <c r="AJ237" s="7" t="s">
        <v>102</v>
      </c>
      <c r="AK237" s="7" t="s">
        <v>102</v>
      </c>
      <c r="AL237" s="7" t="s">
        <v>102</v>
      </c>
      <c r="AM237" s="7" t="s">
        <v>102</v>
      </c>
      <c r="AN237" s="7" t="s">
        <v>102</v>
      </c>
      <c r="AO237" s="7" t="s">
        <v>102</v>
      </c>
      <c r="AP237" s="7" t="s">
        <v>102</v>
      </c>
      <c r="AQ237" s="7" t="s">
        <v>102</v>
      </c>
      <c r="AR237" s="7" t="s">
        <v>102</v>
      </c>
      <c r="AS237" s="7" t="s">
        <v>102</v>
      </c>
      <c r="AT237" s="7" t="s">
        <v>102</v>
      </c>
      <c r="AU237" s="7" t="s">
        <v>102</v>
      </c>
      <c r="AV237" s="7" t="s">
        <v>102</v>
      </c>
      <c r="AW237" s="7" t="s">
        <v>102</v>
      </c>
      <c r="AX237" s="7" t="s">
        <v>102</v>
      </c>
      <c r="AY237" s="7" t="s">
        <v>102</v>
      </c>
      <c r="AZ237" s="7" t="s">
        <v>102</v>
      </c>
      <c r="BA237" s="7" t="s">
        <v>102</v>
      </c>
      <c r="BB237" s="7" t="s">
        <v>102</v>
      </c>
      <c r="BC237" s="7" t="s">
        <v>102</v>
      </c>
      <c r="BD237" s="7" t="s">
        <v>102</v>
      </c>
      <c r="BE237" s="7" t="s">
        <v>102</v>
      </c>
      <c r="BF237" s="7" t="s">
        <v>102</v>
      </c>
      <c r="BG237" s="7" t="s">
        <v>102</v>
      </c>
      <c r="BH237" s="7" t="s">
        <v>102</v>
      </c>
      <c r="BI237" s="7" t="s">
        <v>102</v>
      </c>
      <c r="BJ237" s="7" t="s">
        <v>102</v>
      </c>
      <c r="BK237" s="7" t="s">
        <v>102</v>
      </c>
      <c r="BL237" s="7" t="s">
        <v>102</v>
      </c>
      <c r="BM237" s="7" t="s">
        <v>102</v>
      </c>
      <c r="BN237" s="7" t="s">
        <v>102</v>
      </c>
      <c r="BO237" s="7" t="s">
        <v>102</v>
      </c>
      <c r="BP237" s="7" t="s">
        <v>102</v>
      </c>
      <c r="BQ237" s="7" t="s">
        <v>102</v>
      </c>
      <c r="BR237" s="7" t="s">
        <v>102</v>
      </c>
      <c r="BS237" s="7" t="s">
        <v>102</v>
      </c>
      <c r="BT237" s="7"/>
    </row>
    <row r="238" spans="1:72" x14ac:dyDescent="0.25">
      <c r="A238" s="2"/>
      <c r="B238" s="1"/>
      <c r="C238" s="19">
        <f>SUM(C218:C237)</f>
        <v>221343.2</v>
      </c>
      <c r="D238" s="19">
        <v>188698.5</v>
      </c>
      <c r="E238" s="19">
        <v>0</v>
      </c>
      <c r="F238" s="19">
        <v>1660.8</v>
      </c>
      <c r="G238" s="19">
        <v>0</v>
      </c>
      <c r="H238" s="19">
        <v>0</v>
      </c>
      <c r="I238" s="19">
        <v>830.4</v>
      </c>
      <c r="J238" s="19">
        <v>500</v>
      </c>
      <c r="K238" s="19">
        <v>0</v>
      </c>
      <c r="L238" s="19">
        <v>800</v>
      </c>
      <c r="M238" s="19">
        <v>64380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17172</v>
      </c>
      <c r="W238" s="19">
        <v>0</v>
      </c>
      <c r="X238" s="19">
        <v>0</v>
      </c>
      <c r="Y238" s="19">
        <v>11396</v>
      </c>
      <c r="Z238" s="19">
        <v>2772.36</v>
      </c>
      <c r="AA238" s="19">
        <v>0</v>
      </c>
      <c r="AB238" s="19">
        <v>0</v>
      </c>
      <c r="AC238" s="19">
        <v>0</v>
      </c>
      <c r="AD238" s="19">
        <v>0</v>
      </c>
      <c r="AE238" s="19">
        <v>0</v>
      </c>
      <c r="AF238" s="19">
        <v>325216.28999999998</v>
      </c>
      <c r="AG238" s="19">
        <v>0</v>
      </c>
      <c r="AH238" s="19">
        <v>0</v>
      </c>
      <c r="AI238" s="19">
        <v>0</v>
      </c>
      <c r="AJ238" s="19">
        <v>0</v>
      </c>
      <c r="AK238" s="19">
        <v>0</v>
      </c>
      <c r="AL238" s="19">
        <v>0</v>
      </c>
      <c r="AM238" s="19">
        <v>45606.28</v>
      </c>
      <c r="AN238" s="19">
        <v>0</v>
      </c>
      <c r="AO238" s="19">
        <v>45606.28</v>
      </c>
      <c r="AP238" s="19">
        <v>0</v>
      </c>
      <c r="AQ238" s="19">
        <v>0</v>
      </c>
      <c r="AR238" s="19">
        <v>2073.48</v>
      </c>
      <c r="AS238" s="19">
        <v>3861.68</v>
      </c>
      <c r="AT238" s="19">
        <v>0</v>
      </c>
      <c r="AU238" s="19">
        <v>33353.449999999997</v>
      </c>
      <c r="AV238" s="19">
        <v>40693.980000000003</v>
      </c>
      <c r="AW238" s="19">
        <v>3746.3</v>
      </c>
      <c r="AX238" s="19">
        <v>0</v>
      </c>
      <c r="AY238" s="19">
        <v>0</v>
      </c>
      <c r="AZ238" s="19">
        <v>4635.66</v>
      </c>
      <c r="BA238" s="20">
        <v>-0.06</v>
      </c>
      <c r="BB238" s="19">
        <v>0</v>
      </c>
      <c r="BC238" s="19">
        <v>0</v>
      </c>
      <c r="BD238" s="19">
        <v>0</v>
      </c>
      <c r="BE238" s="19">
        <v>0</v>
      </c>
      <c r="BF238" s="19">
        <v>2547.02</v>
      </c>
      <c r="BG238" s="19">
        <v>0</v>
      </c>
      <c r="BH238" s="19">
        <v>136517.79</v>
      </c>
      <c r="BI238" s="19">
        <v>188698.5</v>
      </c>
      <c r="BJ238" s="19">
        <v>0</v>
      </c>
      <c r="BK238" s="19">
        <v>0</v>
      </c>
      <c r="BL238" s="19">
        <v>15545.3</v>
      </c>
      <c r="BM238" s="19">
        <v>5291.87</v>
      </c>
      <c r="BN238" s="19">
        <v>0</v>
      </c>
      <c r="BO238" s="19">
        <v>28510.6</v>
      </c>
      <c r="BP238" s="19">
        <v>0</v>
      </c>
      <c r="BQ238" s="19">
        <v>0</v>
      </c>
      <c r="BR238" s="19">
        <v>0</v>
      </c>
      <c r="BS238" s="19">
        <v>33802.47</v>
      </c>
      <c r="BT238" s="1"/>
    </row>
    <row r="239" spans="1:72" x14ac:dyDescent="0.2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</row>
    <row r="240" spans="1:72" x14ac:dyDescent="0.25">
      <c r="A240" s="12" t="s">
        <v>448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</row>
    <row r="241" spans="1:72" x14ac:dyDescent="0.25">
      <c r="A241" s="2" t="s">
        <v>449</v>
      </c>
      <c r="B241" s="1" t="s">
        <v>450</v>
      </c>
      <c r="C241" s="51">
        <v>10079</v>
      </c>
      <c r="D241" s="14">
        <v>12309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400</v>
      </c>
      <c r="M241" s="14">
        <v>3620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737</v>
      </c>
      <c r="W241" s="14">
        <v>0</v>
      </c>
      <c r="X241" s="14">
        <v>0</v>
      </c>
      <c r="Y241" s="14">
        <v>455</v>
      </c>
      <c r="Z241" s="14">
        <v>616.79999999999995</v>
      </c>
      <c r="AA241" s="14">
        <v>0</v>
      </c>
      <c r="AB241" s="14">
        <v>0</v>
      </c>
      <c r="AC241" s="14">
        <v>0</v>
      </c>
      <c r="AD241" s="14">
        <v>0</v>
      </c>
      <c r="AE241" s="14">
        <v>0</v>
      </c>
      <c r="AF241" s="14">
        <v>16207.9</v>
      </c>
      <c r="AG241" s="14">
        <v>0</v>
      </c>
      <c r="AH241" s="14">
        <v>0</v>
      </c>
      <c r="AI241" s="14">
        <v>0</v>
      </c>
      <c r="AJ241" s="14">
        <v>0</v>
      </c>
      <c r="AK241" s="14">
        <v>0</v>
      </c>
      <c r="AL241" s="14">
        <v>0</v>
      </c>
      <c r="AM241" s="14">
        <v>2185.5700000000002</v>
      </c>
      <c r="AN241" s="14">
        <v>0</v>
      </c>
      <c r="AO241" s="14">
        <v>2185.5700000000002</v>
      </c>
      <c r="AP241" s="14">
        <v>0</v>
      </c>
      <c r="AQ241" s="14">
        <v>0</v>
      </c>
      <c r="AR241" s="14">
        <v>103.8</v>
      </c>
      <c r="AS241" s="14">
        <v>0</v>
      </c>
      <c r="AT241" s="14">
        <v>0</v>
      </c>
      <c r="AU241" s="14">
        <v>1609.88</v>
      </c>
      <c r="AV241" s="14">
        <v>0</v>
      </c>
      <c r="AW241" s="14">
        <v>0</v>
      </c>
      <c r="AX241" s="14">
        <v>0</v>
      </c>
      <c r="AY241" s="14">
        <v>0</v>
      </c>
      <c r="AZ241" s="14">
        <v>0</v>
      </c>
      <c r="BA241" s="15">
        <v>-0.35</v>
      </c>
      <c r="BB241" s="14">
        <v>0</v>
      </c>
      <c r="BC241" s="14">
        <v>0</v>
      </c>
      <c r="BD241" s="14">
        <v>0</v>
      </c>
      <c r="BE241" s="14">
        <v>0</v>
      </c>
      <c r="BF241" s="14">
        <v>0</v>
      </c>
      <c r="BG241" s="14">
        <v>0</v>
      </c>
      <c r="BH241" s="14">
        <v>3898.9</v>
      </c>
      <c r="BI241" s="14">
        <v>12309</v>
      </c>
      <c r="BJ241" s="14">
        <v>0</v>
      </c>
      <c r="BK241" s="14">
        <v>0</v>
      </c>
      <c r="BL241" s="14">
        <v>785.98</v>
      </c>
      <c r="BM241" s="14">
        <v>247.39</v>
      </c>
      <c r="BN241" s="14">
        <v>0</v>
      </c>
      <c r="BO241" s="14">
        <v>1392.1</v>
      </c>
      <c r="BP241" s="14">
        <v>0</v>
      </c>
      <c r="BQ241" s="14">
        <v>0</v>
      </c>
      <c r="BR241" s="14">
        <v>0</v>
      </c>
      <c r="BS241" s="14">
        <v>1639.49</v>
      </c>
      <c r="BT241" s="1"/>
    </row>
    <row r="242" spans="1:72" x14ac:dyDescent="0.25">
      <c r="A242" s="2" t="s">
        <v>451</v>
      </c>
      <c r="B242" s="1" t="s">
        <v>452</v>
      </c>
      <c r="C242" s="51">
        <v>12456</v>
      </c>
      <c r="D242" s="14">
        <v>8301.5</v>
      </c>
      <c r="E242" s="14">
        <v>0</v>
      </c>
      <c r="F242" s="14">
        <v>622.79999999999995</v>
      </c>
      <c r="G242" s="14">
        <v>0</v>
      </c>
      <c r="H242" s="14">
        <v>0</v>
      </c>
      <c r="I242" s="14">
        <v>0</v>
      </c>
      <c r="J242" s="14">
        <v>250</v>
      </c>
      <c r="K242" s="14">
        <v>0</v>
      </c>
      <c r="L242" s="14">
        <v>0</v>
      </c>
      <c r="M242" s="14">
        <v>3580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1016</v>
      </c>
      <c r="W242" s="14">
        <v>0</v>
      </c>
      <c r="X242" s="14">
        <v>0</v>
      </c>
      <c r="Y242" s="14">
        <v>684</v>
      </c>
      <c r="Z242" s="14">
        <v>410.72</v>
      </c>
      <c r="AA242" s="14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19319.52</v>
      </c>
      <c r="AG242" s="14">
        <v>0</v>
      </c>
      <c r="AH242" s="14">
        <v>0</v>
      </c>
      <c r="AI242" s="14">
        <v>0</v>
      </c>
      <c r="AJ242" s="14">
        <v>0</v>
      </c>
      <c r="AK242" s="14">
        <v>0</v>
      </c>
      <c r="AL242" s="14">
        <v>0</v>
      </c>
      <c r="AM242" s="14">
        <v>2783.7</v>
      </c>
      <c r="AN242" s="14">
        <v>0</v>
      </c>
      <c r="AO242" s="14">
        <v>2783.7</v>
      </c>
      <c r="AP242" s="14">
        <v>0</v>
      </c>
      <c r="AQ242" s="14">
        <v>0</v>
      </c>
      <c r="AR242" s="14">
        <v>127.56</v>
      </c>
      <c r="AS242" s="14">
        <v>0</v>
      </c>
      <c r="AT242" s="14">
        <v>0</v>
      </c>
      <c r="AU242" s="14">
        <v>1878.64</v>
      </c>
      <c r="AV242" s="14">
        <v>366</v>
      </c>
      <c r="AW242" s="14">
        <v>5862.26</v>
      </c>
      <c r="AX242" s="14">
        <v>0</v>
      </c>
      <c r="AY242" s="14">
        <v>0</v>
      </c>
      <c r="AZ242" s="14">
        <v>0</v>
      </c>
      <c r="BA242" s="15">
        <v>-0.14000000000000001</v>
      </c>
      <c r="BB242" s="14">
        <v>0</v>
      </c>
      <c r="BC242" s="14">
        <v>0</v>
      </c>
      <c r="BD242" s="14">
        <v>0</v>
      </c>
      <c r="BE242" s="14">
        <v>0</v>
      </c>
      <c r="BF242" s="14">
        <v>0</v>
      </c>
      <c r="BG242" s="14">
        <v>0</v>
      </c>
      <c r="BH242" s="14">
        <v>11018.02</v>
      </c>
      <c r="BI242" s="14">
        <v>8301.5</v>
      </c>
      <c r="BJ242" s="14">
        <v>0</v>
      </c>
      <c r="BK242" s="14">
        <v>0</v>
      </c>
      <c r="BL242" s="14">
        <v>856.54</v>
      </c>
      <c r="BM242" s="14">
        <v>296.89999999999998</v>
      </c>
      <c r="BN242" s="14">
        <v>0</v>
      </c>
      <c r="BO242" s="14">
        <v>1583.96</v>
      </c>
      <c r="BP242" s="14">
        <v>0</v>
      </c>
      <c r="BQ242" s="14">
        <v>0</v>
      </c>
      <c r="BR242" s="14">
        <v>0</v>
      </c>
      <c r="BS242" s="14">
        <v>1880.86</v>
      </c>
      <c r="BT242" s="1"/>
    </row>
    <row r="243" spans="1:72" x14ac:dyDescent="0.25">
      <c r="A243" s="2" t="s">
        <v>453</v>
      </c>
      <c r="B243" s="1" t="s">
        <v>454</v>
      </c>
      <c r="C243" s="51">
        <v>10079</v>
      </c>
      <c r="D243" s="14">
        <v>11989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200</v>
      </c>
      <c r="M243" s="14">
        <v>3620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737</v>
      </c>
      <c r="W243" s="14">
        <v>0</v>
      </c>
      <c r="X243" s="14">
        <v>0</v>
      </c>
      <c r="Y243" s="14">
        <v>455</v>
      </c>
      <c r="Z243" s="14">
        <v>410.72</v>
      </c>
      <c r="AA243" s="14">
        <v>0</v>
      </c>
      <c r="AB243" s="14">
        <v>0</v>
      </c>
      <c r="AC243" s="14">
        <v>0</v>
      </c>
      <c r="AD243" s="14">
        <v>0</v>
      </c>
      <c r="AE243" s="14">
        <v>0</v>
      </c>
      <c r="AF243" s="14">
        <v>15801.82</v>
      </c>
      <c r="AG243" s="14">
        <v>0</v>
      </c>
      <c r="AH243" s="14">
        <v>0</v>
      </c>
      <c r="AI243" s="14">
        <v>0</v>
      </c>
      <c r="AJ243" s="14">
        <v>0</v>
      </c>
      <c r="AK243" s="14">
        <v>0</v>
      </c>
      <c r="AL243" s="14">
        <v>0</v>
      </c>
      <c r="AM243" s="14">
        <v>2098.83</v>
      </c>
      <c r="AN243" s="14">
        <v>0</v>
      </c>
      <c r="AO243" s="14">
        <v>2098.83</v>
      </c>
      <c r="AP243" s="14">
        <v>0</v>
      </c>
      <c r="AQ243" s="14">
        <v>0</v>
      </c>
      <c r="AR243" s="14">
        <v>103.8</v>
      </c>
      <c r="AS243" s="14">
        <v>0</v>
      </c>
      <c r="AT243" s="14">
        <v>0</v>
      </c>
      <c r="AU243" s="14">
        <v>1609.88</v>
      </c>
      <c r="AV243" s="14">
        <v>0</v>
      </c>
      <c r="AW243" s="14">
        <v>0</v>
      </c>
      <c r="AX243" s="14">
        <v>0</v>
      </c>
      <c r="AY243" s="14">
        <v>0</v>
      </c>
      <c r="AZ243" s="14">
        <v>0</v>
      </c>
      <c r="BA243" s="14">
        <v>0.31</v>
      </c>
      <c r="BB243" s="14">
        <v>0</v>
      </c>
      <c r="BC243" s="14">
        <v>0</v>
      </c>
      <c r="BD243" s="14">
        <v>0</v>
      </c>
      <c r="BE243" s="14">
        <v>0</v>
      </c>
      <c r="BF243" s="14">
        <v>0</v>
      </c>
      <c r="BG243" s="14">
        <v>0</v>
      </c>
      <c r="BH243" s="14">
        <v>3812.82</v>
      </c>
      <c r="BI243" s="14">
        <v>11989</v>
      </c>
      <c r="BJ243" s="14">
        <v>0</v>
      </c>
      <c r="BK243" s="14">
        <v>0</v>
      </c>
      <c r="BL243" s="14">
        <v>785.98</v>
      </c>
      <c r="BM243" s="14">
        <v>247.39</v>
      </c>
      <c r="BN243" s="14">
        <v>0</v>
      </c>
      <c r="BO243" s="14">
        <v>1392.1</v>
      </c>
      <c r="BP243" s="14">
        <v>0</v>
      </c>
      <c r="BQ243" s="14">
        <v>0</v>
      </c>
      <c r="BR243" s="14">
        <v>0</v>
      </c>
      <c r="BS243" s="14">
        <v>1639.49</v>
      </c>
      <c r="BT243" s="1"/>
    </row>
    <row r="244" spans="1:72" x14ac:dyDescent="0.25">
      <c r="A244" s="2" t="s">
        <v>455</v>
      </c>
      <c r="B244" s="1" t="s">
        <v>456</v>
      </c>
      <c r="C244" s="51">
        <v>12456</v>
      </c>
      <c r="D244" s="14">
        <v>10507</v>
      </c>
      <c r="E244" s="14">
        <v>0</v>
      </c>
      <c r="F244" s="14">
        <v>830.4</v>
      </c>
      <c r="G244" s="14">
        <v>0</v>
      </c>
      <c r="H244" s="14">
        <v>0</v>
      </c>
      <c r="I244" s="14">
        <v>0</v>
      </c>
      <c r="J244" s="14">
        <v>250</v>
      </c>
      <c r="K244" s="14">
        <v>0</v>
      </c>
      <c r="L244" s="14">
        <v>0</v>
      </c>
      <c r="M244" s="14">
        <v>3620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1016</v>
      </c>
      <c r="W244" s="14">
        <v>0</v>
      </c>
      <c r="X244" s="14">
        <v>0</v>
      </c>
      <c r="Y244" s="14">
        <v>684</v>
      </c>
      <c r="Z244" s="14">
        <v>308.04000000000002</v>
      </c>
      <c r="AA244" s="14">
        <v>0</v>
      </c>
      <c r="AB244" s="14">
        <v>0</v>
      </c>
      <c r="AC244" s="14">
        <v>0</v>
      </c>
      <c r="AD244" s="14">
        <v>0</v>
      </c>
      <c r="AE244" s="14">
        <v>0</v>
      </c>
      <c r="AF244" s="14">
        <v>19464.439999999999</v>
      </c>
      <c r="AG244" s="14">
        <v>0</v>
      </c>
      <c r="AH244" s="14">
        <v>0</v>
      </c>
      <c r="AI244" s="14">
        <v>0</v>
      </c>
      <c r="AJ244" s="14">
        <v>0</v>
      </c>
      <c r="AK244" s="14">
        <v>0</v>
      </c>
      <c r="AL244" s="14">
        <v>0</v>
      </c>
      <c r="AM244" s="14">
        <v>2792.48</v>
      </c>
      <c r="AN244" s="14">
        <v>0</v>
      </c>
      <c r="AO244" s="14">
        <v>2792.48</v>
      </c>
      <c r="AP244" s="14">
        <v>0</v>
      </c>
      <c r="AQ244" s="14">
        <v>0</v>
      </c>
      <c r="AR244" s="14">
        <v>127.56</v>
      </c>
      <c r="AS244" s="14">
        <v>0</v>
      </c>
      <c r="AT244" s="14">
        <v>0</v>
      </c>
      <c r="AU244" s="14">
        <v>1883.24</v>
      </c>
      <c r="AV244" s="14">
        <v>4153.9799999999996</v>
      </c>
      <c r="AW244" s="14">
        <v>0</v>
      </c>
      <c r="AX244" s="14">
        <v>0</v>
      </c>
      <c r="AY244" s="14">
        <v>0</v>
      </c>
      <c r="AZ244" s="14">
        <v>0</v>
      </c>
      <c r="BA244" s="14">
        <v>0.18</v>
      </c>
      <c r="BB244" s="14">
        <v>0</v>
      </c>
      <c r="BC244" s="14">
        <v>0</v>
      </c>
      <c r="BD244" s="14">
        <v>0</v>
      </c>
      <c r="BE244" s="14">
        <v>0</v>
      </c>
      <c r="BF244" s="14">
        <v>0</v>
      </c>
      <c r="BG244" s="14">
        <v>0</v>
      </c>
      <c r="BH244" s="14">
        <v>8957.44</v>
      </c>
      <c r="BI244" s="14">
        <v>10507</v>
      </c>
      <c r="BJ244" s="14">
        <v>0</v>
      </c>
      <c r="BK244" s="14">
        <v>0</v>
      </c>
      <c r="BL244" s="14">
        <v>856.54</v>
      </c>
      <c r="BM244" s="14">
        <v>296.89999999999998</v>
      </c>
      <c r="BN244" s="14">
        <v>0</v>
      </c>
      <c r="BO244" s="14">
        <v>1583.96</v>
      </c>
      <c r="BP244" s="14">
        <v>0</v>
      </c>
      <c r="BQ244" s="14">
        <v>0</v>
      </c>
      <c r="BR244" s="14">
        <v>0</v>
      </c>
      <c r="BS244" s="14">
        <v>1880.86</v>
      </c>
      <c r="BT244" s="1"/>
    </row>
    <row r="245" spans="1:72" x14ac:dyDescent="0.25">
      <c r="A245" s="2" t="s">
        <v>457</v>
      </c>
      <c r="B245" s="1" t="s">
        <v>458</v>
      </c>
      <c r="C245" s="51">
        <v>10079</v>
      </c>
      <c r="D245" s="14">
        <v>11546.5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3620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737</v>
      </c>
      <c r="W245" s="14">
        <v>0</v>
      </c>
      <c r="X245" s="14">
        <v>0</v>
      </c>
      <c r="Y245" s="14">
        <v>455</v>
      </c>
      <c r="Z245" s="14">
        <v>205.36</v>
      </c>
      <c r="AA245" s="14">
        <v>0</v>
      </c>
      <c r="AB245" s="14">
        <v>0</v>
      </c>
      <c r="AC245" s="14">
        <v>0</v>
      </c>
      <c r="AD245" s="14">
        <v>0</v>
      </c>
      <c r="AE245" s="14">
        <v>0</v>
      </c>
      <c r="AF245" s="14">
        <v>15253.67</v>
      </c>
      <c r="AG245" s="14">
        <v>0</v>
      </c>
      <c r="AH245" s="14">
        <v>0</v>
      </c>
      <c r="AI245" s="14">
        <v>0</v>
      </c>
      <c r="AJ245" s="14">
        <v>0</v>
      </c>
      <c r="AK245" s="14">
        <v>0</v>
      </c>
      <c r="AL245" s="14">
        <v>0</v>
      </c>
      <c r="AM245" s="14">
        <v>1993.12</v>
      </c>
      <c r="AN245" s="14">
        <v>0</v>
      </c>
      <c r="AO245" s="14">
        <v>1993.12</v>
      </c>
      <c r="AP245" s="14">
        <v>0</v>
      </c>
      <c r="AQ245" s="14">
        <v>0</v>
      </c>
      <c r="AR245" s="14">
        <v>103.8</v>
      </c>
      <c r="AS245" s="14">
        <v>0</v>
      </c>
      <c r="AT245" s="14">
        <v>0</v>
      </c>
      <c r="AU245" s="14">
        <v>1609.88</v>
      </c>
      <c r="AV245" s="14">
        <v>0</v>
      </c>
      <c r="AW245" s="14">
        <v>0</v>
      </c>
      <c r="AX245" s="14">
        <v>0</v>
      </c>
      <c r="AY245" s="14">
        <v>0</v>
      </c>
      <c r="AZ245" s="14">
        <v>0</v>
      </c>
      <c r="BA245" s="14">
        <v>0.37</v>
      </c>
      <c r="BB245" s="14">
        <v>0</v>
      </c>
      <c r="BC245" s="14">
        <v>0</v>
      </c>
      <c r="BD245" s="14">
        <v>0</v>
      </c>
      <c r="BE245" s="14">
        <v>0</v>
      </c>
      <c r="BF245" s="14">
        <v>0</v>
      </c>
      <c r="BG245" s="14">
        <v>0</v>
      </c>
      <c r="BH245" s="14">
        <v>3707.17</v>
      </c>
      <c r="BI245" s="14">
        <v>11546.5</v>
      </c>
      <c r="BJ245" s="14">
        <v>0</v>
      </c>
      <c r="BK245" s="14">
        <v>0</v>
      </c>
      <c r="BL245" s="14">
        <v>775.78</v>
      </c>
      <c r="BM245" s="14">
        <v>240.24</v>
      </c>
      <c r="BN245" s="14">
        <v>0</v>
      </c>
      <c r="BO245" s="14">
        <v>1364.38</v>
      </c>
      <c r="BP245" s="14">
        <v>0</v>
      </c>
      <c r="BQ245" s="14">
        <v>0</v>
      </c>
      <c r="BR245" s="14">
        <v>0</v>
      </c>
      <c r="BS245" s="14">
        <v>1604.62</v>
      </c>
      <c r="BT245" s="1"/>
    </row>
    <row r="246" spans="1:72" x14ac:dyDescent="0.25">
      <c r="A246" s="2" t="s">
        <v>459</v>
      </c>
      <c r="B246" s="1" t="s">
        <v>460</v>
      </c>
      <c r="C246" s="51">
        <v>12456</v>
      </c>
      <c r="D246" s="14">
        <v>14013</v>
      </c>
      <c r="E246" s="14">
        <v>0</v>
      </c>
      <c r="F246" s="14">
        <v>415.2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3620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1016</v>
      </c>
      <c r="W246" s="14">
        <v>0</v>
      </c>
      <c r="X246" s="14">
        <v>0</v>
      </c>
      <c r="Y246" s="14">
        <v>684</v>
      </c>
      <c r="Z246" s="14">
        <v>205.36</v>
      </c>
      <c r="AA246" s="14">
        <v>0</v>
      </c>
      <c r="AB246" s="14">
        <v>0</v>
      </c>
      <c r="AC246" s="14">
        <v>0</v>
      </c>
      <c r="AD246" s="14">
        <v>0</v>
      </c>
      <c r="AE246" s="14">
        <v>0</v>
      </c>
      <c r="AF246" s="14">
        <v>18696.560000000001</v>
      </c>
      <c r="AG246" s="14">
        <v>0</v>
      </c>
      <c r="AH246" s="14">
        <v>0</v>
      </c>
      <c r="AI246" s="14">
        <v>0</v>
      </c>
      <c r="AJ246" s="14">
        <v>0</v>
      </c>
      <c r="AK246" s="14">
        <v>0</v>
      </c>
      <c r="AL246" s="14">
        <v>0</v>
      </c>
      <c r="AM246" s="14">
        <v>2672.81</v>
      </c>
      <c r="AN246" s="14">
        <v>0</v>
      </c>
      <c r="AO246" s="14">
        <v>2672.81</v>
      </c>
      <c r="AP246" s="14">
        <v>0</v>
      </c>
      <c r="AQ246" s="14">
        <v>0</v>
      </c>
      <c r="AR246" s="14">
        <v>127.56</v>
      </c>
      <c r="AS246" s="14">
        <v>0</v>
      </c>
      <c r="AT246" s="14">
        <v>0</v>
      </c>
      <c r="AU246" s="14">
        <v>1883.24</v>
      </c>
      <c r="AV246" s="14">
        <v>0</v>
      </c>
      <c r="AW246" s="14">
        <v>0</v>
      </c>
      <c r="AX246" s="14">
        <v>0</v>
      </c>
      <c r="AY246" s="14">
        <v>0</v>
      </c>
      <c r="AZ246" s="14">
        <v>0</v>
      </c>
      <c r="BA246" s="15">
        <v>-0.05</v>
      </c>
      <c r="BB246" s="14">
        <v>0</v>
      </c>
      <c r="BC246" s="14">
        <v>0</v>
      </c>
      <c r="BD246" s="14">
        <v>0</v>
      </c>
      <c r="BE246" s="14">
        <v>0</v>
      </c>
      <c r="BF246" s="14">
        <v>0</v>
      </c>
      <c r="BG246" s="14">
        <v>0</v>
      </c>
      <c r="BH246" s="14">
        <v>4683.5600000000004</v>
      </c>
      <c r="BI246" s="14">
        <v>14013</v>
      </c>
      <c r="BJ246" s="14">
        <v>0</v>
      </c>
      <c r="BK246" s="14">
        <v>0</v>
      </c>
      <c r="BL246" s="14">
        <v>866.72</v>
      </c>
      <c r="BM246" s="14">
        <v>304.05</v>
      </c>
      <c r="BN246" s="14">
        <v>0</v>
      </c>
      <c r="BO246" s="14">
        <v>1611.65</v>
      </c>
      <c r="BP246" s="14">
        <v>0</v>
      </c>
      <c r="BQ246" s="14">
        <v>0</v>
      </c>
      <c r="BR246" s="14">
        <v>0</v>
      </c>
      <c r="BS246" s="14">
        <v>1915.7</v>
      </c>
      <c r="BT246" s="1"/>
    </row>
    <row r="247" spans="1:72" x14ac:dyDescent="0.25">
      <c r="A247" s="2" t="s">
        <v>461</v>
      </c>
      <c r="B247" s="1" t="s">
        <v>462</v>
      </c>
      <c r="C247" s="51">
        <v>10079</v>
      </c>
      <c r="D247" s="14">
        <v>11985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400</v>
      </c>
      <c r="M247" s="14">
        <v>3620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737</v>
      </c>
      <c r="W247" s="14">
        <v>0</v>
      </c>
      <c r="X247" s="14">
        <v>0</v>
      </c>
      <c r="Y247" s="14">
        <v>455</v>
      </c>
      <c r="Z247" s="14">
        <v>205.36</v>
      </c>
      <c r="AA247" s="14">
        <v>0</v>
      </c>
      <c r="AB247" s="14">
        <v>0</v>
      </c>
      <c r="AC247" s="14">
        <v>0</v>
      </c>
      <c r="AD247" s="14">
        <v>0</v>
      </c>
      <c r="AE247" s="14">
        <v>0</v>
      </c>
      <c r="AF247" s="14">
        <v>15796.46</v>
      </c>
      <c r="AG247" s="14">
        <v>0</v>
      </c>
      <c r="AH247" s="14">
        <v>0</v>
      </c>
      <c r="AI247" s="14">
        <v>0</v>
      </c>
      <c r="AJ247" s="14">
        <v>0</v>
      </c>
      <c r="AK247" s="14">
        <v>0</v>
      </c>
      <c r="AL247" s="14">
        <v>0</v>
      </c>
      <c r="AM247" s="14">
        <v>2097.69</v>
      </c>
      <c r="AN247" s="14">
        <v>0</v>
      </c>
      <c r="AO247" s="14">
        <v>2097.69</v>
      </c>
      <c r="AP247" s="14">
        <v>0</v>
      </c>
      <c r="AQ247" s="14">
        <v>0</v>
      </c>
      <c r="AR247" s="14">
        <v>103.8</v>
      </c>
      <c r="AS247" s="14">
        <v>0</v>
      </c>
      <c r="AT247" s="14">
        <v>0</v>
      </c>
      <c r="AU247" s="14">
        <v>1609.88</v>
      </c>
      <c r="AV247" s="14">
        <v>0</v>
      </c>
      <c r="AW247" s="14">
        <v>0</v>
      </c>
      <c r="AX247" s="14">
        <v>0</v>
      </c>
      <c r="AY247" s="14">
        <v>0</v>
      </c>
      <c r="AZ247" s="14">
        <v>0</v>
      </c>
      <c r="BA247" s="14">
        <v>0.09</v>
      </c>
      <c r="BB247" s="14">
        <v>0</v>
      </c>
      <c r="BC247" s="14">
        <v>0</v>
      </c>
      <c r="BD247" s="14">
        <v>0</v>
      </c>
      <c r="BE247" s="14">
        <v>0</v>
      </c>
      <c r="BF247" s="14">
        <v>0</v>
      </c>
      <c r="BG247" s="14">
        <v>0</v>
      </c>
      <c r="BH247" s="14">
        <v>3811.46</v>
      </c>
      <c r="BI247" s="14">
        <v>11985</v>
      </c>
      <c r="BJ247" s="14">
        <v>0</v>
      </c>
      <c r="BK247" s="14">
        <v>0</v>
      </c>
      <c r="BL247" s="14">
        <v>785.98</v>
      </c>
      <c r="BM247" s="14">
        <v>247.39</v>
      </c>
      <c r="BN247" s="14">
        <v>0</v>
      </c>
      <c r="BO247" s="14">
        <v>1392.1</v>
      </c>
      <c r="BP247" s="14">
        <v>0</v>
      </c>
      <c r="BQ247" s="14">
        <v>0</v>
      </c>
      <c r="BR247" s="14">
        <v>0</v>
      </c>
      <c r="BS247" s="14">
        <v>1639.49</v>
      </c>
      <c r="BT247" s="1"/>
    </row>
    <row r="248" spans="1:72" x14ac:dyDescent="0.25">
      <c r="A248" s="2" t="s">
        <v>463</v>
      </c>
      <c r="B248" s="1" t="s">
        <v>464</v>
      </c>
      <c r="C248" s="51">
        <v>12456</v>
      </c>
      <c r="D248" s="14">
        <v>9468.5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3600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1016</v>
      </c>
      <c r="W248" s="14">
        <v>0</v>
      </c>
      <c r="X248" s="14">
        <v>0</v>
      </c>
      <c r="Y248" s="14">
        <v>684</v>
      </c>
      <c r="Z248" s="14">
        <v>205.36</v>
      </c>
      <c r="AA248" s="14">
        <v>0</v>
      </c>
      <c r="AB248" s="14">
        <v>0</v>
      </c>
      <c r="AC248" s="14">
        <v>0</v>
      </c>
      <c r="AD248" s="14">
        <v>0</v>
      </c>
      <c r="AE248" s="14">
        <v>0</v>
      </c>
      <c r="AF248" s="14">
        <v>18250.98</v>
      </c>
      <c r="AG248" s="14">
        <v>0</v>
      </c>
      <c r="AH248" s="14">
        <v>0</v>
      </c>
      <c r="AI248" s="14">
        <v>0</v>
      </c>
      <c r="AJ248" s="14">
        <v>0</v>
      </c>
      <c r="AK248" s="14">
        <v>0</v>
      </c>
      <c r="AL248" s="14">
        <v>0</v>
      </c>
      <c r="AM248" s="14">
        <v>2621.98</v>
      </c>
      <c r="AN248" s="14">
        <v>0</v>
      </c>
      <c r="AO248" s="14">
        <v>2621.98</v>
      </c>
      <c r="AP248" s="14">
        <v>0</v>
      </c>
      <c r="AQ248" s="14">
        <v>0</v>
      </c>
      <c r="AR248" s="14">
        <v>127.56</v>
      </c>
      <c r="AS248" s="14">
        <v>0</v>
      </c>
      <c r="AT248" s="14">
        <v>0</v>
      </c>
      <c r="AU248" s="14">
        <v>1880.94</v>
      </c>
      <c r="AV248" s="14">
        <v>4152</v>
      </c>
      <c r="AW248" s="14">
        <v>0</v>
      </c>
      <c r="AX248" s="14">
        <v>0</v>
      </c>
      <c r="AY248" s="14">
        <v>0</v>
      </c>
      <c r="AZ248" s="14">
        <v>0</v>
      </c>
      <c r="BA248" s="14">
        <v>0</v>
      </c>
      <c r="BB248" s="14">
        <v>0</v>
      </c>
      <c r="BC248" s="14">
        <v>0</v>
      </c>
      <c r="BD248" s="14">
        <v>0</v>
      </c>
      <c r="BE248" s="14">
        <v>0</v>
      </c>
      <c r="BF248" s="14">
        <v>0</v>
      </c>
      <c r="BG248" s="14">
        <v>0</v>
      </c>
      <c r="BH248" s="14">
        <v>8782.48</v>
      </c>
      <c r="BI248" s="14">
        <v>9468.5</v>
      </c>
      <c r="BJ248" s="14">
        <v>0</v>
      </c>
      <c r="BK248" s="14">
        <v>0</v>
      </c>
      <c r="BL248" s="14">
        <v>866.72</v>
      </c>
      <c r="BM248" s="14">
        <v>304.05</v>
      </c>
      <c r="BN248" s="14">
        <v>0</v>
      </c>
      <c r="BO248" s="14">
        <v>1611.65</v>
      </c>
      <c r="BP248" s="14">
        <v>0</v>
      </c>
      <c r="BQ248" s="14">
        <v>0</v>
      </c>
      <c r="BR248" s="14">
        <v>0</v>
      </c>
      <c r="BS248" s="14">
        <v>1915.7</v>
      </c>
      <c r="BT248" s="1"/>
    </row>
    <row r="249" spans="1:72" x14ac:dyDescent="0.25">
      <c r="A249" s="2" t="s">
        <v>465</v>
      </c>
      <c r="B249" s="1" t="s">
        <v>466</v>
      </c>
      <c r="C249" s="51">
        <v>12456</v>
      </c>
      <c r="D249" s="14">
        <v>13642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3620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1016</v>
      </c>
      <c r="W249" s="14">
        <v>0</v>
      </c>
      <c r="X249" s="14">
        <v>0</v>
      </c>
      <c r="Y249" s="14">
        <v>684</v>
      </c>
      <c r="Z249" s="14">
        <v>205.36</v>
      </c>
      <c r="AA249" s="14">
        <v>0</v>
      </c>
      <c r="AB249" s="14">
        <v>0</v>
      </c>
      <c r="AC249" s="14">
        <v>0</v>
      </c>
      <c r="AD249" s="14">
        <v>0</v>
      </c>
      <c r="AE249" s="14">
        <v>0</v>
      </c>
      <c r="AF249" s="14">
        <v>18281.36</v>
      </c>
      <c r="AG249" s="14">
        <v>0</v>
      </c>
      <c r="AH249" s="14">
        <v>0</v>
      </c>
      <c r="AI249" s="14">
        <v>0</v>
      </c>
      <c r="AJ249" s="14">
        <v>0</v>
      </c>
      <c r="AK249" s="14">
        <v>0</v>
      </c>
      <c r="AL249" s="14">
        <v>0</v>
      </c>
      <c r="AM249" s="14">
        <v>2628.47</v>
      </c>
      <c r="AN249" s="14">
        <v>0</v>
      </c>
      <c r="AO249" s="14">
        <v>2628.47</v>
      </c>
      <c r="AP249" s="14">
        <v>0</v>
      </c>
      <c r="AQ249" s="14">
        <v>0</v>
      </c>
      <c r="AR249" s="14">
        <v>127.56</v>
      </c>
      <c r="AS249" s="14">
        <v>0</v>
      </c>
      <c r="AT249" s="14">
        <v>0</v>
      </c>
      <c r="AU249" s="14">
        <v>1883.24</v>
      </c>
      <c r="AV249" s="14">
        <v>0</v>
      </c>
      <c r="AW249" s="14">
        <v>0</v>
      </c>
      <c r="AX249" s="14">
        <v>0</v>
      </c>
      <c r="AY249" s="14">
        <v>0</v>
      </c>
      <c r="AZ249" s="14">
        <v>0</v>
      </c>
      <c r="BA249" s="14">
        <v>0.09</v>
      </c>
      <c r="BB249" s="14">
        <v>0</v>
      </c>
      <c r="BC249" s="14">
        <v>0</v>
      </c>
      <c r="BD249" s="14">
        <v>0</v>
      </c>
      <c r="BE249" s="14">
        <v>0</v>
      </c>
      <c r="BF249" s="14">
        <v>0</v>
      </c>
      <c r="BG249" s="14">
        <v>0</v>
      </c>
      <c r="BH249" s="14">
        <v>4639.3599999999997</v>
      </c>
      <c r="BI249" s="14">
        <v>13642</v>
      </c>
      <c r="BJ249" s="14">
        <v>0</v>
      </c>
      <c r="BK249" s="14">
        <v>0</v>
      </c>
      <c r="BL249" s="14">
        <v>856.54</v>
      </c>
      <c r="BM249" s="14">
        <v>296.89999999999998</v>
      </c>
      <c r="BN249" s="14">
        <v>0</v>
      </c>
      <c r="BO249" s="14">
        <v>1583.96</v>
      </c>
      <c r="BP249" s="14">
        <v>0</v>
      </c>
      <c r="BQ249" s="14">
        <v>0</v>
      </c>
      <c r="BR249" s="14">
        <v>0</v>
      </c>
      <c r="BS249" s="14">
        <v>1880.86</v>
      </c>
      <c r="BT249" s="1"/>
    </row>
    <row r="250" spans="1:72" x14ac:dyDescent="0.25">
      <c r="A250" s="2" t="s">
        <v>467</v>
      </c>
      <c r="B250" s="1" t="s">
        <v>468</v>
      </c>
      <c r="C250" s="51">
        <v>12456</v>
      </c>
      <c r="D250" s="14">
        <v>7414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3620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1016</v>
      </c>
      <c r="W250" s="14">
        <v>0</v>
      </c>
      <c r="X250" s="14">
        <v>0</v>
      </c>
      <c r="Y250" s="14">
        <v>684</v>
      </c>
      <c r="Z250" s="14">
        <v>205.36</v>
      </c>
      <c r="AA250" s="14">
        <v>0</v>
      </c>
      <c r="AB250" s="14">
        <v>0</v>
      </c>
      <c r="AC250" s="14">
        <v>0</v>
      </c>
      <c r="AD250" s="14">
        <v>0</v>
      </c>
      <c r="AE250" s="14">
        <v>0</v>
      </c>
      <c r="AF250" s="14">
        <v>18272.71</v>
      </c>
      <c r="AG250" s="14">
        <v>0</v>
      </c>
      <c r="AH250" s="14">
        <v>0</v>
      </c>
      <c r="AI250" s="14">
        <v>0</v>
      </c>
      <c r="AJ250" s="14">
        <v>0</v>
      </c>
      <c r="AK250" s="14">
        <v>0</v>
      </c>
      <c r="AL250" s="14">
        <v>0</v>
      </c>
      <c r="AM250" s="14">
        <v>2626.62</v>
      </c>
      <c r="AN250" s="14">
        <v>0</v>
      </c>
      <c r="AO250" s="14">
        <v>2626.62</v>
      </c>
      <c r="AP250" s="14">
        <v>0</v>
      </c>
      <c r="AQ250" s="14">
        <v>0</v>
      </c>
      <c r="AR250" s="14">
        <v>127.56</v>
      </c>
      <c r="AS250" s="14">
        <v>469.92</v>
      </c>
      <c r="AT250" s="14">
        <v>0</v>
      </c>
      <c r="AU250" s="14">
        <v>1883.24</v>
      </c>
      <c r="AV250" s="14">
        <v>4435</v>
      </c>
      <c r="AW250" s="14">
        <v>0</v>
      </c>
      <c r="AX250" s="14">
        <v>0</v>
      </c>
      <c r="AY250" s="14">
        <v>0</v>
      </c>
      <c r="AZ250" s="14">
        <v>0</v>
      </c>
      <c r="BA250" s="14">
        <v>0.22</v>
      </c>
      <c r="BB250" s="14">
        <v>0</v>
      </c>
      <c r="BC250" s="14">
        <v>0</v>
      </c>
      <c r="BD250" s="14">
        <v>0</v>
      </c>
      <c r="BE250" s="14">
        <v>0</v>
      </c>
      <c r="BF250" s="14">
        <v>1316.15</v>
      </c>
      <c r="BG250" s="14">
        <v>0</v>
      </c>
      <c r="BH250" s="14">
        <v>10858.71</v>
      </c>
      <c r="BI250" s="14">
        <v>7414</v>
      </c>
      <c r="BJ250" s="14">
        <v>0</v>
      </c>
      <c r="BK250" s="14">
        <v>0</v>
      </c>
      <c r="BL250" s="14">
        <v>856.54</v>
      </c>
      <c r="BM250" s="14">
        <v>296.89999999999998</v>
      </c>
      <c r="BN250" s="14">
        <v>0</v>
      </c>
      <c r="BO250" s="14">
        <v>1583.96</v>
      </c>
      <c r="BP250" s="14">
        <v>0</v>
      </c>
      <c r="BQ250" s="14">
        <v>0</v>
      </c>
      <c r="BR250" s="14">
        <v>0</v>
      </c>
      <c r="BS250" s="14">
        <v>1880.86</v>
      </c>
      <c r="BT250" s="1"/>
    </row>
    <row r="251" spans="1:72" x14ac:dyDescent="0.25">
      <c r="A251" s="2" t="s">
        <v>469</v>
      </c>
      <c r="B251" s="1" t="s">
        <v>470</v>
      </c>
      <c r="C251" s="51">
        <v>12456</v>
      </c>
      <c r="D251" s="14">
        <v>8478.5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3620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1016</v>
      </c>
      <c r="W251" s="14">
        <v>0</v>
      </c>
      <c r="X251" s="14">
        <v>0</v>
      </c>
      <c r="Y251" s="14">
        <v>684</v>
      </c>
      <c r="Z251" s="14">
        <v>205.36</v>
      </c>
      <c r="AA251" s="14">
        <v>0</v>
      </c>
      <c r="AB251" s="14">
        <v>0</v>
      </c>
      <c r="AC251" s="14">
        <v>0</v>
      </c>
      <c r="AD251" s="14">
        <v>0</v>
      </c>
      <c r="AE251" s="14">
        <v>0</v>
      </c>
      <c r="AF251" s="14">
        <v>18281.36</v>
      </c>
      <c r="AG251" s="14">
        <v>0</v>
      </c>
      <c r="AH251" s="14">
        <v>0</v>
      </c>
      <c r="AI251" s="14">
        <v>0</v>
      </c>
      <c r="AJ251" s="14">
        <v>0</v>
      </c>
      <c r="AK251" s="14">
        <v>0</v>
      </c>
      <c r="AL251" s="14">
        <v>0</v>
      </c>
      <c r="AM251" s="14">
        <v>2628.47</v>
      </c>
      <c r="AN251" s="14">
        <v>0</v>
      </c>
      <c r="AO251" s="14">
        <v>2628.47</v>
      </c>
      <c r="AP251" s="14">
        <v>0</v>
      </c>
      <c r="AQ251" s="14">
        <v>0</v>
      </c>
      <c r="AR251" s="14">
        <v>127.56</v>
      </c>
      <c r="AS251" s="14">
        <v>0</v>
      </c>
      <c r="AT251" s="14">
        <v>0</v>
      </c>
      <c r="AU251" s="14">
        <v>1883.24</v>
      </c>
      <c r="AV251" s="14">
        <v>5163.46</v>
      </c>
      <c r="AW251" s="14">
        <v>0</v>
      </c>
      <c r="AX251" s="14">
        <v>0</v>
      </c>
      <c r="AY251" s="14">
        <v>0</v>
      </c>
      <c r="AZ251" s="14">
        <v>0</v>
      </c>
      <c r="BA251" s="14">
        <v>0.13</v>
      </c>
      <c r="BB251" s="14">
        <v>0</v>
      </c>
      <c r="BC251" s="14">
        <v>0</v>
      </c>
      <c r="BD251" s="14">
        <v>0</v>
      </c>
      <c r="BE251" s="14">
        <v>0</v>
      </c>
      <c r="BF251" s="14">
        <v>0</v>
      </c>
      <c r="BG251" s="14">
        <v>0</v>
      </c>
      <c r="BH251" s="14">
        <v>9802.86</v>
      </c>
      <c r="BI251" s="14">
        <v>8478.5</v>
      </c>
      <c r="BJ251" s="14">
        <v>0</v>
      </c>
      <c r="BK251" s="14">
        <v>0</v>
      </c>
      <c r="BL251" s="14">
        <v>856.54</v>
      </c>
      <c r="BM251" s="14">
        <v>296.89999999999998</v>
      </c>
      <c r="BN251" s="14">
        <v>0</v>
      </c>
      <c r="BO251" s="14">
        <v>1583.96</v>
      </c>
      <c r="BP251" s="14">
        <v>0</v>
      </c>
      <c r="BQ251" s="14">
        <v>0</v>
      </c>
      <c r="BR251" s="14">
        <v>0</v>
      </c>
      <c r="BS251" s="14">
        <v>1880.86</v>
      </c>
      <c r="BT251" s="1"/>
    </row>
    <row r="252" spans="1:72" x14ac:dyDescent="0.25">
      <c r="A252" s="2" t="s">
        <v>471</v>
      </c>
      <c r="B252" s="1" t="s">
        <v>472</v>
      </c>
      <c r="C252" s="39">
        <v>10054</v>
      </c>
      <c r="D252" s="14">
        <v>11166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2715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784</v>
      </c>
      <c r="W252" s="14">
        <v>0</v>
      </c>
      <c r="X252" s="14">
        <v>0</v>
      </c>
      <c r="Y252" s="14">
        <v>499</v>
      </c>
      <c r="Z252" s="14">
        <v>205.36</v>
      </c>
      <c r="AA252" s="14">
        <v>0</v>
      </c>
      <c r="AB252" s="14">
        <v>0</v>
      </c>
      <c r="AC252" s="14">
        <v>0</v>
      </c>
      <c r="AD252" s="14">
        <v>0</v>
      </c>
      <c r="AE252" s="14">
        <v>0</v>
      </c>
      <c r="AF252" s="14">
        <v>14482.26</v>
      </c>
      <c r="AG252" s="14">
        <v>0</v>
      </c>
      <c r="AH252" s="14">
        <v>0</v>
      </c>
      <c r="AI252" s="14">
        <v>0</v>
      </c>
      <c r="AJ252" s="14">
        <v>0</v>
      </c>
      <c r="AK252" s="14">
        <v>0</v>
      </c>
      <c r="AL252" s="14">
        <v>0</v>
      </c>
      <c r="AM252" s="14">
        <v>1822.3</v>
      </c>
      <c r="AN252" s="14">
        <v>0</v>
      </c>
      <c r="AO252" s="14">
        <v>1822.3</v>
      </c>
      <c r="AP252" s="14">
        <v>0</v>
      </c>
      <c r="AQ252" s="14">
        <v>0</v>
      </c>
      <c r="AR252" s="14">
        <v>0</v>
      </c>
      <c r="AS252" s="14">
        <v>0</v>
      </c>
      <c r="AT252" s="14">
        <v>0</v>
      </c>
      <c r="AU252" s="14">
        <v>1494.32</v>
      </c>
      <c r="AV252" s="14">
        <v>0</v>
      </c>
      <c r="AW252" s="14">
        <v>0</v>
      </c>
      <c r="AX252" s="14">
        <v>0</v>
      </c>
      <c r="AY252" s="14">
        <v>0</v>
      </c>
      <c r="AZ252" s="14">
        <v>0</v>
      </c>
      <c r="BA252" s="15">
        <v>-0.36</v>
      </c>
      <c r="BB252" s="14">
        <v>0</v>
      </c>
      <c r="BC252" s="14">
        <v>0</v>
      </c>
      <c r="BD252" s="14">
        <v>0</v>
      </c>
      <c r="BE252" s="14">
        <v>0</v>
      </c>
      <c r="BF252" s="14">
        <v>0</v>
      </c>
      <c r="BG252" s="14">
        <v>0</v>
      </c>
      <c r="BH252" s="14">
        <v>3316.26</v>
      </c>
      <c r="BI252" s="14">
        <v>11166</v>
      </c>
      <c r="BJ252" s="14">
        <v>0</v>
      </c>
      <c r="BK252" s="14">
        <v>0</v>
      </c>
      <c r="BL252" s="14">
        <v>782.57</v>
      </c>
      <c r="BM252" s="14">
        <v>245.01</v>
      </c>
      <c r="BN252" s="14">
        <v>0</v>
      </c>
      <c r="BO252" s="14">
        <v>1382.85</v>
      </c>
      <c r="BP252" s="14">
        <v>0</v>
      </c>
      <c r="BQ252" s="14">
        <v>0</v>
      </c>
      <c r="BR252" s="14">
        <v>0</v>
      </c>
      <c r="BS252" s="14">
        <v>1627.86</v>
      </c>
      <c r="BT252" s="1"/>
    </row>
    <row r="253" spans="1:72" x14ac:dyDescent="0.25">
      <c r="A253" s="2" t="s">
        <v>473</v>
      </c>
      <c r="B253" s="1" t="s">
        <v>474</v>
      </c>
      <c r="C253" s="51">
        <v>12456</v>
      </c>
      <c r="D253" s="14">
        <v>10044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3600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1016</v>
      </c>
      <c r="W253" s="14">
        <v>0</v>
      </c>
      <c r="X253" s="14">
        <v>0</v>
      </c>
      <c r="Y253" s="14">
        <v>684</v>
      </c>
      <c r="Z253" s="14">
        <v>0</v>
      </c>
      <c r="AA253" s="14">
        <v>0</v>
      </c>
      <c r="AB253" s="14">
        <v>0</v>
      </c>
      <c r="AC253" s="14">
        <v>0</v>
      </c>
      <c r="AD253" s="14">
        <v>0</v>
      </c>
      <c r="AE253" s="14">
        <v>0</v>
      </c>
      <c r="AF253" s="14">
        <v>18056</v>
      </c>
      <c r="AG253" s="14">
        <v>0</v>
      </c>
      <c r="AH253" s="14">
        <v>0</v>
      </c>
      <c r="AI253" s="14">
        <v>0</v>
      </c>
      <c r="AJ253" s="14">
        <v>0</v>
      </c>
      <c r="AK253" s="14">
        <v>0</v>
      </c>
      <c r="AL253" s="14">
        <v>0</v>
      </c>
      <c r="AM253" s="14">
        <v>2580.3200000000002</v>
      </c>
      <c r="AN253" s="14">
        <v>0</v>
      </c>
      <c r="AO253" s="14">
        <v>2580.3200000000002</v>
      </c>
      <c r="AP253" s="14">
        <v>0</v>
      </c>
      <c r="AQ253" s="14">
        <v>0</v>
      </c>
      <c r="AR253" s="14">
        <v>127.56</v>
      </c>
      <c r="AS253" s="14">
        <v>0</v>
      </c>
      <c r="AT253" s="14">
        <v>0</v>
      </c>
      <c r="AU253" s="14">
        <v>1880.94</v>
      </c>
      <c r="AV253" s="14">
        <v>3423.02</v>
      </c>
      <c r="AW253" s="14">
        <v>0</v>
      </c>
      <c r="AX253" s="14">
        <v>0</v>
      </c>
      <c r="AY253" s="14">
        <v>0</v>
      </c>
      <c r="AZ253" s="14">
        <v>0</v>
      </c>
      <c r="BA253" s="14">
        <v>0.16</v>
      </c>
      <c r="BB253" s="14">
        <v>0</v>
      </c>
      <c r="BC253" s="14">
        <v>0</v>
      </c>
      <c r="BD253" s="14">
        <v>0</v>
      </c>
      <c r="BE253" s="14">
        <v>0</v>
      </c>
      <c r="BF253" s="14">
        <v>0</v>
      </c>
      <c r="BG253" s="14">
        <v>0</v>
      </c>
      <c r="BH253" s="14">
        <v>8012</v>
      </c>
      <c r="BI253" s="14">
        <v>10044</v>
      </c>
      <c r="BJ253" s="14">
        <v>0</v>
      </c>
      <c r="BK253" s="14">
        <v>0</v>
      </c>
      <c r="BL253" s="14">
        <v>856.54</v>
      </c>
      <c r="BM253" s="14">
        <v>296.89999999999998</v>
      </c>
      <c r="BN253" s="14">
        <v>0</v>
      </c>
      <c r="BO253" s="14">
        <v>1583.96</v>
      </c>
      <c r="BP253" s="14">
        <v>0</v>
      </c>
      <c r="BQ253" s="14">
        <v>0</v>
      </c>
      <c r="BR253" s="14">
        <v>0</v>
      </c>
      <c r="BS253" s="14">
        <v>1880.86</v>
      </c>
      <c r="BT253" s="1"/>
    </row>
    <row r="254" spans="1:72" x14ac:dyDescent="0.25">
      <c r="A254" s="2" t="s">
        <v>475</v>
      </c>
      <c r="B254" s="1" t="s">
        <v>476</v>
      </c>
      <c r="C254" s="51">
        <v>12456</v>
      </c>
      <c r="D254" s="14">
        <v>10051.5</v>
      </c>
      <c r="E254" s="14">
        <v>0</v>
      </c>
      <c r="F254" s="14">
        <v>0</v>
      </c>
      <c r="G254" s="14">
        <v>0</v>
      </c>
      <c r="H254" s="14">
        <v>0</v>
      </c>
      <c r="I254" s="14">
        <v>870.4</v>
      </c>
      <c r="J254" s="14">
        <v>0</v>
      </c>
      <c r="K254" s="14">
        <v>0</v>
      </c>
      <c r="L254" s="14">
        <v>0</v>
      </c>
      <c r="M254" s="14">
        <v>3600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4">
        <v>1016</v>
      </c>
      <c r="W254" s="14">
        <v>0</v>
      </c>
      <c r="X254" s="14">
        <v>0</v>
      </c>
      <c r="Y254" s="14">
        <v>684</v>
      </c>
      <c r="Z254" s="14">
        <v>0</v>
      </c>
      <c r="AA254" s="14">
        <v>0</v>
      </c>
      <c r="AB254" s="14">
        <v>0</v>
      </c>
      <c r="AC254" s="14">
        <v>0</v>
      </c>
      <c r="AD254" s="14">
        <v>0</v>
      </c>
      <c r="AE254" s="14">
        <v>0</v>
      </c>
      <c r="AF254" s="14">
        <v>18926.400000000001</v>
      </c>
      <c r="AG254" s="14">
        <v>0</v>
      </c>
      <c r="AH254" s="14">
        <v>0</v>
      </c>
      <c r="AI254" s="14">
        <v>0</v>
      </c>
      <c r="AJ254" s="14">
        <v>0</v>
      </c>
      <c r="AK254" s="14">
        <v>0</v>
      </c>
      <c r="AL254" s="14">
        <v>0</v>
      </c>
      <c r="AM254" s="14">
        <v>2676</v>
      </c>
      <c r="AN254" s="14">
        <v>0</v>
      </c>
      <c r="AO254" s="14">
        <v>2676</v>
      </c>
      <c r="AP254" s="14">
        <v>0</v>
      </c>
      <c r="AQ254" s="14">
        <v>0</v>
      </c>
      <c r="AR254" s="14">
        <v>127.56</v>
      </c>
      <c r="AS254" s="14">
        <v>0</v>
      </c>
      <c r="AT254" s="14">
        <v>0</v>
      </c>
      <c r="AU254" s="14">
        <v>1880.94</v>
      </c>
      <c r="AV254" s="14">
        <v>3112</v>
      </c>
      <c r="AW254" s="14">
        <v>0</v>
      </c>
      <c r="AX254" s="14">
        <v>0</v>
      </c>
      <c r="AY254" s="14">
        <v>0</v>
      </c>
      <c r="AZ254" s="14">
        <v>0</v>
      </c>
      <c r="BA254" s="15">
        <v>-0.1</v>
      </c>
      <c r="BB254" s="14">
        <v>0</v>
      </c>
      <c r="BC254" s="14">
        <v>0</v>
      </c>
      <c r="BD254" s="14">
        <v>0</v>
      </c>
      <c r="BE254" s="14">
        <v>0</v>
      </c>
      <c r="BF254" s="14">
        <v>1078.5</v>
      </c>
      <c r="BG254" s="14">
        <v>0</v>
      </c>
      <c r="BH254" s="14">
        <v>8874.9</v>
      </c>
      <c r="BI254" s="14">
        <v>10051.5</v>
      </c>
      <c r="BJ254" s="14">
        <v>0</v>
      </c>
      <c r="BK254" s="14">
        <v>0</v>
      </c>
      <c r="BL254" s="14">
        <v>856.54</v>
      </c>
      <c r="BM254" s="14">
        <v>296.89999999999998</v>
      </c>
      <c r="BN254" s="14">
        <v>0</v>
      </c>
      <c r="BO254" s="14">
        <v>1583.96</v>
      </c>
      <c r="BP254" s="14">
        <v>0</v>
      </c>
      <c r="BQ254" s="14">
        <v>0</v>
      </c>
      <c r="BR254" s="14">
        <v>0</v>
      </c>
      <c r="BS254" s="14">
        <v>1880.86</v>
      </c>
      <c r="BT254" s="1"/>
    </row>
    <row r="255" spans="1:72" x14ac:dyDescent="0.25">
      <c r="A255" s="2" t="s">
        <v>477</v>
      </c>
      <c r="B255" s="1" t="s">
        <v>478</v>
      </c>
      <c r="C255" s="51">
        <v>12456</v>
      </c>
      <c r="D255" s="14">
        <v>7080.5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3620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1016</v>
      </c>
      <c r="W255" s="14">
        <v>0</v>
      </c>
      <c r="X255" s="14">
        <v>0</v>
      </c>
      <c r="Y255" s="14">
        <v>684</v>
      </c>
      <c r="Z255" s="14">
        <v>0</v>
      </c>
      <c r="AA255" s="14">
        <v>0</v>
      </c>
      <c r="AB255" s="14">
        <v>0</v>
      </c>
      <c r="AC255" s="14">
        <v>0</v>
      </c>
      <c r="AD255" s="14">
        <v>0</v>
      </c>
      <c r="AE255" s="14">
        <v>0</v>
      </c>
      <c r="AF255" s="14">
        <v>18076</v>
      </c>
      <c r="AG255" s="14">
        <v>0</v>
      </c>
      <c r="AH255" s="14">
        <v>0</v>
      </c>
      <c r="AI255" s="14">
        <v>0</v>
      </c>
      <c r="AJ255" s="14">
        <v>0</v>
      </c>
      <c r="AK255" s="14">
        <v>0</v>
      </c>
      <c r="AL255" s="14">
        <v>0</v>
      </c>
      <c r="AM255" s="14">
        <v>2584.59</v>
      </c>
      <c r="AN255" s="14">
        <v>0</v>
      </c>
      <c r="AO255" s="14">
        <v>2584.59</v>
      </c>
      <c r="AP255" s="14">
        <v>0</v>
      </c>
      <c r="AQ255" s="14">
        <v>0</v>
      </c>
      <c r="AR255" s="14">
        <v>127.56</v>
      </c>
      <c r="AS255" s="14">
        <v>0</v>
      </c>
      <c r="AT255" s="14">
        <v>0</v>
      </c>
      <c r="AU255" s="14">
        <v>1883.24</v>
      </c>
      <c r="AV255" s="14">
        <v>3970</v>
      </c>
      <c r="AW255" s="14">
        <v>0</v>
      </c>
      <c r="AX255" s="14">
        <v>0</v>
      </c>
      <c r="AY255" s="14">
        <v>0</v>
      </c>
      <c r="AZ255" s="14">
        <v>0</v>
      </c>
      <c r="BA255" s="15">
        <v>-0.11</v>
      </c>
      <c r="BB255" s="14">
        <v>0</v>
      </c>
      <c r="BC255" s="14">
        <v>0</v>
      </c>
      <c r="BD255" s="14">
        <v>0</v>
      </c>
      <c r="BE255" s="14">
        <v>0</v>
      </c>
      <c r="BF255" s="14">
        <v>2430.2199999999998</v>
      </c>
      <c r="BG255" s="14">
        <v>0</v>
      </c>
      <c r="BH255" s="14">
        <v>10995.5</v>
      </c>
      <c r="BI255" s="14">
        <v>7080.5</v>
      </c>
      <c r="BJ255" s="14">
        <v>0</v>
      </c>
      <c r="BK255" s="14">
        <v>0</v>
      </c>
      <c r="BL255" s="14">
        <v>856.54</v>
      </c>
      <c r="BM255" s="14">
        <v>296.89999999999998</v>
      </c>
      <c r="BN255" s="14">
        <v>0</v>
      </c>
      <c r="BO255" s="14">
        <v>1583.96</v>
      </c>
      <c r="BP255" s="14">
        <v>0</v>
      </c>
      <c r="BQ255" s="14">
        <v>0</v>
      </c>
      <c r="BR255" s="14">
        <v>0</v>
      </c>
      <c r="BS255" s="14">
        <v>1880.86</v>
      </c>
      <c r="BT255" s="1"/>
    </row>
    <row r="256" spans="1:72" x14ac:dyDescent="0.25">
      <c r="A256" s="2" t="s">
        <v>479</v>
      </c>
      <c r="B256" s="1" t="s">
        <v>480</v>
      </c>
      <c r="C256" s="51">
        <v>12456</v>
      </c>
      <c r="D256" s="14">
        <v>9980.5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3580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1016</v>
      </c>
      <c r="W256" s="14">
        <v>0</v>
      </c>
      <c r="X256" s="14">
        <v>0</v>
      </c>
      <c r="Y256" s="14">
        <v>684</v>
      </c>
      <c r="Z256" s="14">
        <v>0</v>
      </c>
      <c r="AA256" s="14">
        <v>0</v>
      </c>
      <c r="AB256" s="14">
        <v>0</v>
      </c>
      <c r="AC256" s="14">
        <v>0</v>
      </c>
      <c r="AD256" s="14">
        <v>0</v>
      </c>
      <c r="AE256" s="14">
        <v>0</v>
      </c>
      <c r="AF256" s="14">
        <v>18019.28</v>
      </c>
      <c r="AG256" s="14">
        <v>0</v>
      </c>
      <c r="AH256" s="14">
        <v>0</v>
      </c>
      <c r="AI256" s="14">
        <v>0</v>
      </c>
      <c r="AJ256" s="14">
        <v>0</v>
      </c>
      <c r="AK256" s="14">
        <v>0</v>
      </c>
      <c r="AL256" s="14">
        <v>0</v>
      </c>
      <c r="AM256" s="14">
        <v>2572.48</v>
      </c>
      <c r="AN256" s="14">
        <v>0</v>
      </c>
      <c r="AO256" s="14">
        <v>2572.48</v>
      </c>
      <c r="AP256" s="14">
        <v>0</v>
      </c>
      <c r="AQ256" s="14">
        <v>0</v>
      </c>
      <c r="AR256" s="14">
        <v>127.56</v>
      </c>
      <c r="AS256" s="14">
        <v>0</v>
      </c>
      <c r="AT256" s="14">
        <v>0</v>
      </c>
      <c r="AU256" s="14">
        <v>1878.64</v>
      </c>
      <c r="AV256" s="14">
        <v>3460</v>
      </c>
      <c r="AW256" s="14">
        <v>0</v>
      </c>
      <c r="AX256" s="14">
        <v>0</v>
      </c>
      <c r="AY256" s="14">
        <v>0</v>
      </c>
      <c r="AZ256" s="14">
        <v>0</v>
      </c>
      <c r="BA256" s="14">
        <v>0.1</v>
      </c>
      <c r="BB256" s="14">
        <v>0</v>
      </c>
      <c r="BC256" s="14">
        <v>0</v>
      </c>
      <c r="BD256" s="14">
        <v>0</v>
      </c>
      <c r="BE256" s="14">
        <v>0</v>
      </c>
      <c r="BF256" s="14">
        <v>0</v>
      </c>
      <c r="BG256" s="14">
        <v>0</v>
      </c>
      <c r="BH256" s="14">
        <v>8038.78</v>
      </c>
      <c r="BI256" s="14">
        <v>9980.5</v>
      </c>
      <c r="BJ256" s="14">
        <v>0</v>
      </c>
      <c r="BK256" s="14">
        <v>0</v>
      </c>
      <c r="BL256" s="14">
        <v>866.72</v>
      </c>
      <c r="BM256" s="14">
        <v>304.05</v>
      </c>
      <c r="BN256" s="14">
        <v>0</v>
      </c>
      <c r="BO256" s="14">
        <v>1611.65</v>
      </c>
      <c r="BP256" s="14">
        <v>0</v>
      </c>
      <c r="BQ256" s="14">
        <v>0</v>
      </c>
      <c r="BR256" s="14">
        <v>0</v>
      </c>
      <c r="BS256" s="14">
        <v>1915.7</v>
      </c>
      <c r="BT256" s="1"/>
    </row>
    <row r="257" spans="1:72" x14ac:dyDescent="0.25">
      <c r="A257" s="2" t="s">
        <v>481</v>
      </c>
      <c r="B257" s="1" t="s">
        <v>482</v>
      </c>
      <c r="C257" s="51">
        <v>12456</v>
      </c>
      <c r="D257" s="14">
        <v>11580</v>
      </c>
      <c r="E257" s="14">
        <v>0</v>
      </c>
      <c r="F257" s="14">
        <v>246.81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3580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1016</v>
      </c>
      <c r="W257" s="14">
        <v>0</v>
      </c>
      <c r="X257" s="14">
        <v>0</v>
      </c>
      <c r="Y257" s="14">
        <v>684</v>
      </c>
      <c r="Z257" s="14">
        <v>0</v>
      </c>
      <c r="AA257" s="14">
        <v>0</v>
      </c>
      <c r="AB257" s="14">
        <v>0</v>
      </c>
      <c r="AC257" s="14">
        <v>0</v>
      </c>
      <c r="AD257" s="14">
        <v>0</v>
      </c>
      <c r="AE257" s="14">
        <v>0</v>
      </c>
      <c r="AF257" s="14">
        <v>18282.810000000001</v>
      </c>
      <c r="AG257" s="14">
        <v>0</v>
      </c>
      <c r="AH257" s="14">
        <v>0</v>
      </c>
      <c r="AI257" s="14">
        <v>0</v>
      </c>
      <c r="AJ257" s="14">
        <v>0</v>
      </c>
      <c r="AK257" s="14">
        <v>0</v>
      </c>
      <c r="AL257" s="14">
        <v>0</v>
      </c>
      <c r="AM257" s="14">
        <v>2602.41</v>
      </c>
      <c r="AN257" s="14">
        <v>0</v>
      </c>
      <c r="AO257" s="14">
        <v>2602.41</v>
      </c>
      <c r="AP257" s="14">
        <v>0</v>
      </c>
      <c r="AQ257" s="14">
        <v>0</v>
      </c>
      <c r="AR257" s="14">
        <v>127.56</v>
      </c>
      <c r="AS257" s="14">
        <v>0</v>
      </c>
      <c r="AT257" s="14">
        <v>0</v>
      </c>
      <c r="AU257" s="14">
        <v>1878.64</v>
      </c>
      <c r="AV257" s="14">
        <v>2094</v>
      </c>
      <c r="AW257" s="14">
        <v>0</v>
      </c>
      <c r="AX257" s="14">
        <v>0</v>
      </c>
      <c r="AY257" s="14">
        <v>0</v>
      </c>
      <c r="AZ257" s="14">
        <v>0</v>
      </c>
      <c r="BA257" s="14">
        <v>0.2</v>
      </c>
      <c r="BB257" s="14">
        <v>0</v>
      </c>
      <c r="BC257" s="14">
        <v>0</v>
      </c>
      <c r="BD257" s="14">
        <v>0</v>
      </c>
      <c r="BE257" s="14">
        <v>0</v>
      </c>
      <c r="BF257" s="14">
        <v>0</v>
      </c>
      <c r="BG257" s="14">
        <v>0</v>
      </c>
      <c r="BH257" s="14">
        <v>6702.81</v>
      </c>
      <c r="BI257" s="14">
        <v>11580</v>
      </c>
      <c r="BJ257" s="14">
        <v>0</v>
      </c>
      <c r="BK257" s="14">
        <v>0</v>
      </c>
      <c r="BL257" s="14">
        <v>866.72</v>
      </c>
      <c r="BM257" s="14">
        <v>304.05</v>
      </c>
      <c r="BN257" s="14">
        <v>0</v>
      </c>
      <c r="BO257" s="14">
        <v>1611.65</v>
      </c>
      <c r="BP257" s="14">
        <v>0</v>
      </c>
      <c r="BQ257" s="14">
        <v>0</v>
      </c>
      <c r="BR257" s="14">
        <v>0</v>
      </c>
      <c r="BS257" s="14">
        <v>1915.7</v>
      </c>
      <c r="BT257" s="1"/>
    </row>
    <row r="258" spans="1:72" x14ac:dyDescent="0.25">
      <c r="A258" s="2" t="s">
        <v>483</v>
      </c>
      <c r="B258" s="1" t="s">
        <v>484</v>
      </c>
      <c r="C258" s="51">
        <v>12456</v>
      </c>
      <c r="D258" s="14">
        <v>12179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3620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4">
        <v>1016</v>
      </c>
      <c r="W258" s="14">
        <v>0</v>
      </c>
      <c r="X258" s="14">
        <v>6228</v>
      </c>
      <c r="Y258" s="14">
        <v>342</v>
      </c>
      <c r="Z258" s="14">
        <v>0</v>
      </c>
      <c r="AA258" s="14">
        <v>0</v>
      </c>
      <c r="AB258" s="14">
        <v>0</v>
      </c>
      <c r="AC258" s="14">
        <v>0</v>
      </c>
      <c r="AD258" s="14">
        <v>0</v>
      </c>
      <c r="AE258" s="14">
        <v>0</v>
      </c>
      <c r="AF258" s="14">
        <v>17734</v>
      </c>
      <c r="AG258" s="14">
        <v>0</v>
      </c>
      <c r="AH258" s="14">
        <v>0</v>
      </c>
      <c r="AI258" s="14">
        <v>0</v>
      </c>
      <c r="AJ258" s="14">
        <v>0</v>
      </c>
      <c r="AK258" s="15">
        <v>-200.83</v>
      </c>
      <c r="AL258" s="15">
        <v>-181.11</v>
      </c>
      <c r="AM258" s="14">
        <v>1730.67</v>
      </c>
      <c r="AN258" s="14">
        <v>0</v>
      </c>
      <c r="AO258" s="14">
        <v>1710.95</v>
      </c>
      <c r="AP258" s="14">
        <v>0</v>
      </c>
      <c r="AQ258" s="14">
        <v>0</v>
      </c>
      <c r="AR258" s="14">
        <v>127.56</v>
      </c>
      <c r="AS258" s="14">
        <v>0</v>
      </c>
      <c r="AT258" s="14">
        <v>0</v>
      </c>
      <c r="AU258" s="14">
        <v>1883.24</v>
      </c>
      <c r="AV258" s="14">
        <v>2014</v>
      </c>
      <c r="AW258" s="14">
        <v>0</v>
      </c>
      <c r="AX258" s="14">
        <v>0</v>
      </c>
      <c r="AY258" s="14">
        <v>0</v>
      </c>
      <c r="AZ258" s="14">
        <v>0</v>
      </c>
      <c r="BA258" s="14">
        <v>0.36</v>
      </c>
      <c r="BB258" s="14">
        <v>0</v>
      </c>
      <c r="BC258" s="14">
        <v>0</v>
      </c>
      <c r="BD258" s="14">
        <v>0</v>
      </c>
      <c r="BE258" s="14">
        <v>0</v>
      </c>
      <c r="BF258" s="14">
        <v>0</v>
      </c>
      <c r="BG258" s="14">
        <v>0</v>
      </c>
      <c r="BH258" s="14">
        <v>5555</v>
      </c>
      <c r="BI258" s="14">
        <v>12179</v>
      </c>
      <c r="BJ258" s="14">
        <v>0</v>
      </c>
      <c r="BK258" s="14">
        <v>0</v>
      </c>
      <c r="BL258" s="14">
        <v>428.27</v>
      </c>
      <c r="BM258" s="14">
        <v>296.89999999999998</v>
      </c>
      <c r="BN258" s="14">
        <v>0</v>
      </c>
      <c r="BO258" s="14">
        <v>791.98</v>
      </c>
      <c r="BP258" s="14">
        <v>0</v>
      </c>
      <c r="BQ258" s="14">
        <v>0</v>
      </c>
      <c r="BR258" s="14">
        <v>0</v>
      </c>
      <c r="BS258" s="14">
        <v>1088.8800000000001</v>
      </c>
      <c r="BT258" s="1"/>
    </row>
    <row r="259" spans="1:72" x14ac:dyDescent="0.25">
      <c r="A259" s="2" t="s">
        <v>487</v>
      </c>
      <c r="B259" s="26" t="s">
        <v>488</v>
      </c>
      <c r="C259" s="51">
        <v>12456</v>
      </c>
      <c r="D259" s="14">
        <v>13480.5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3620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1016</v>
      </c>
      <c r="W259" s="14">
        <v>0</v>
      </c>
      <c r="X259" s="14">
        <v>0</v>
      </c>
      <c r="Y259" s="14">
        <v>684</v>
      </c>
      <c r="Z259" s="14">
        <v>0</v>
      </c>
      <c r="AA259" s="14">
        <v>0</v>
      </c>
      <c r="AB259" s="14">
        <v>0</v>
      </c>
      <c r="AC259" s="14">
        <v>0</v>
      </c>
      <c r="AD259" s="14">
        <v>0</v>
      </c>
      <c r="AE259" s="14">
        <v>0</v>
      </c>
      <c r="AF259" s="14">
        <v>18076</v>
      </c>
      <c r="AG259" s="14">
        <v>0</v>
      </c>
      <c r="AH259" s="14">
        <v>0</v>
      </c>
      <c r="AI259" s="14">
        <v>0</v>
      </c>
      <c r="AJ259" s="14">
        <v>0</v>
      </c>
      <c r="AK259" s="14">
        <v>0</v>
      </c>
      <c r="AL259" s="14">
        <v>0</v>
      </c>
      <c r="AM259" s="14">
        <v>2584.59</v>
      </c>
      <c r="AN259" s="14">
        <v>0</v>
      </c>
      <c r="AO259" s="14">
        <v>2584.59</v>
      </c>
      <c r="AP259" s="14">
        <v>0</v>
      </c>
      <c r="AQ259" s="14">
        <v>0</v>
      </c>
      <c r="AR259" s="14">
        <v>127.56</v>
      </c>
      <c r="AS259" s="14">
        <v>0</v>
      </c>
      <c r="AT259" s="14">
        <v>0</v>
      </c>
      <c r="AU259" s="14">
        <v>1883.24</v>
      </c>
      <c r="AV259" s="14">
        <v>0</v>
      </c>
      <c r="AW259" s="14">
        <v>0</v>
      </c>
      <c r="AX259" s="14">
        <v>0</v>
      </c>
      <c r="AY259" s="14">
        <v>0</v>
      </c>
      <c r="AZ259" s="14">
        <v>0</v>
      </c>
      <c r="BA259" s="14">
        <v>0.11</v>
      </c>
      <c r="BB259" s="14">
        <v>0</v>
      </c>
      <c r="BC259" s="14">
        <v>0</v>
      </c>
      <c r="BD259" s="14">
        <v>0</v>
      </c>
      <c r="BE259" s="14">
        <v>0</v>
      </c>
      <c r="BF259" s="14">
        <v>0</v>
      </c>
      <c r="BG259" s="14">
        <v>0</v>
      </c>
      <c r="BH259" s="14">
        <v>4595.5</v>
      </c>
      <c r="BI259" s="14">
        <v>13480.5</v>
      </c>
      <c r="BJ259" s="14">
        <v>0</v>
      </c>
      <c r="BK259" s="14">
        <v>0</v>
      </c>
      <c r="BL259" s="14">
        <v>856.54</v>
      </c>
      <c r="BM259" s="14">
        <v>296.89999999999998</v>
      </c>
      <c r="BN259" s="14">
        <v>0</v>
      </c>
      <c r="BO259" s="14">
        <v>1583.96</v>
      </c>
      <c r="BP259" s="14">
        <v>0</v>
      </c>
      <c r="BQ259" s="14">
        <v>0</v>
      </c>
      <c r="BR259" s="14">
        <v>0</v>
      </c>
      <c r="BS259" s="14">
        <v>1880.86</v>
      </c>
      <c r="BT259" s="1"/>
    </row>
    <row r="260" spans="1:72" x14ac:dyDescent="0.25">
      <c r="A260" s="2" t="s">
        <v>489</v>
      </c>
      <c r="B260" s="1" t="s">
        <v>490</v>
      </c>
      <c r="C260" s="51">
        <v>13087</v>
      </c>
      <c r="D260" s="14">
        <v>14282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400</v>
      </c>
      <c r="M260" s="14">
        <v>3620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957</v>
      </c>
      <c r="W260" s="14">
        <v>0</v>
      </c>
      <c r="X260" s="14">
        <v>0</v>
      </c>
      <c r="Y260" s="14">
        <v>661</v>
      </c>
      <c r="Z260" s="14">
        <v>0</v>
      </c>
      <c r="AA260" s="14">
        <v>0</v>
      </c>
      <c r="AB260" s="14">
        <v>0</v>
      </c>
      <c r="AC260" s="14">
        <v>0</v>
      </c>
      <c r="AD260" s="14">
        <v>0</v>
      </c>
      <c r="AE260" s="14">
        <v>0</v>
      </c>
      <c r="AF260" s="14">
        <v>19024.900000000001</v>
      </c>
      <c r="AG260" s="14">
        <v>0</v>
      </c>
      <c r="AH260" s="14">
        <v>0</v>
      </c>
      <c r="AI260" s="14">
        <v>0</v>
      </c>
      <c r="AJ260" s="14">
        <v>0</v>
      </c>
      <c r="AK260" s="14">
        <v>0</v>
      </c>
      <c r="AL260" s="14">
        <v>0</v>
      </c>
      <c r="AM260" s="14">
        <v>2787.29</v>
      </c>
      <c r="AN260" s="14">
        <v>0</v>
      </c>
      <c r="AO260" s="14">
        <v>2787.29</v>
      </c>
      <c r="AP260" s="14">
        <v>0</v>
      </c>
      <c r="AQ260" s="14">
        <v>0</v>
      </c>
      <c r="AR260" s="14">
        <v>0</v>
      </c>
      <c r="AS260" s="14">
        <v>0</v>
      </c>
      <c r="AT260" s="14">
        <v>0</v>
      </c>
      <c r="AU260" s="14">
        <v>1955.8</v>
      </c>
      <c r="AV260" s="14">
        <v>0</v>
      </c>
      <c r="AW260" s="14">
        <v>0</v>
      </c>
      <c r="AX260" s="14">
        <v>0</v>
      </c>
      <c r="AY260" s="14">
        <v>0</v>
      </c>
      <c r="AZ260" s="14">
        <v>0</v>
      </c>
      <c r="BA260" s="15">
        <v>-0.19</v>
      </c>
      <c r="BB260" s="14">
        <v>0</v>
      </c>
      <c r="BC260" s="14">
        <v>0</v>
      </c>
      <c r="BD260" s="14">
        <v>0</v>
      </c>
      <c r="BE260" s="14">
        <v>0</v>
      </c>
      <c r="BF260" s="14">
        <v>0</v>
      </c>
      <c r="BG260" s="14">
        <v>0</v>
      </c>
      <c r="BH260" s="14">
        <v>4742.8999999999996</v>
      </c>
      <c r="BI260" s="14">
        <v>14282</v>
      </c>
      <c r="BJ260" s="14">
        <v>0</v>
      </c>
      <c r="BK260" s="14">
        <v>0</v>
      </c>
      <c r="BL260" s="14">
        <v>888.13</v>
      </c>
      <c r="BM260" s="14">
        <v>319.08999999999997</v>
      </c>
      <c r="BN260" s="14">
        <v>0</v>
      </c>
      <c r="BO260" s="14">
        <v>1669.89</v>
      </c>
      <c r="BP260" s="14">
        <v>0</v>
      </c>
      <c r="BQ260" s="14">
        <v>0</v>
      </c>
      <c r="BR260" s="14">
        <v>0</v>
      </c>
      <c r="BS260" s="14">
        <v>1988.98</v>
      </c>
      <c r="BT260" s="1"/>
    </row>
    <row r="261" spans="1:72" x14ac:dyDescent="0.25">
      <c r="A261" s="2" t="s">
        <v>491</v>
      </c>
      <c r="B261" s="1" t="s">
        <v>492</v>
      </c>
      <c r="C261" s="51">
        <v>12456</v>
      </c>
      <c r="D261" s="14">
        <v>13439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3580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1016</v>
      </c>
      <c r="W261" s="14">
        <v>0</v>
      </c>
      <c r="X261" s="14">
        <v>0</v>
      </c>
      <c r="Y261" s="14">
        <v>684</v>
      </c>
      <c r="Z261" s="14">
        <v>0</v>
      </c>
      <c r="AA261" s="14">
        <v>0</v>
      </c>
      <c r="AB261" s="14">
        <v>0</v>
      </c>
      <c r="AC261" s="14">
        <v>0</v>
      </c>
      <c r="AD261" s="14">
        <v>0</v>
      </c>
      <c r="AE261" s="14">
        <v>0</v>
      </c>
      <c r="AF261" s="14">
        <v>18016.97</v>
      </c>
      <c r="AG261" s="14">
        <v>0</v>
      </c>
      <c r="AH261" s="14">
        <v>0</v>
      </c>
      <c r="AI261" s="14">
        <v>0</v>
      </c>
      <c r="AJ261" s="14">
        <v>0</v>
      </c>
      <c r="AK261" s="14">
        <v>0</v>
      </c>
      <c r="AL261" s="14">
        <v>0</v>
      </c>
      <c r="AM261" s="14">
        <v>2571.9899999999998</v>
      </c>
      <c r="AN261" s="14">
        <v>0</v>
      </c>
      <c r="AO261" s="14">
        <v>2571.9899999999998</v>
      </c>
      <c r="AP261" s="14">
        <v>0</v>
      </c>
      <c r="AQ261" s="14">
        <v>0</v>
      </c>
      <c r="AR261" s="14">
        <v>127.56</v>
      </c>
      <c r="AS261" s="14">
        <v>0</v>
      </c>
      <c r="AT261" s="14">
        <v>0</v>
      </c>
      <c r="AU261" s="14">
        <v>1878.64</v>
      </c>
      <c r="AV261" s="14">
        <v>0</v>
      </c>
      <c r="AW261" s="14">
        <v>0</v>
      </c>
      <c r="AX261" s="14">
        <v>0</v>
      </c>
      <c r="AY261" s="14">
        <v>0</v>
      </c>
      <c r="AZ261" s="14">
        <v>0</v>
      </c>
      <c r="BA261" s="15">
        <v>-0.22</v>
      </c>
      <c r="BB261" s="14">
        <v>0</v>
      </c>
      <c r="BC261" s="14">
        <v>0</v>
      </c>
      <c r="BD261" s="14">
        <v>0</v>
      </c>
      <c r="BE261" s="14">
        <v>0</v>
      </c>
      <c r="BF261" s="14">
        <v>0</v>
      </c>
      <c r="BG261" s="14">
        <v>0</v>
      </c>
      <c r="BH261" s="14">
        <v>4577.97</v>
      </c>
      <c r="BI261" s="14">
        <v>13439</v>
      </c>
      <c r="BJ261" s="14">
        <v>0</v>
      </c>
      <c r="BK261" s="14">
        <v>0</v>
      </c>
      <c r="BL261" s="14">
        <v>866.72</v>
      </c>
      <c r="BM261" s="14">
        <v>304.05</v>
      </c>
      <c r="BN261" s="14">
        <v>0</v>
      </c>
      <c r="BO261" s="14">
        <v>1611.65</v>
      </c>
      <c r="BP261" s="14">
        <v>0</v>
      </c>
      <c r="BQ261" s="14">
        <v>0</v>
      </c>
      <c r="BR261" s="14">
        <v>0</v>
      </c>
      <c r="BS261" s="14">
        <v>1915.7</v>
      </c>
      <c r="BT261" s="1"/>
    </row>
    <row r="262" spans="1:72" x14ac:dyDescent="0.25">
      <c r="A262" s="2" t="s">
        <v>493</v>
      </c>
      <c r="B262" s="1" t="s">
        <v>494</v>
      </c>
      <c r="C262" s="51">
        <v>12456</v>
      </c>
      <c r="D262" s="14">
        <v>8142</v>
      </c>
      <c r="E262" s="14">
        <v>0</v>
      </c>
      <c r="F262" s="14">
        <v>370.22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3620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1016</v>
      </c>
      <c r="W262" s="14">
        <v>0</v>
      </c>
      <c r="X262" s="14">
        <v>0</v>
      </c>
      <c r="Y262" s="14">
        <v>684</v>
      </c>
      <c r="Z262" s="14">
        <v>0</v>
      </c>
      <c r="AA262" s="14">
        <v>0</v>
      </c>
      <c r="AB262" s="14">
        <v>0</v>
      </c>
      <c r="AC262" s="14">
        <v>0</v>
      </c>
      <c r="AD262" s="14">
        <v>0</v>
      </c>
      <c r="AE262" s="14">
        <v>0</v>
      </c>
      <c r="AF262" s="14">
        <v>18446.22</v>
      </c>
      <c r="AG262" s="14">
        <v>0</v>
      </c>
      <c r="AH262" s="14">
        <v>0</v>
      </c>
      <c r="AI262" s="14">
        <v>0</v>
      </c>
      <c r="AJ262" s="14">
        <v>0</v>
      </c>
      <c r="AK262" s="14">
        <v>0</v>
      </c>
      <c r="AL262" s="14">
        <v>0</v>
      </c>
      <c r="AM262" s="14">
        <v>2624.13</v>
      </c>
      <c r="AN262" s="14">
        <v>0</v>
      </c>
      <c r="AO262" s="14">
        <v>2624.13</v>
      </c>
      <c r="AP262" s="14">
        <v>0</v>
      </c>
      <c r="AQ262" s="14">
        <v>0</v>
      </c>
      <c r="AR262" s="14">
        <v>127.56</v>
      </c>
      <c r="AS262" s="14">
        <v>0</v>
      </c>
      <c r="AT262" s="14">
        <v>0</v>
      </c>
      <c r="AU262" s="14">
        <v>1883.24</v>
      </c>
      <c r="AV262" s="14">
        <v>3460</v>
      </c>
      <c r="AW262" s="14">
        <v>0</v>
      </c>
      <c r="AX262" s="14">
        <v>0</v>
      </c>
      <c r="AY262" s="14">
        <v>0</v>
      </c>
      <c r="AZ262" s="14">
        <v>0</v>
      </c>
      <c r="BA262" s="14">
        <v>0.01</v>
      </c>
      <c r="BB262" s="14">
        <v>0</v>
      </c>
      <c r="BC262" s="14">
        <v>0</v>
      </c>
      <c r="BD262" s="14">
        <v>0</v>
      </c>
      <c r="BE262" s="14">
        <v>0</v>
      </c>
      <c r="BF262" s="14">
        <v>2209.2800000000002</v>
      </c>
      <c r="BG262" s="14">
        <v>0</v>
      </c>
      <c r="BH262" s="14">
        <v>10304.219999999999</v>
      </c>
      <c r="BI262" s="14">
        <v>8142</v>
      </c>
      <c r="BJ262" s="14">
        <v>0</v>
      </c>
      <c r="BK262" s="14">
        <v>0</v>
      </c>
      <c r="BL262" s="14">
        <v>866.72</v>
      </c>
      <c r="BM262" s="14">
        <v>304.05</v>
      </c>
      <c r="BN262" s="14">
        <v>0</v>
      </c>
      <c r="BO262" s="14">
        <v>1611.64</v>
      </c>
      <c r="BP262" s="14">
        <v>0</v>
      </c>
      <c r="BQ262" s="14">
        <v>0</v>
      </c>
      <c r="BR262" s="14">
        <v>0</v>
      </c>
      <c r="BS262" s="14">
        <v>1915.69</v>
      </c>
      <c r="BT262" s="1"/>
    </row>
    <row r="263" spans="1:72" x14ac:dyDescent="0.25">
      <c r="A263" s="2" t="s">
        <v>497</v>
      </c>
      <c r="B263" s="1" t="s">
        <v>498</v>
      </c>
      <c r="C263" s="51">
        <v>12456</v>
      </c>
      <c r="D263" s="14">
        <v>8332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3620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1016</v>
      </c>
      <c r="W263" s="14">
        <v>0</v>
      </c>
      <c r="X263" s="14">
        <v>0</v>
      </c>
      <c r="Y263" s="14">
        <v>684</v>
      </c>
      <c r="Z263" s="14">
        <v>0</v>
      </c>
      <c r="AA263" s="14">
        <v>0</v>
      </c>
      <c r="AB263" s="14">
        <v>0</v>
      </c>
      <c r="AC263" s="14">
        <v>0</v>
      </c>
      <c r="AD263" s="14">
        <v>0</v>
      </c>
      <c r="AE263" s="14">
        <v>0</v>
      </c>
      <c r="AF263" s="14">
        <v>18076</v>
      </c>
      <c r="AG263" s="14">
        <v>0</v>
      </c>
      <c r="AH263" s="14">
        <v>0</v>
      </c>
      <c r="AI263" s="14">
        <v>0</v>
      </c>
      <c r="AJ263" s="14">
        <v>0</v>
      </c>
      <c r="AK263" s="14">
        <v>0</v>
      </c>
      <c r="AL263" s="14">
        <v>0</v>
      </c>
      <c r="AM263" s="14">
        <v>2584.59</v>
      </c>
      <c r="AN263" s="14">
        <v>0</v>
      </c>
      <c r="AO263" s="14">
        <v>2584.59</v>
      </c>
      <c r="AP263" s="14">
        <v>0</v>
      </c>
      <c r="AQ263" s="14">
        <v>0</v>
      </c>
      <c r="AR263" s="14">
        <v>127.56</v>
      </c>
      <c r="AS263" s="14">
        <v>0</v>
      </c>
      <c r="AT263" s="14">
        <v>0</v>
      </c>
      <c r="AU263" s="14">
        <v>1883.24</v>
      </c>
      <c r="AV263" s="14">
        <v>5148.66</v>
      </c>
      <c r="AW263" s="14">
        <v>0</v>
      </c>
      <c r="AX263" s="14">
        <v>0</v>
      </c>
      <c r="AY263" s="14">
        <v>0</v>
      </c>
      <c r="AZ263" s="14">
        <v>0</v>
      </c>
      <c r="BA263" s="15">
        <v>-0.05</v>
      </c>
      <c r="BB263" s="14">
        <v>0</v>
      </c>
      <c r="BC263" s="14">
        <v>0</v>
      </c>
      <c r="BD263" s="14">
        <v>0</v>
      </c>
      <c r="BE263" s="14">
        <v>0</v>
      </c>
      <c r="BF263" s="14">
        <v>0</v>
      </c>
      <c r="BG263" s="14">
        <v>0</v>
      </c>
      <c r="BH263" s="14">
        <v>9744</v>
      </c>
      <c r="BI263" s="14">
        <v>8332</v>
      </c>
      <c r="BJ263" s="14">
        <v>0</v>
      </c>
      <c r="BK263" s="14">
        <v>0</v>
      </c>
      <c r="BL263" s="14">
        <v>866.72</v>
      </c>
      <c r="BM263" s="14">
        <v>304.05</v>
      </c>
      <c r="BN263" s="14">
        <v>0</v>
      </c>
      <c r="BO263" s="14">
        <v>1611.65</v>
      </c>
      <c r="BP263" s="14">
        <v>0</v>
      </c>
      <c r="BQ263" s="14">
        <v>0</v>
      </c>
      <c r="BR263" s="14">
        <v>0</v>
      </c>
      <c r="BS263" s="14">
        <v>1915.7</v>
      </c>
      <c r="BT263" s="1"/>
    </row>
    <row r="264" spans="1:72" x14ac:dyDescent="0.25">
      <c r="A264" s="2" t="s">
        <v>499</v>
      </c>
      <c r="B264" s="1" t="s">
        <v>500</v>
      </c>
      <c r="C264" s="51">
        <v>12456</v>
      </c>
      <c r="D264" s="14">
        <v>10823</v>
      </c>
      <c r="E264" s="14">
        <v>0</v>
      </c>
      <c r="F264" s="14">
        <v>123.41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3620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1016</v>
      </c>
      <c r="W264" s="14">
        <v>0</v>
      </c>
      <c r="X264" s="14">
        <v>0</v>
      </c>
      <c r="Y264" s="14">
        <v>684</v>
      </c>
      <c r="Z264" s="14">
        <v>0</v>
      </c>
      <c r="AA264" s="14">
        <v>0</v>
      </c>
      <c r="AB264" s="14">
        <v>0</v>
      </c>
      <c r="AC264" s="14">
        <v>0</v>
      </c>
      <c r="AD264" s="14">
        <v>0</v>
      </c>
      <c r="AE264" s="14">
        <v>0</v>
      </c>
      <c r="AF264" s="14">
        <v>18199.41</v>
      </c>
      <c r="AG264" s="14">
        <v>0</v>
      </c>
      <c r="AH264" s="14">
        <v>0</v>
      </c>
      <c r="AI264" s="14">
        <v>0</v>
      </c>
      <c r="AJ264" s="14">
        <v>0</v>
      </c>
      <c r="AK264" s="14">
        <v>0</v>
      </c>
      <c r="AL264" s="14">
        <v>0</v>
      </c>
      <c r="AM264" s="14">
        <v>2597.77</v>
      </c>
      <c r="AN264" s="14">
        <v>0</v>
      </c>
      <c r="AO264" s="14">
        <v>2597.77</v>
      </c>
      <c r="AP264" s="14">
        <v>0</v>
      </c>
      <c r="AQ264" s="14">
        <v>0</v>
      </c>
      <c r="AR264" s="14">
        <v>127.56</v>
      </c>
      <c r="AS264" s="14">
        <v>0</v>
      </c>
      <c r="AT264" s="14">
        <v>0</v>
      </c>
      <c r="AU264" s="14">
        <v>1883.24</v>
      </c>
      <c r="AV264" s="14">
        <v>2768</v>
      </c>
      <c r="AW264" s="14">
        <v>0</v>
      </c>
      <c r="AX264" s="14">
        <v>0</v>
      </c>
      <c r="AY264" s="14">
        <v>0</v>
      </c>
      <c r="AZ264" s="14">
        <v>0</v>
      </c>
      <c r="BA264" s="15">
        <v>-0.16</v>
      </c>
      <c r="BB264" s="14">
        <v>0</v>
      </c>
      <c r="BC264" s="14">
        <v>0</v>
      </c>
      <c r="BD264" s="14">
        <v>0</v>
      </c>
      <c r="BE264" s="14">
        <v>0</v>
      </c>
      <c r="BF264" s="14">
        <v>0</v>
      </c>
      <c r="BG264" s="14">
        <v>0</v>
      </c>
      <c r="BH264" s="14">
        <v>7376.41</v>
      </c>
      <c r="BI264" s="14">
        <v>10823</v>
      </c>
      <c r="BJ264" s="14">
        <v>0</v>
      </c>
      <c r="BK264" s="14">
        <v>0</v>
      </c>
      <c r="BL264" s="14">
        <v>856.54</v>
      </c>
      <c r="BM264" s="14">
        <v>296.89999999999998</v>
      </c>
      <c r="BN264" s="14">
        <v>0</v>
      </c>
      <c r="BO264" s="14">
        <v>1583.96</v>
      </c>
      <c r="BP264" s="14">
        <v>0</v>
      </c>
      <c r="BQ264" s="14">
        <v>0</v>
      </c>
      <c r="BR264" s="14">
        <v>0</v>
      </c>
      <c r="BS264" s="14">
        <v>1880.86</v>
      </c>
      <c r="BT264" s="1"/>
    </row>
    <row r="265" spans="1:72" x14ac:dyDescent="0.25">
      <c r="A265" s="2" t="s">
        <v>501</v>
      </c>
      <c r="B265" s="1" t="s">
        <v>502</v>
      </c>
      <c r="C265" s="51">
        <v>13405</v>
      </c>
      <c r="D265" s="14">
        <v>13226.5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3620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1046</v>
      </c>
      <c r="W265" s="14">
        <v>0</v>
      </c>
      <c r="X265" s="14">
        <v>0</v>
      </c>
      <c r="Y265" s="14">
        <v>666</v>
      </c>
      <c r="Z265" s="14">
        <v>0</v>
      </c>
      <c r="AA265" s="14">
        <v>0</v>
      </c>
      <c r="AB265" s="14">
        <v>0</v>
      </c>
      <c r="AC265" s="14">
        <v>0</v>
      </c>
      <c r="AD265" s="14">
        <v>0</v>
      </c>
      <c r="AE265" s="14">
        <v>0</v>
      </c>
      <c r="AF265" s="14">
        <v>19013.63</v>
      </c>
      <c r="AG265" s="14">
        <v>0</v>
      </c>
      <c r="AH265" s="14">
        <v>0</v>
      </c>
      <c r="AI265" s="14">
        <v>0</v>
      </c>
      <c r="AJ265" s="14">
        <v>0</v>
      </c>
      <c r="AK265" s="14">
        <v>0</v>
      </c>
      <c r="AL265" s="14">
        <v>0</v>
      </c>
      <c r="AM265" s="14">
        <v>2784.88</v>
      </c>
      <c r="AN265" s="14">
        <v>0</v>
      </c>
      <c r="AO265" s="14">
        <v>2784.88</v>
      </c>
      <c r="AP265" s="14">
        <v>0</v>
      </c>
      <c r="AQ265" s="14">
        <v>0</v>
      </c>
      <c r="AR265" s="14">
        <v>0</v>
      </c>
      <c r="AS265" s="14">
        <v>0</v>
      </c>
      <c r="AT265" s="14">
        <v>0</v>
      </c>
      <c r="AU265" s="14">
        <v>1992.38</v>
      </c>
      <c r="AV265" s="14">
        <v>1009.94</v>
      </c>
      <c r="AW265" s="14">
        <v>0</v>
      </c>
      <c r="AX265" s="14">
        <v>0</v>
      </c>
      <c r="AY265" s="14">
        <v>0</v>
      </c>
      <c r="AZ265" s="14">
        <v>0</v>
      </c>
      <c r="BA265" s="15">
        <v>-7.0000000000000007E-2</v>
      </c>
      <c r="BB265" s="14">
        <v>0</v>
      </c>
      <c r="BC265" s="14">
        <v>0</v>
      </c>
      <c r="BD265" s="14">
        <v>0</v>
      </c>
      <c r="BE265" s="14">
        <v>0</v>
      </c>
      <c r="BF265" s="14">
        <v>0</v>
      </c>
      <c r="BG265" s="14">
        <v>0</v>
      </c>
      <c r="BH265" s="14">
        <v>5787.13</v>
      </c>
      <c r="BI265" s="14">
        <v>13226.5</v>
      </c>
      <c r="BJ265" s="14">
        <v>0</v>
      </c>
      <c r="BK265" s="14">
        <v>0</v>
      </c>
      <c r="BL265" s="14">
        <v>888.78</v>
      </c>
      <c r="BM265" s="14">
        <v>319.52</v>
      </c>
      <c r="BN265" s="14">
        <v>0</v>
      </c>
      <c r="BO265" s="14">
        <v>1671.62</v>
      </c>
      <c r="BP265" s="14">
        <v>0</v>
      </c>
      <c r="BQ265" s="14">
        <v>0</v>
      </c>
      <c r="BR265" s="14">
        <v>0</v>
      </c>
      <c r="BS265" s="14">
        <v>1991.14</v>
      </c>
      <c r="BT265" s="1"/>
    </row>
    <row r="266" spans="1:72" x14ac:dyDescent="0.25">
      <c r="A266" s="2" t="s">
        <v>503</v>
      </c>
      <c r="B266" s="1" t="s">
        <v>504</v>
      </c>
      <c r="C266" s="51">
        <v>12456</v>
      </c>
      <c r="D266" s="14">
        <v>13129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3600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1016</v>
      </c>
      <c r="W266" s="14">
        <v>0</v>
      </c>
      <c r="X266" s="14">
        <v>0</v>
      </c>
      <c r="Y266" s="14">
        <v>684</v>
      </c>
      <c r="Z266" s="14">
        <v>0</v>
      </c>
      <c r="AA266" s="14">
        <v>0</v>
      </c>
      <c r="AB266" s="14">
        <v>0</v>
      </c>
      <c r="AC266" s="14">
        <v>0</v>
      </c>
      <c r="AD266" s="14">
        <v>0</v>
      </c>
      <c r="AE266" s="14">
        <v>0</v>
      </c>
      <c r="AF266" s="14">
        <v>17620.8</v>
      </c>
      <c r="AG266" s="14">
        <v>0</v>
      </c>
      <c r="AH266" s="14">
        <v>0</v>
      </c>
      <c r="AI266" s="14">
        <v>0</v>
      </c>
      <c r="AJ266" s="14">
        <v>0</v>
      </c>
      <c r="AK266" s="14">
        <v>0</v>
      </c>
      <c r="AL266" s="14">
        <v>0</v>
      </c>
      <c r="AM266" s="14">
        <v>2487.36</v>
      </c>
      <c r="AN266" s="14">
        <v>0</v>
      </c>
      <c r="AO266" s="14">
        <v>2487.36</v>
      </c>
      <c r="AP266" s="14">
        <v>0</v>
      </c>
      <c r="AQ266" s="14">
        <v>0</v>
      </c>
      <c r="AR266" s="14">
        <v>123.21</v>
      </c>
      <c r="AS266" s="14">
        <v>0</v>
      </c>
      <c r="AT266" s="14">
        <v>0</v>
      </c>
      <c r="AU266" s="14">
        <v>1880.94</v>
      </c>
      <c r="AV266" s="14">
        <v>0</v>
      </c>
      <c r="AW266" s="14">
        <v>0</v>
      </c>
      <c r="AX266" s="14">
        <v>0</v>
      </c>
      <c r="AY266" s="14">
        <v>0</v>
      </c>
      <c r="AZ266" s="14">
        <v>0</v>
      </c>
      <c r="BA266" s="14">
        <v>0.28999999999999998</v>
      </c>
      <c r="BB266" s="14">
        <v>0</v>
      </c>
      <c r="BC266" s="14">
        <v>0</v>
      </c>
      <c r="BD266" s="14">
        <v>0</v>
      </c>
      <c r="BE266" s="14">
        <v>0</v>
      </c>
      <c r="BF266" s="14">
        <v>0</v>
      </c>
      <c r="BG266" s="14">
        <v>0</v>
      </c>
      <c r="BH266" s="14">
        <v>4491.8</v>
      </c>
      <c r="BI266" s="14">
        <v>13129</v>
      </c>
      <c r="BJ266" s="14">
        <v>0</v>
      </c>
      <c r="BK266" s="14">
        <v>0</v>
      </c>
      <c r="BL266" s="14">
        <v>856.54</v>
      </c>
      <c r="BM266" s="14">
        <v>287.01</v>
      </c>
      <c r="BN266" s="14">
        <v>0</v>
      </c>
      <c r="BO266" s="14">
        <v>1559.71</v>
      </c>
      <c r="BP266" s="14">
        <v>0</v>
      </c>
      <c r="BQ266" s="14">
        <v>0</v>
      </c>
      <c r="BR266" s="14">
        <v>0</v>
      </c>
      <c r="BS266" s="14">
        <v>1846.72</v>
      </c>
      <c r="BT266" s="1"/>
    </row>
    <row r="267" spans="1:72" x14ac:dyDescent="0.25">
      <c r="A267" s="2" t="s">
        <v>505</v>
      </c>
      <c r="B267" s="1" t="s">
        <v>506</v>
      </c>
      <c r="C267" s="51">
        <v>12456</v>
      </c>
      <c r="D267" s="14">
        <v>13481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3620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1016</v>
      </c>
      <c r="W267" s="14">
        <v>0</v>
      </c>
      <c r="X267" s="14">
        <v>0</v>
      </c>
      <c r="Y267" s="14">
        <v>684</v>
      </c>
      <c r="Z267" s="14">
        <v>0</v>
      </c>
      <c r="AA267" s="14">
        <v>0</v>
      </c>
      <c r="AB267" s="14">
        <v>0</v>
      </c>
      <c r="AC267" s="14">
        <v>0</v>
      </c>
      <c r="AD267" s="14">
        <v>0</v>
      </c>
      <c r="AE267" s="14">
        <v>0</v>
      </c>
      <c r="AF267" s="14">
        <v>18076</v>
      </c>
      <c r="AG267" s="14">
        <v>0</v>
      </c>
      <c r="AH267" s="14">
        <v>0</v>
      </c>
      <c r="AI267" s="14">
        <v>0</v>
      </c>
      <c r="AJ267" s="14">
        <v>0</v>
      </c>
      <c r="AK267" s="14">
        <v>0</v>
      </c>
      <c r="AL267" s="14">
        <v>0</v>
      </c>
      <c r="AM267" s="14">
        <v>2584.59</v>
      </c>
      <c r="AN267" s="14">
        <v>0</v>
      </c>
      <c r="AO267" s="14">
        <v>2584.59</v>
      </c>
      <c r="AP267" s="14">
        <v>0</v>
      </c>
      <c r="AQ267" s="14">
        <v>0</v>
      </c>
      <c r="AR267" s="14">
        <v>127.56</v>
      </c>
      <c r="AS267" s="14">
        <v>0</v>
      </c>
      <c r="AT267" s="14">
        <v>0</v>
      </c>
      <c r="AU267" s="14">
        <v>1883.24</v>
      </c>
      <c r="AV267" s="14">
        <v>0</v>
      </c>
      <c r="AW267" s="14">
        <v>0</v>
      </c>
      <c r="AX267" s="14">
        <v>0</v>
      </c>
      <c r="AY267" s="14">
        <v>0</v>
      </c>
      <c r="AZ267" s="14">
        <v>0</v>
      </c>
      <c r="BA267" s="15">
        <v>-0.39</v>
      </c>
      <c r="BB267" s="14">
        <v>0</v>
      </c>
      <c r="BC267" s="14">
        <v>0</v>
      </c>
      <c r="BD267" s="14">
        <v>0</v>
      </c>
      <c r="BE267" s="14">
        <v>0</v>
      </c>
      <c r="BF267" s="14">
        <v>0</v>
      </c>
      <c r="BG267" s="14">
        <v>0</v>
      </c>
      <c r="BH267" s="14">
        <v>4595</v>
      </c>
      <c r="BI267" s="14">
        <v>13481</v>
      </c>
      <c r="BJ267" s="14">
        <v>0</v>
      </c>
      <c r="BK267" s="14">
        <v>0</v>
      </c>
      <c r="BL267" s="14">
        <v>866.72</v>
      </c>
      <c r="BM267" s="14">
        <v>304.05</v>
      </c>
      <c r="BN267" s="14">
        <v>0</v>
      </c>
      <c r="BO267" s="14">
        <v>1611.65</v>
      </c>
      <c r="BP267" s="14">
        <v>0</v>
      </c>
      <c r="BQ267" s="14">
        <v>0</v>
      </c>
      <c r="BR267" s="14">
        <v>0</v>
      </c>
      <c r="BS267" s="14">
        <v>1915.7</v>
      </c>
      <c r="BT267" s="1"/>
    </row>
    <row r="268" spans="1:72" x14ac:dyDescent="0.25">
      <c r="A268" s="2" t="s">
        <v>507</v>
      </c>
      <c r="B268" s="1" t="s">
        <v>508</v>
      </c>
      <c r="C268" s="51">
        <v>12456</v>
      </c>
      <c r="D268" s="14">
        <v>11822.5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3560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1016</v>
      </c>
      <c r="W268" s="14">
        <v>0</v>
      </c>
      <c r="X268" s="14">
        <v>0</v>
      </c>
      <c r="Y268" s="14">
        <v>684</v>
      </c>
      <c r="Z268" s="14">
        <v>0</v>
      </c>
      <c r="AA268" s="14">
        <v>0</v>
      </c>
      <c r="AB268" s="14">
        <v>0</v>
      </c>
      <c r="AC268" s="14">
        <v>0</v>
      </c>
      <c r="AD268" s="14">
        <v>0</v>
      </c>
      <c r="AE268" s="14">
        <v>0</v>
      </c>
      <c r="AF268" s="14">
        <v>18016</v>
      </c>
      <c r="AG268" s="14">
        <v>0</v>
      </c>
      <c r="AH268" s="14">
        <v>0</v>
      </c>
      <c r="AI268" s="14">
        <v>0</v>
      </c>
      <c r="AJ268" s="14">
        <v>0</v>
      </c>
      <c r="AK268" s="14">
        <v>0</v>
      </c>
      <c r="AL268" s="14">
        <v>0</v>
      </c>
      <c r="AM268" s="14">
        <v>2571.7800000000002</v>
      </c>
      <c r="AN268" s="14">
        <v>0</v>
      </c>
      <c r="AO268" s="14">
        <v>2571.7800000000002</v>
      </c>
      <c r="AP268" s="14">
        <v>0</v>
      </c>
      <c r="AQ268" s="14">
        <v>0</v>
      </c>
      <c r="AR268" s="14">
        <v>127.56</v>
      </c>
      <c r="AS268" s="14">
        <v>0</v>
      </c>
      <c r="AT268" s="14">
        <v>0</v>
      </c>
      <c r="AU268" s="14">
        <v>1876.34</v>
      </c>
      <c r="AV268" s="14">
        <v>0</v>
      </c>
      <c r="AW268" s="14">
        <v>0</v>
      </c>
      <c r="AX268" s="14">
        <v>0</v>
      </c>
      <c r="AY268" s="14">
        <v>0</v>
      </c>
      <c r="AZ268" s="14">
        <v>0</v>
      </c>
      <c r="BA268" s="14">
        <v>0.06</v>
      </c>
      <c r="BB268" s="14">
        <v>0</v>
      </c>
      <c r="BC268" s="14">
        <v>0</v>
      </c>
      <c r="BD268" s="14">
        <v>0</v>
      </c>
      <c r="BE268" s="14">
        <v>0</v>
      </c>
      <c r="BF268" s="14">
        <v>1617.76</v>
      </c>
      <c r="BG268" s="14">
        <v>0</v>
      </c>
      <c r="BH268" s="14">
        <v>6193.5</v>
      </c>
      <c r="BI268" s="14">
        <v>11822.5</v>
      </c>
      <c r="BJ268" s="14">
        <v>0</v>
      </c>
      <c r="BK268" s="14">
        <v>0</v>
      </c>
      <c r="BL268" s="14">
        <v>866.72</v>
      </c>
      <c r="BM268" s="14">
        <v>304.05</v>
      </c>
      <c r="BN268" s="14">
        <v>0</v>
      </c>
      <c r="BO268" s="14">
        <v>1611.65</v>
      </c>
      <c r="BP268" s="14">
        <v>0</v>
      </c>
      <c r="BQ268" s="14">
        <v>0</v>
      </c>
      <c r="BR268" s="14">
        <v>0</v>
      </c>
      <c r="BS268" s="14">
        <v>1915.7</v>
      </c>
      <c r="BT268" s="1"/>
    </row>
    <row r="269" spans="1:72" x14ac:dyDescent="0.25">
      <c r="A269" s="2" t="s">
        <v>509</v>
      </c>
      <c r="B269" s="1" t="s">
        <v>510</v>
      </c>
      <c r="C269" s="51">
        <v>14133</v>
      </c>
      <c r="D269" s="14">
        <v>7205.5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400</v>
      </c>
      <c r="M269" s="14">
        <v>3620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1093</v>
      </c>
      <c r="W269" s="14">
        <v>0</v>
      </c>
      <c r="X269" s="14">
        <v>0</v>
      </c>
      <c r="Y269" s="14">
        <v>679</v>
      </c>
      <c r="Z269" s="14">
        <v>0</v>
      </c>
      <c r="AA269" s="14">
        <v>0</v>
      </c>
      <c r="AB269" s="14">
        <v>0</v>
      </c>
      <c r="AC269" s="14">
        <v>0</v>
      </c>
      <c r="AD269" s="14">
        <v>0</v>
      </c>
      <c r="AE269" s="14">
        <v>0</v>
      </c>
      <c r="AF269" s="14">
        <v>20225</v>
      </c>
      <c r="AG269" s="14">
        <v>0</v>
      </c>
      <c r="AH269" s="14">
        <v>0</v>
      </c>
      <c r="AI269" s="14">
        <v>0</v>
      </c>
      <c r="AJ269" s="14">
        <v>0</v>
      </c>
      <c r="AK269" s="14">
        <v>0</v>
      </c>
      <c r="AL269" s="14">
        <v>0</v>
      </c>
      <c r="AM269" s="14">
        <v>3046.24</v>
      </c>
      <c r="AN269" s="14">
        <v>0</v>
      </c>
      <c r="AO269" s="14">
        <v>3046.24</v>
      </c>
      <c r="AP269" s="14">
        <v>0</v>
      </c>
      <c r="AQ269" s="14">
        <v>0</v>
      </c>
      <c r="AR269" s="14">
        <v>0</v>
      </c>
      <c r="AS269" s="14">
        <v>0</v>
      </c>
      <c r="AT269" s="14">
        <v>0</v>
      </c>
      <c r="AU269" s="14">
        <v>1439</v>
      </c>
      <c r="AV269" s="14">
        <v>8534</v>
      </c>
      <c r="AW269" s="14">
        <v>0</v>
      </c>
      <c r="AX269" s="14">
        <v>0</v>
      </c>
      <c r="AY269" s="14">
        <v>0</v>
      </c>
      <c r="AZ269" s="14">
        <v>0</v>
      </c>
      <c r="BA269" s="14">
        <v>0.26</v>
      </c>
      <c r="BB269" s="14">
        <v>0</v>
      </c>
      <c r="BC269" s="14">
        <v>0</v>
      </c>
      <c r="BD269" s="14">
        <v>0</v>
      </c>
      <c r="BE269" s="14">
        <v>0</v>
      </c>
      <c r="BF269" s="14">
        <v>0</v>
      </c>
      <c r="BG269" s="14">
        <v>0</v>
      </c>
      <c r="BH269" s="14">
        <v>13019.5</v>
      </c>
      <c r="BI269" s="14">
        <v>7205.5</v>
      </c>
      <c r="BJ269" s="14">
        <v>0</v>
      </c>
      <c r="BK269" s="14">
        <v>0</v>
      </c>
      <c r="BL269" s="14">
        <v>913.48</v>
      </c>
      <c r="BM269" s="14">
        <v>336.88</v>
      </c>
      <c r="BN269" s="14">
        <v>0</v>
      </c>
      <c r="BO269" s="14">
        <v>1738.82</v>
      </c>
      <c r="BP269" s="14">
        <v>0</v>
      </c>
      <c r="BQ269" s="14">
        <v>0</v>
      </c>
      <c r="BR269" s="14">
        <v>0</v>
      </c>
      <c r="BS269" s="14">
        <v>2075.6999999999998</v>
      </c>
      <c r="BT269" s="1"/>
    </row>
    <row r="270" spans="1:72" x14ac:dyDescent="0.25">
      <c r="A270" s="2" t="s">
        <v>572</v>
      </c>
      <c r="B270" s="1" t="s">
        <v>573</v>
      </c>
      <c r="C270" s="51">
        <v>12456</v>
      </c>
      <c r="D270" s="14">
        <v>11580.5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600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1016</v>
      </c>
      <c r="W270" s="14">
        <v>0</v>
      </c>
      <c r="X270" s="14">
        <v>0</v>
      </c>
      <c r="Y270" s="14">
        <v>684</v>
      </c>
      <c r="Z270" s="14">
        <v>0</v>
      </c>
      <c r="AA270" s="14">
        <v>0</v>
      </c>
      <c r="AB270" s="14">
        <v>0</v>
      </c>
      <c r="AC270" s="14">
        <v>0</v>
      </c>
      <c r="AD270" s="14">
        <v>0</v>
      </c>
      <c r="AE270" s="14">
        <v>0</v>
      </c>
      <c r="AF270" s="14">
        <v>15056</v>
      </c>
      <c r="AG270" s="14">
        <v>0</v>
      </c>
      <c r="AH270" s="14">
        <v>0</v>
      </c>
      <c r="AI270" s="14">
        <v>0</v>
      </c>
      <c r="AJ270" s="14">
        <v>0</v>
      </c>
      <c r="AK270" s="14">
        <v>0</v>
      </c>
      <c r="AL270" s="14">
        <v>0</v>
      </c>
      <c r="AM270" s="14">
        <v>1939.52</v>
      </c>
      <c r="AN270" s="14">
        <v>0</v>
      </c>
      <c r="AO270" s="14">
        <v>1939.52</v>
      </c>
      <c r="AP270" s="14">
        <v>0</v>
      </c>
      <c r="AQ270" s="14">
        <v>0</v>
      </c>
      <c r="AR270" s="14">
        <v>0</v>
      </c>
      <c r="AS270" s="14">
        <v>0</v>
      </c>
      <c r="AT270" s="14">
        <v>0</v>
      </c>
      <c r="AU270" s="14">
        <v>1535.94</v>
      </c>
      <c r="AV270" s="14">
        <v>0</v>
      </c>
      <c r="AW270" s="14">
        <v>0</v>
      </c>
      <c r="AX270" s="14">
        <v>0</v>
      </c>
      <c r="AY270" s="14">
        <v>0</v>
      </c>
      <c r="AZ270" s="14">
        <v>0</v>
      </c>
      <c r="BA270" s="14">
        <v>0.04</v>
      </c>
      <c r="BB270" s="14">
        <v>0</v>
      </c>
      <c r="BC270" s="14">
        <v>0</v>
      </c>
      <c r="BD270" s="14">
        <v>0</v>
      </c>
      <c r="BE270" s="14">
        <v>0</v>
      </c>
      <c r="BF270" s="14">
        <v>0</v>
      </c>
      <c r="BG270" s="14">
        <v>0</v>
      </c>
      <c r="BH270" s="14">
        <v>3475.5</v>
      </c>
      <c r="BI270" s="14">
        <v>11580.5</v>
      </c>
      <c r="BJ270" s="14">
        <v>0</v>
      </c>
      <c r="BK270" s="14">
        <v>0</v>
      </c>
      <c r="BL270" s="14">
        <v>866.72</v>
      </c>
      <c r="BM270" s="14">
        <v>304.05</v>
      </c>
      <c r="BN270" s="14">
        <v>0</v>
      </c>
      <c r="BO270" s="14">
        <v>1611.65</v>
      </c>
      <c r="BP270" s="14">
        <v>0</v>
      </c>
      <c r="BQ270" s="14">
        <v>0</v>
      </c>
      <c r="BR270" s="14">
        <v>0</v>
      </c>
      <c r="BS270" s="14">
        <v>1915.7</v>
      </c>
      <c r="BT270" s="1"/>
    </row>
    <row r="271" spans="1:72" x14ac:dyDescent="0.25">
      <c r="A271" s="2" t="s">
        <v>574</v>
      </c>
      <c r="B271" s="1" t="s">
        <v>575</v>
      </c>
      <c r="C271" s="51">
        <v>12456</v>
      </c>
      <c r="D271" s="14">
        <v>10798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540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  <c r="V271" s="14">
        <v>948.27</v>
      </c>
      <c r="W271" s="14">
        <v>0</v>
      </c>
      <c r="X271" s="14">
        <v>0</v>
      </c>
      <c r="Y271" s="14">
        <v>638.4</v>
      </c>
      <c r="Z271" s="14">
        <v>0</v>
      </c>
      <c r="AA271" s="14">
        <v>0</v>
      </c>
      <c r="AB271" s="14">
        <v>0</v>
      </c>
      <c r="AC271" s="14">
        <v>0</v>
      </c>
      <c r="AD271" s="14">
        <v>0</v>
      </c>
      <c r="AE271" s="14">
        <v>0</v>
      </c>
      <c r="AF271" s="14">
        <v>14052.27</v>
      </c>
      <c r="AG271" s="14">
        <v>0</v>
      </c>
      <c r="AH271" s="14">
        <v>0</v>
      </c>
      <c r="AI271" s="14">
        <v>0</v>
      </c>
      <c r="AJ271" s="14">
        <v>0</v>
      </c>
      <c r="AK271" s="14">
        <v>0</v>
      </c>
      <c r="AL271" s="14">
        <v>0</v>
      </c>
      <c r="AM271" s="14">
        <v>1725.13</v>
      </c>
      <c r="AN271" s="14">
        <v>0</v>
      </c>
      <c r="AO271" s="14">
        <v>1725.13</v>
      </c>
      <c r="AP271" s="14">
        <v>0</v>
      </c>
      <c r="AQ271" s="14">
        <v>0</v>
      </c>
      <c r="AR271" s="14">
        <v>0</v>
      </c>
      <c r="AS271" s="14">
        <v>0</v>
      </c>
      <c r="AT271" s="14">
        <v>0</v>
      </c>
      <c r="AU271" s="14">
        <v>1529.04</v>
      </c>
      <c r="AV271" s="14">
        <v>0</v>
      </c>
      <c r="AW271" s="14">
        <v>0</v>
      </c>
      <c r="AX271" s="14">
        <v>0</v>
      </c>
      <c r="AY271" s="14">
        <v>0</v>
      </c>
      <c r="AZ271" s="14">
        <v>0</v>
      </c>
      <c r="BA271" s="14">
        <v>0.1</v>
      </c>
      <c r="BB271" s="14">
        <v>0</v>
      </c>
      <c r="BC271" s="14">
        <v>0</v>
      </c>
      <c r="BD271" s="14">
        <v>0</v>
      </c>
      <c r="BE271" s="14">
        <v>0</v>
      </c>
      <c r="BF271" s="14">
        <v>0</v>
      </c>
      <c r="BG271" s="14">
        <v>0</v>
      </c>
      <c r="BH271" s="14">
        <v>3254.27</v>
      </c>
      <c r="BI271" s="14">
        <v>10798</v>
      </c>
      <c r="BJ271" s="14">
        <v>0</v>
      </c>
      <c r="BK271" s="14">
        <v>0</v>
      </c>
      <c r="BL271" s="14">
        <v>799.44</v>
      </c>
      <c r="BM271" s="14">
        <v>277.11</v>
      </c>
      <c r="BN271" s="14">
        <v>0</v>
      </c>
      <c r="BO271" s="14">
        <v>1478.37</v>
      </c>
      <c r="BP271" s="14">
        <v>0</v>
      </c>
      <c r="BQ271" s="14">
        <v>0</v>
      </c>
      <c r="BR271" s="14">
        <v>0</v>
      </c>
      <c r="BS271" s="14">
        <v>1755.48</v>
      </c>
      <c r="BT271" s="1"/>
    </row>
    <row r="272" spans="1:72" x14ac:dyDescent="0.25">
      <c r="A272" s="17" t="s">
        <v>101</v>
      </c>
      <c r="B272" s="7"/>
      <c r="C272" s="7" t="s">
        <v>102</v>
      </c>
      <c r="D272" s="7" t="s">
        <v>102</v>
      </c>
      <c r="E272" s="7" t="s">
        <v>102</v>
      </c>
      <c r="F272" s="7" t="s">
        <v>102</v>
      </c>
      <c r="G272" s="7" t="s">
        <v>102</v>
      </c>
      <c r="H272" s="7" t="s">
        <v>102</v>
      </c>
      <c r="I272" s="7" t="s">
        <v>102</v>
      </c>
      <c r="J272" s="7" t="s">
        <v>102</v>
      </c>
      <c r="K272" s="7" t="s">
        <v>102</v>
      </c>
      <c r="L272" s="7" t="s">
        <v>102</v>
      </c>
      <c r="M272" s="7" t="s">
        <v>102</v>
      </c>
      <c r="N272" s="7" t="s">
        <v>102</v>
      </c>
      <c r="O272" s="7" t="s">
        <v>102</v>
      </c>
      <c r="P272" s="7" t="s">
        <v>102</v>
      </c>
      <c r="Q272" s="7" t="s">
        <v>102</v>
      </c>
      <c r="R272" s="7" t="s">
        <v>102</v>
      </c>
      <c r="S272" s="7" t="s">
        <v>102</v>
      </c>
      <c r="T272" s="7" t="s">
        <v>102</v>
      </c>
      <c r="U272" s="7" t="s">
        <v>102</v>
      </c>
      <c r="V272" s="7" t="s">
        <v>102</v>
      </c>
      <c r="W272" s="7" t="s">
        <v>102</v>
      </c>
      <c r="X272" s="7" t="s">
        <v>102</v>
      </c>
      <c r="Y272" s="7" t="s">
        <v>102</v>
      </c>
      <c r="Z272" s="7" t="s">
        <v>102</v>
      </c>
      <c r="AA272" s="7" t="s">
        <v>102</v>
      </c>
      <c r="AB272" s="7" t="s">
        <v>102</v>
      </c>
      <c r="AC272" s="7" t="s">
        <v>102</v>
      </c>
      <c r="AD272" s="7" t="s">
        <v>102</v>
      </c>
      <c r="AE272" s="7" t="s">
        <v>102</v>
      </c>
      <c r="AF272" s="7" t="s">
        <v>102</v>
      </c>
      <c r="AG272" s="7" t="s">
        <v>102</v>
      </c>
      <c r="AH272" s="7" t="s">
        <v>102</v>
      </c>
      <c r="AI272" s="7" t="s">
        <v>102</v>
      </c>
      <c r="AJ272" s="7" t="s">
        <v>102</v>
      </c>
      <c r="AK272" s="7" t="s">
        <v>102</v>
      </c>
      <c r="AL272" s="7" t="s">
        <v>102</v>
      </c>
      <c r="AM272" s="7" t="s">
        <v>102</v>
      </c>
      <c r="AN272" s="7" t="s">
        <v>102</v>
      </c>
      <c r="AO272" s="7" t="s">
        <v>102</v>
      </c>
      <c r="AP272" s="7" t="s">
        <v>102</v>
      </c>
      <c r="AQ272" s="7" t="s">
        <v>102</v>
      </c>
      <c r="AR272" s="7" t="s">
        <v>102</v>
      </c>
      <c r="AS272" s="7" t="s">
        <v>102</v>
      </c>
      <c r="AT272" s="7" t="s">
        <v>102</v>
      </c>
      <c r="AU272" s="7" t="s">
        <v>102</v>
      </c>
      <c r="AV272" s="7" t="s">
        <v>102</v>
      </c>
      <c r="AW272" s="7" t="s">
        <v>102</v>
      </c>
      <c r="AX272" s="7" t="s">
        <v>102</v>
      </c>
      <c r="AY272" s="7" t="s">
        <v>102</v>
      </c>
      <c r="AZ272" s="7" t="s">
        <v>102</v>
      </c>
      <c r="BA272" s="7" t="s">
        <v>102</v>
      </c>
      <c r="BB272" s="7" t="s">
        <v>102</v>
      </c>
      <c r="BC272" s="7" t="s">
        <v>102</v>
      </c>
      <c r="BD272" s="7" t="s">
        <v>102</v>
      </c>
      <c r="BE272" s="7" t="s">
        <v>102</v>
      </c>
      <c r="BF272" s="7" t="s">
        <v>102</v>
      </c>
      <c r="BG272" s="7" t="s">
        <v>102</v>
      </c>
      <c r="BH272" s="7" t="s">
        <v>102</v>
      </c>
      <c r="BI272" s="7" t="s">
        <v>102</v>
      </c>
      <c r="BJ272" s="7" t="s">
        <v>102</v>
      </c>
      <c r="BK272" s="7" t="s">
        <v>102</v>
      </c>
      <c r="BL272" s="7" t="s">
        <v>102</v>
      </c>
      <c r="BM272" s="7" t="s">
        <v>102</v>
      </c>
      <c r="BN272" s="7" t="s">
        <v>102</v>
      </c>
      <c r="BO272" s="7" t="s">
        <v>102</v>
      </c>
      <c r="BP272" s="7" t="s">
        <v>102</v>
      </c>
      <c r="BQ272" s="7" t="s">
        <v>102</v>
      </c>
      <c r="BR272" s="7" t="s">
        <v>102</v>
      </c>
      <c r="BS272" s="7" t="s">
        <v>102</v>
      </c>
      <c r="BT272" s="7"/>
    </row>
    <row r="273" spans="1:72" x14ac:dyDescent="0.25">
      <c r="A273" s="2"/>
      <c r="B273" s="1"/>
      <c r="C273" s="19">
        <f>SUM(C241:C272)</f>
        <v>377483</v>
      </c>
      <c r="D273" s="19">
        <v>341477</v>
      </c>
      <c r="E273" s="19">
        <v>0</v>
      </c>
      <c r="F273" s="19">
        <v>2608.84</v>
      </c>
      <c r="G273" s="19">
        <v>0</v>
      </c>
      <c r="H273" s="19">
        <v>0</v>
      </c>
      <c r="I273" s="19">
        <v>870.4</v>
      </c>
      <c r="J273" s="19">
        <v>500</v>
      </c>
      <c r="K273" s="19">
        <v>0</v>
      </c>
      <c r="L273" s="19">
        <v>1800</v>
      </c>
      <c r="M273" s="19">
        <v>104915</v>
      </c>
      <c r="N273" s="19">
        <v>0</v>
      </c>
      <c r="O273" s="19">
        <v>0</v>
      </c>
      <c r="P273" s="19">
        <v>0</v>
      </c>
      <c r="Q273" s="19">
        <v>0</v>
      </c>
      <c r="R273" s="19">
        <v>0</v>
      </c>
      <c r="S273" s="19">
        <v>0</v>
      </c>
      <c r="T273" s="19">
        <v>0</v>
      </c>
      <c r="U273" s="19">
        <v>0</v>
      </c>
      <c r="V273" s="19">
        <v>30128.27</v>
      </c>
      <c r="W273" s="19">
        <v>0</v>
      </c>
      <c r="X273" s="19">
        <v>6228</v>
      </c>
      <c r="Y273" s="19">
        <v>19669.400000000001</v>
      </c>
      <c r="Z273" s="19">
        <v>3389.16</v>
      </c>
      <c r="AA273" s="19">
        <v>0</v>
      </c>
      <c r="AB273" s="19">
        <v>0</v>
      </c>
      <c r="AC273" s="19">
        <v>0</v>
      </c>
      <c r="AD273" s="19">
        <v>0</v>
      </c>
      <c r="AE273" s="19">
        <v>0</v>
      </c>
      <c r="AF273" s="19">
        <v>549102.73</v>
      </c>
      <c r="AG273" s="19">
        <v>0</v>
      </c>
      <c r="AH273" s="19">
        <v>0</v>
      </c>
      <c r="AI273" s="19">
        <v>0</v>
      </c>
      <c r="AJ273" s="19">
        <v>0</v>
      </c>
      <c r="AK273" s="20">
        <v>-200.83</v>
      </c>
      <c r="AL273" s="20">
        <v>-181.11</v>
      </c>
      <c r="AM273" s="19">
        <v>76588.37</v>
      </c>
      <c r="AN273" s="19">
        <v>0</v>
      </c>
      <c r="AO273" s="19">
        <v>76568.649999999994</v>
      </c>
      <c r="AP273" s="19">
        <v>0</v>
      </c>
      <c r="AQ273" s="19">
        <v>0</v>
      </c>
      <c r="AR273" s="19">
        <v>3089.61</v>
      </c>
      <c r="AS273" s="19">
        <v>469.92</v>
      </c>
      <c r="AT273" s="19">
        <v>0</v>
      </c>
      <c r="AU273" s="19">
        <v>55899.54</v>
      </c>
      <c r="AV273" s="19">
        <v>57264.06</v>
      </c>
      <c r="AW273" s="19">
        <v>5862.26</v>
      </c>
      <c r="AX273" s="19">
        <v>0</v>
      </c>
      <c r="AY273" s="19">
        <v>0</v>
      </c>
      <c r="AZ273" s="19">
        <v>0</v>
      </c>
      <c r="BA273" s="19">
        <v>0.89</v>
      </c>
      <c r="BB273" s="19">
        <v>0</v>
      </c>
      <c r="BC273" s="19">
        <v>0</v>
      </c>
      <c r="BD273" s="19">
        <v>0</v>
      </c>
      <c r="BE273" s="19">
        <v>0</v>
      </c>
      <c r="BF273" s="19">
        <v>8651.91</v>
      </c>
      <c r="BG273" s="19">
        <v>0</v>
      </c>
      <c r="BH273" s="19">
        <v>207625.73</v>
      </c>
      <c r="BI273" s="19">
        <v>341477</v>
      </c>
      <c r="BJ273" s="19">
        <v>0</v>
      </c>
      <c r="BK273" s="19">
        <v>0</v>
      </c>
      <c r="BL273" s="19">
        <v>25923.53</v>
      </c>
      <c r="BM273" s="19">
        <v>9073.43</v>
      </c>
      <c r="BN273" s="19">
        <v>0</v>
      </c>
      <c r="BO273" s="19">
        <v>47790.01</v>
      </c>
      <c r="BP273" s="19">
        <v>0</v>
      </c>
      <c r="BQ273" s="19">
        <v>0</v>
      </c>
      <c r="BR273" s="19">
        <v>0</v>
      </c>
      <c r="BS273" s="19">
        <v>56863.44</v>
      </c>
      <c r="BT273" s="1"/>
    </row>
    <row r="274" spans="1:72" x14ac:dyDescent="0.25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</row>
    <row r="275" spans="1:72" x14ac:dyDescent="0.25">
      <c r="A275" s="16"/>
      <c r="B275" s="7"/>
      <c r="C275" s="7" t="s">
        <v>511</v>
      </c>
      <c r="D275" s="7" t="s">
        <v>511</v>
      </c>
      <c r="E275" s="7" t="s">
        <v>511</v>
      </c>
      <c r="F275" s="7" t="s">
        <v>511</v>
      </c>
      <c r="G275" s="7" t="s">
        <v>511</v>
      </c>
      <c r="H275" s="7" t="s">
        <v>511</v>
      </c>
      <c r="I275" s="7" t="s">
        <v>511</v>
      </c>
      <c r="J275" s="7" t="s">
        <v>511</v>
      </c>
      <c r="K275" s="7" t="s">
        <v>511</v>
      </c>
      <c r="L275" s="7" t="s">
        <v>511</v>
      </c>
      <c r="M275" s="7" t="s">
        <v>511</v>
      </c>
      <c r="N275" s="7" t="s">
        <v>511</v>
      </c>
      <c r="O275" s="7" t="s">
        <v>511</v>
      </c>
      <c r="P275" s="7" t="s">
        <v>511</v>
      </c>
      <c r="Q275" s="7" t="s">
        <v>511</v>
      </c>
      <c r="R275" s="7" t="s">
        <v>511</v>
      </c>
      <c r="S275" s="7" t="s">
        <v>511</v>
      </c>
      <c r="T275" s="7" t="s">
        <v>511</v>
      </c>
      <c r="U275" s="7" t="s">
        <v>511</v>
      </c>
      <c r="V275" s="7" t="s">
        <v>511</v>
      </c>
      <c r="W275" s="7" t="s">
        <v>511</v>
      </c>
      <c r="X275" s="7" t="s">
        <v>511</v>
      </c>
      <c r="Y275" s="7" t="s">
        <v>511</v>
      </c>
      <c r="Z275" s="7" t="s">
        <v>511</v>
      </c>
      <c r="AA275" s="7" t="s">
        <v>511</v>
      </c>
      <c r="AB275" s="7" t="s">
        <v>511</v>
      </c>
      <c r="AC275" s="7" t="s">
        <v>511</v>
      </c>
      <c r="AD275" s="7" t="s">
        <v>511</v>
      </c>
      <c r="AE275" s="7" t="s">
        <v>511</v>
      </c>
      <c r="AF275" s="7" t="s">
        <v>511</v>
      </c>
      <c r="AG275" s="7" t="s">
        <v>511</v>
      </c>
      <c r="AH275" s="7" t="s">
        <v>511</v>
      </c>
      <c r="AI275" s="7" t="s">
        <v>511</v>
      </c>
      <c r="AJ275" s="7" t="s">
        <v>511</v>
      </c>
      <c r="AK275" s="7" t="s">
        <v>511</v>
      </c>
      <c r="AL275" s="7" t="s">
        <v>511</v>
      </c>
      <c r="AM275" s="7" t="s">
        <v>511</v>
      </c>
      <c r="AN275" s="7" t="s">
        <v>511</v>
      </c>
      <c r="AO275" s="7" t="s">
        <v>511</v>
      </c>
      <c r="AP275" s="7" t="s">
        <v>511</v>
      </c>
      <c r="AQ275" s="7" t="s">
        <v>511</v>
      </c>
      <c r="AR275" s="7" t="s">
        <v>511</v>
      </c>
      <c r="AS275" s="7" t="s">
        <v>511</v>
      </c>
      <c r="AT275" s="7" t="s">
        <v>511</v>
      </c>
      <c r="AU275" s="7" t="s">
        <v>511</v>
      </c>
      <c r="AV275" s="7" t="s">
        <v>511</v>
      </c>
      <c r="AW275" s="7" t="s">
        <v>511</v>
      </c>
      <c r="AX275" s="7" t="s">
        <v>511</v>
      </c>
      <c r="AY275" s="7" t="s">
        <v>511</v>
      </c>
      <c r="AZ275" s="7" t="s">
        <v>511</v>
      </c>
      <c r="BA275" s="7" t="s">
        <v>511</v>
      </c>
      <c r="BB275" s="7" t="s">
        <v>511</v>
      </c>
      <c r="BC275" s="7" t="s">
        <v>511</v>
      </c>
      <c r="BD275" s="7" t="s">
        <v>511</v>
      </c>
      <c r="BE275" s="7" t="s">
        <v>511</v>
      </c>
      <c r="BF275" s="7" t="s">
        <v>511</v>
      </c>
      <c r="BG275" s="7" t="s">
        <v>511</v>
      </c>
      <c r="BH275" s="7" t="s">
        <v>511</v>
      </c>
      <c r="BI275" s="7" t="s">
        <v>511</v>
      </c>
      <c r="BJ275" s="7" t="s">
        <v>511</v>
      </c>
      <c r="BK275" s="7" t="s">
        <v>511</v>
      </c>
      <c r="BL275" s="7" t="s">
        <v>511</v>
      </c>
      <c r="BM275" s="7" t="s">
        <v>511</v>
      </c>
      <c r="BN275" s="7" t="s">
        <v>511</v>
      </c>
      <c r="BO275" s="7" t="s">
        <v>511</v>
      </c>
      <c r="BP275" s="7" t="s">
        <v>511</v>
      </c>
      <c r="BQ275" s="7" t="s">
        <v>511</v>
      </c>
      <c r="BR275" s="7" t="s">
        <v>511</v>
      </c>
      <c r="BS275" s="7" t="s">
        <v>511</v>
      </c>
      <c r="BT275" s="7"/>
    </row>
    <row r="276" spans="1:72" x14ac:dyDescent="0.25">
      <c r="A276" s="17" t="s">
        <v>512</v>
      </c>
      <c r="B276" s="1" t="s">
        <v>513</v>
      </c>
      <c r="C276" s="19">
        <f>C25+C35+C62+C73+C83+C98+C125+C149+C159+C167+C215+C238+C273</f>
        <v>2417265.7999999998</v>
      </c>
      <c r="D276" s="19">
        <v>2344431.96</v>
      </c>
      <c r="E276" s="19">
        <v>0</v>
      </c>
      <c r="F276" s="19">
        <v>4269.6400000000003</v>
      </c>
      <c r="G276" s="19">
        <v>0</v>
      </c>
      <c r="H276" s="19">
        <v>0</v>
      </c>
      <c r="I276" s="19">
        <v>8848.1200000000008</v>
      </c>
      <c r="J276" s="19">
        <v>1000</v>
      </c>
      <c r="K276" s="19">
        <v>0</v>
      </c>
      <c r="L276" s="19">
        <v>35800</v>
      </c>
      <c r="M276" s="19">
        <v>641700</v>
      </c>
      <c r="N276" s="19">
        <v>391.88</v>
      </c>
      <c r="O276" s="19">
        <v>17529.57</v>
      </c>
      <c r="P276" s="19">
        <v>0</v>
      </c>
      <c r="Q276" s="19">
        <v>1119.33</v>
      </c>
      <c r="R276" s="19">
        <v>2930.22</v>
      </c>
      <c r="S276" s="19">
        <v>29305.59</v>
      </c>
      <c r="T276" s="19">
        <v>112690.08</v>
      </c>
      <c r="U276" s="19">
        <v>20626.02</v>
      </c>
      <c r="V276" s="19">
        <v>180072.17</v>
      </c>
      <c r="W276" s="19">
        <v>209600.12</v>
      </c>
      <c r="X276" s="19">
        <v>26268</v>
      </c>
      <c r="Y276" s="19">
        <v>114421.87</v>
      </c>
      <c r="Z276" s="19">
        <v>41955.58</v>
      </c>
      <c r="AA276" s="19">
        <v>0</v>
      </c>
      <c r="AB276" s="19">
        <v>0</v>
      </c>
      <c r="AC276" s="19">
        <v>0</v>
      </c>
      <c r="AD276" s="19">
        <v>0</v>
      </c>
      <c r="AE276" s="19">
        <v>0</v>
      </c>
      <c r="AF276" s="19">
        <v>3858711.75</v>
      </c>
      <c r="AG276" s="19">
        <v>128.44</v>
      </c>
      <c r="AH276" s="19">
        <v>231.2</v>
      </c>
      <c r="AI276" s="19">
        <v>195.44</v>
      </c>
      <c r="AJ276" s="19">
        <v>0</v>
      </c>
      <c r="AK276" s="20">
        <v>-936.4</v>
      </c>
      <c r="AL276" s="20">
        <v>-402.56</v>
      </c>
      <c r="AM276" s="19">
        <v>475314.43</v>
      </c>
      <c r="AN276" s="19">
        <v>6498.23</v>
      </c>
      <c r="AO276" s="19">
        <v>472177.49</v>
      </c>
      <c r="AP276" s="19">
        <v>0</v>
      </c>
      <c r="AQ276" s="19">
        <v>0</v>
      </c>
      <c r="AR276" s="19">
        <v>16153.16</v>
      </c>
      <c r="AS276" s="19">
        <v>28639.91</v>
      </c>
      <c r="AT276" s="19">
        <v>0</v>
      </c>
      <c r="AU276" s="19">
        <v>353608.93</v>
      </c>
      <c r="AV276" s="19">
        <v>375711.94</v>
      </c>
      <c r="AW276" s="19">
        <v>134327.15</v>
      </c>
      <c r="AX276" s="19">
        <v>3336.9</v>
      </c>
      <c r="AY276" s="19">
        <v>2620.1999999999998</v>
      </c>
      <c r="AZ276" s="19">
        <v>12045.31</v>
      </c>
      <c r="BA276" s="20">
        <v>-0.61</v>
      </c>
      <c r="BB276" s="19">
        <v>52703.82</v>
      </c>
      <c r="BC276" s="19">
        <v>0</v>
      </c>
      <c r="BD276" s="19">
        <v>6056.93</v>
      </c>
      <c r="BE276" s="19">
        <v>2745</v>
      </c>
      <c r="BF276" s="19">
        <v>48057.99</v>
      </c>
      <c r="BG276" s="19">
        <v>0</v>
      </c>
      <c r="BH276" s="19">
        <v>1514279.79</v>
      </c>
      <c r="BI276" s="19">
        <v>2344431.96</v>
      </c>
      <c r="BJ276" s="19">
        <v>359.64</v>
      </c>
      <c r="BK276" s="19">
        <v>647.35</v>
      </c>
      <c r="BL276" s="19">
        <v>170531.46</v>
      </c>
      <c r="BM276" s="19">
        <v>57612.03</v>
      </c>
      <c r="BN276" s="19">
        <v>0</v>
      </c>
      <c r="BO276" s="19">
        <v>310127.90999999997</v>
      </c>
      <c r="BP276" s="19">
        <v>1027.54</v>
      </c>
      <c r="BQ276" s="19">
        <v>205.51</v>
      </c>
      <c r="BR276" s="19">
        <v>0</v>
      </c>
      <c r="BS276" s="19">
        <v>368972.99</v>
      </c>
      <c r="BT276" s="1"/>
    </row>
    <row r="277" spans="1:72" x14ac:dyDescent="0.25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</row>
    <row r="278" spans="1:72" x14ac:dyDescent="0.25">
      <c r="A278" s="2"/>
      <c r="B278" s="1"/>
      <c r="C278" s="1" t="s">
        <v>513</v>
      </c>
      <c r="D278" s="1" t="s">
        <v>513</v>
      </c>
      <c r="E278" s="1" t="s">
        <v>513</v>
      </c>
      <c r="F278" s="1" t="s">
        <v>513</v>
      </c>
      <c r="G278" s="1" t="s">
        <v>513</v>
      </c>
      <c r="H278" s="1" t="s">
        <v>513</v>
      </c>
      <c r="I278" s="1" t="s">
        <v>513</v>
      </c>
      <c r="J278" s="1" t="s">
        <v>513</v>
      </c>
      <c r="K278" s="1" t="s">
        <v>513</v>
      </c>
      <c r="L278" s="1" t="s">
        <v>513</v>
      </c>
      <c r="M278" s="1" t="s">
        <v>513</v>
      </c>
      <c r="N278" s="1" t="s">
        <v>513</v>
      </c>
      <c r="O278" s="1" t="s">
        <v>513</v>
      </c>
      <c r="P278" s="1" t="s">
        <v>513</v>
      </c>
      <c r="Q278" s="1" t="s">
        <v>513</v>
      </c>
      <c r="R278" s="1" t="s">
        <v>513</v>
      </c>
      <c r="S278" s="1" t="s">
        <v>513</v>
      </c>
      <c r="T278" s="1" t="s">
        <v>513</v>
      </c>
      <c r="U278" s="1" t="s">
        <v>513</v>
      </c>
      <c r="V278" s="1" t="s">
        <v>513</v>
      </c>
      <c r="W278" s="1" t="s">
        <v>513</v>
      </c>
      <c r="X278" s="1" t="s">
        <v>513</v>
      </c>
      <c r="Y278" s="1" t="s">
        <v>513</v>
      </c>
      <c r="Z278" s="1" t="s">
        <v>513</v>
      </c>
      <c r="AA278" s="1" t="s">
        <v>513</v>
      </c>
      <c r="AB278" s="1" t="s">
        <v>513</v>
      </c>
      <c r="AC278" s="1" t="s">
        <v>513</v>
      </c>
      <c r="AD278" s="1" t="s">
        <v>513</v>
      </c>
      <c r="AE278" s="1" t="s">
        <v>513</v>
      </c>
      <c r="AF278" s="1" t="s">
        <v>513</v>
      </c>
      <c r="AG278" s="1" t="s">
        <v>513</v>
      </c>
      <c r="AH278" s="1" t="s">
        <v>513</v>
      </c>
      <c r="AI278" s="1" t="s">
        <v>513</v>
      </c>
      <c r="AJ278" s="1" t="s">
        <v>513</v>
      </c>
      <c r="AK278" s="1" t="s">
        <v>513</v>
      </c>
      <c r="AL278" s="1" t="s">
        <v>513</v>
      </c>
      <c r="AM278" s="1" t="s">
        <v>513</v>
      </c>
      <c r="AN278" s="1" t="s">
        <v>513</v>
      </c>
      <c r="AO278" s="1" t="s">
        <v>513</v>
      </c>
      <c r="AP278" s="1" t="s">
        <v>513</v>
      </c>
      <c r="AQ278" s="1" t="s">
        <v>513</v>
      </c>
      <c r="AR278" s="1" t="s">
        <v>513</v>
      </c>
      <c r="AS278" s="1" t="s">
        <v>513</v>
      </c>
      <c r="AT278" s="1" t="s">
        <v>513</v>
      </c>
      <c r="AU278" s="1" t="s">
        <v>513</v>
      </c>
      <c r="AV278" s="1" t="s">
        <v>513</v>
      </c>
      <c r="AW278" s="1" t="s">
        <v>513</v>
      </c>
      <c r="AX278" s="1" t="s">
        <v>513</v>
      </c>
      <c r="AY278" s="1" t="s">
        <v>513</v>
      </c>
      <c r="AZ278" s="1" t="s">
        <v>513</v>
      </c>
      <c r="BA278" s="1" t="s">
        <v>513</v>
      </c>
      <c r="BB278" s="1" t="s">
        <v>513</v>
      </c>
      <c r="BC278" s="1" t="s">
        <v>513</v>
      </c>
      <c r="BD278" s="1" t="s">
        <v>513</v>
      </c>
      <c r="BE278" s="1" t="s">
        <v>513</v>
      </c>
      <c r="BF278" s="1" t="s">
        <v>513</v>
      </c>
      <c r="BG278" s="1" t="s">
        <v>513</v>
      </c>
      <c r="BH278" s="1" t="s">
        <v>513</v>
      </c>
      <c r="BI278" s="1" t="s">
        <v>513</v>
      </c>
      <c r="BJ278" s="1" t="s">
        <v>513</v>
      </c>
      <c r="BK278" s="1" t="s">
        <v>513</v>
      </c>
      <c r="BL278" s="1" t="s">
        <v>513</v>
      </c>
      <c r="BM278" s="1" t="s">
        <v>513</v>
      </c>
      <c r="BN278" s="1" t="s">
        <v>513</v>
      </c>
      <c r="BO278" s="1" t="s">
        <v>513</v>
      </c>
      <c r="BP278" s="1" t="s">
        <v>513</v>
      </c>
      <c r="BQ278" s="1" t="s">
        <v>513</v>
      </c>
      <c r="BR278" s="1" t="s">
        <v>513</v>
      </c>
      <c r="BS278" s="1"/>
      <c r="BT278" s="1"/>
    </row>
    <row r="279" spans="1:72" x14ac:dyDescent="0.25">
      <c r="A279" s="2" t="s">
        <v>513</v>
      </c>
      <c r="B279" s="1" t="s">
        <v>513</v>
      </c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"/>
    </row>
  </sheetData>
  <mergeCells count="4">
    <mergeCell ref="B1:G1"/>
    <mergeCell ref="B2:G2"/>
    <mergeCell ref="B3:G3"/>
    <mergeCell ref="B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77"/>
  <sheetViews>
    <sheetView workbookViewId="0">
      <selection sqref="A1:BZ277"/>
    </sheetView>
  </sheetViews>
  <sheetFormatPr baseColWidth="10" defaultRowHeight="15" x14ac:dyDescent="0.25"/>
  <cols>
    <col min="2" max="2" width="32.5703125" bestFit="1" customWidth="1"/>
  </cols>
  <sheetData>
    <row r="1" spans="1:78" x14ac:dyDescent="0.25">
      <c r="A1" s="3" t="s">
        <v>0</v>
      </c>
      <c r="B1" s="62" t="s">
        <v>513</v>
      </c>
      <c r="C1" s="63"/>
      <c r="D1" s="63"/>
      <c r="E1" s="63"/>
      <c r="F1" s="63"/>
      <c r="G1" s="6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18" x14ac:dyDescent="0.25">
      <c r="A2" s="4" t="s">
        <v>1</v>
      </c>
      <c r="B2" s="64" t="s">
        <v>2</v>
      </c>
      <c r="C2" s="65"/>
      <c r="D2" s="65"/>
      <c r="E2" s="65"/>
      <c r="F2" s="65"/>
      <c r="G2" s="6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15.75" x14ac:dyDescent="0.25">
      <c r="A3" s="2"/>
      <c r="B3" s="66" t="s">
        <v>3</v>
      </c>
      <c r="C3" s="63"/>
      <c r="D3" s="63"/>
      <c r="E3" s="63"/>
      <c r="F3" s="63"/>
      <c r="G3" s="63"/>
      <c r="H3" s="7" t="s">
        <v>7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x14ac:dyDescent="0.25">
      <c r="A4" s="2"/>
      <c r="B4" s="67" t="s">
        <v>576</v>
      </c>
      <c r="C4" s="63"/>
      <c r="D4" s="63"/>
      <c r="E4" s="63"/>
      <c r="F4" s="63"/>
      <c r="G4" s="63"/>
      <c r="H4" s="7" t="s">
        <v>577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x14ac:dyDescent="0.25">
      <c r="A5" s="2"/>
      <c r="B5" s="6" t="s">
        <v>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x14ac:dyDescent="0.25">
      <c r="A6" s="2"/>
      <c r="B6" s="6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8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1:78" ht="57.75" thickBot="1" x14ac:dyDescent="0.3">
      <c r="A8" s="8" t="s">
        <v>9</v>
      </c>
      <c r="B8" s="9" t="s">
        <v>10</v>
      </c>
      <c r="C8" s="9" t="s">
        <v>11</v>
      </c>
      <c r="D8" s="11" t="s">
        <v>70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578</v>
      </c>
      <c r="J8" s="9" t="s">
        <v>16</v>
      </c>
      <c r="K8" s="9" t="s">
        <v>17</v>
      </c>
      <c r="L8" s="9" t="s">
        <v>19</v>
      </c>
      <c r="M8" s="9" t="s">
        <v>20</v>
      </c>
      <c r="N8" s="9" t="s">
        <v>22</v>
      </c>
      <c r="O8" s="9" t="s">
        <v>562</v>
      </c>
      <c r="P8" s="9" t="s">
        <v>23</v>
      </c>
      <c r="Q8" s="9" t="s">
        <v>24</v>
      </c>
      <c r="R8" s="9" t="s">
        <v>25</v>
      </c>
      <c r="S8" s="9" t="s">
        <v>26</v>
      </c>
      <c r="T8" s="9" t="s">
        <v>563</v>
      </c>
      <c r="U8" s="9" t="s">
        <v>543</v>
      </c>
      <c r="V8" s="9" t="s">
        <v>27</v>
      </c>
      <c r="W8" s="9" t="s">
        <v>28</v>
      </c>
      <c r="X8" s="9" t="s">
        <v>29</v>
      </c>
      <c r="Y8" s="9" t="s">
        <v>30</v>
      </c>
      <c r="Z8" s="9" t="s">
        <v>31</v>
      </c>
      <c r="AA8" s="9" t="s">
        <v>32</v>
      </c>
      <c r="AB8" s="9" t="s">
        <v>33</v>
      </c>
      <c r="AC8" s="9" t="s">
        <v>34</v>
      </c>
      <c r="AD8" s="9" t="s">
        <v>35</v>
      </c>
      <c r="AE8" s="9" t="s">
        <v>579</v>
      </c>
      <c r="AF8" s="9" t="s">
        <v>580</v>
      </c>
      <c r="AG8" s="9" t="s">
        <v>581</v>
      </c>
      <c r="AH8" s="10" t="s">
        <v>36</v>
      </c>
      <c r="AI8" s="10" t="s">
        <v>37</v>
      </c>
      <c r="AJ8" s="9" t="s">
        <v>38</v>
      </c>
      <c r="AK8" s="9" t="s">
        <v>39</v>
      </c>
      <c r="AL8" s="9" t="s">
        <v>40</v>
      </c>
      <c r="AM8" s="9" t="s">
        <v>41</v>
      </c>
      <c r="AN8" s="9" t="s">
        <v>42</v>
      </c>
      <c r="AO8" s="9" t="s">
        <v>44</v>
      </c>
      <c r="AP8" s="9" t="s">
        <v>45</v>
      </c>
      <c r="AQ8" s="9" t="s">
        <v>46</v>
      </c>
      <c r="AR8" s="9" t="s">
        <v>47</v>
      </c>
      <c r="AS8" s="9" t="s">
        <v>49</v>
      </c>
      <c r="AT8" s="9" t="s">
        <v>50</v>
      </c>
      <c r="AU8" s="9" t="s">
        <v>51</v>
      </c>
      <c r="AV8" s="9" t="s">
        <v>53</v>
      </c>
      <c r="AW8" s="9" t="s">
        <v>582</v>
      </c>
      <c r="AX8" s="9" t="s">
        <v>54</v>
      </c>
      <c r="AY8" s="9" t="s">
        <v>56</v>
      </c>
      <c r="AZ8" s="9" t="s">
        <v>57</v>
      </c>
      <c r="BA8" s="9" t="s">
        <v>58</v>
      </c>
      <c r="BB8" s="9" t="s">
        <v>59</v>
      </c>
      <c r="BC8" s="9" t="s">
        <v>60</v>
      </c>
      <c r="BD8" s="9" t="s">
        <v>61</v>
      </c>
      <c r="BE8" s="9" t="s">
        <v>62</v>
      </c>
      <c r="BF8" s="9" t="s">
        <v>63</v>
      </c>
      <c r="BG8" s="9" t="s">
        <v>65</v>
      </c>
      <c r="BH8" s="9" t="s">
        <v>66</v>
      </c>
      <c r="BI8" s="9" t="s">
        <v>67</v>
      </c>
      <c r="BJ8" s="9" t="s">
        <v>534</v>
      </c>
      <c r="BK8" s="9" t="s">
        <v>583</v>
      </c>
      <c r="BL8" s="9" t="s">
        <v>584</v>
      </c>
      <c r="BM8" s="10" t="s">
        <v>68</v>
      </c>
      <c r="BN8" s="10" t="s">
        <v>69</v>
      </c>
      <c r="BO8" s="11" t="s">
        <v>70</v>
      </c>
      <c r="BP8" s="9" t="s">
        <v>71</v>
      </c>
      <c r="BQ8" s="9" t="s">
        <v>72</v>
      </c>
      <c r="BR8" s="9" t="s">
        <v>73</v>
      </c>
      <c r="BS8" s="9" t="s">
        <v>74</v>
      </c>
      <c r="BT8" s="9" t="s">
        <v>75</v>
      </c>
      <c r="BU8" s="9" t="s">
        <v>76</v>
      </c>
      <c r="BV8" s="9" t="s">
        <v>77</v>
      </c>
      <c r="BW8" s="9" t="s">
        <v>78</v>
      </c>
      <c r="BX8" s="10" t="s">
        <v>79</v>
      </c>
      <c r="BY8" s="10" t="s">
        <v>80</v>
      </c>
      <c r="BZ8" s="5"/>
    </row>
    <row r="9" spans="1:78" ht="15.75" thickTop="1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78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1:78" x14ac:dyDescent="0.25">
      <c r="A11" s="13" t="s">
        <v>81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1:78" x14ac:dyDescent="0.2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1:78" x14ac:dyDescent="0.25">
      <c r="A13" s="12" t="s">
        <v>82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</row>
    <row r="14" spans="1:78" x14ac:dyDescent="0.25">
      <c r="A14" s="2" t="s">
        <v>83</v>
      </c>
      <c r="B14" s="1" t="s">
        <v>84</v>
      </c>
      <c r="C14" s="39">
        <v>9815.25</v>
      </c>
      <c r="D14" s="14">
        <v>7714.5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719</v>
      </c>
      <c r="W14" s="14">
        <v>0</v>
      </c>
      <c r="X14" s="14">
        <v>0</v>
      </c>
      <c r="Y14" s="14">
        <v>497</v>
      </c>
      <c r="Z14" s="14">
        <v>410.72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12018.53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1256.3</v>
      </c>
      <c r="AQ14" s="14">
        <v>0</v>
      </c>
      <c r="AR14" s="14">
        <v>1256.3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1180.51</v>
      </c>
      <c r="AZ14" s="14">
        <v>1867.14</v>
      </c>
      <c r="BA14" s="14">
        <v>0</v>
      </c>
      <c r="BB14" s="14">
        <v>0</v>
      </c>
      <c r="BC14" s="14">
        <v>0</v>
      </c>
      <c r="BD14" s="14">
        <v>0</v>
      </c>
      <c r="BE14" s="14">
        <v>0.08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4304.03</v>
      </c>
      <c r="BO14" s="14">
        <v>7714.5</v>
      </c>
      <c r="BP14" s="14">
        <v>0</v>
      </c>
      <c r="BQ14" s="14">
        <v>0</v>
      </c>
      <c r="BR14" s="14">
        <v>808.18</v>
      </c>
      <c r="BS14" s="14">
        <v>252.84</v>
      </c>
      <c r="BT14" s="14">
        <v>0</v>
      </c>
      <c r="BU14" s="14">
        <v>1427.65</v>
      </c>
      <c r="BV14" s="14">
        <v>0</v>
      </c>
      <c r="BW14" s="14">
        <v>0</v>
      </c>
      <c r="BX14" s="14">
        <v>0</v>
      </c>
      <c r="BY14" s="14">
        <v>1680.49</v>
      </c>
      <c r="BZ14" s="1"/>
    </row>
    <row r="15" spans="1:78" x14ac:dyDescent="0.25">
      <c r="A15" s="2" t="s">
        <v>87</v>
      </c>
      <c r="B15" s="1" t="s">
        <v>88</v>
      </c>
      <c r="C15" s="39">
        <v>10599</v>
      </c>
      <c r="D15" s="14">
        <v>10248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820</v>
      </c>
      <c r="W15" s="14">
        <v>0</v>
      </c>
      <c r="X15" s="14">
        <v>0</v>
      </c>
      <c r="Y15" s="14">
        <v>510</v>
      </c>
      <c r="Z15" s="14">
        <v>205.36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42.35</v>
      </c>
      <c r="AG15" s="14">
        <v>0</v>
      </c>
      <c r="AH15" s="14">
        <v>0</v>
      </c>
      <c r="AI15" s="14">
        <v>12959.21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1440.06</v>
      </c>
      <c r="AQ15" s="14">
        <v>0</v>
      </c>
      <c r="AR15" s="14">
        <v>1440.06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1270.6400000000001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0.51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2711.21</v>
      </c>
      <c r="BO15" s="14">
        <v>10248</v>
      </c>
      <c r="BP15" s="14">
        <v>0</v>
      </c>
      <c r="BQ15" s="14">
        <v>0</v>
      </c>
      <c r="BR15" s="14">
        <v>819.9</v>
      </c>
      <c r="BS15" s="14">
        <v>261.06</v>
      </c>
      <c r="BT15" s="14">
        <v>0</v>
      </c>
      <c r="BU15" s="14">
        <v>1459.49</v>
      </c>
      <c r="BV15" s="14">
        <v>0</v>
      </c>
      <c r="BW15" s="14">
        <v>0</v>
      </c>
      <c r="BX15" s="14">
        <v>0</v>
      </c>
      <c r="BY15" s="14">
        <v>1720.55</v>
      </c>
      <c r="BZ15" s="1"/>
    </row>
    <row r="16" spans="1:78" x14ac:dyDescent="0.25">
      <c r="A16" s="2" t="s">
        <v>89</v>
      </c>
      <c r="B16" s="1" t="s">
        <v>90</v>
      </c>
      <c r="C16" s="39">
        <v>10662.75</v>
      </c>
      <c r="D16" s="14">
        <v>9119.5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825</v>
      </c>
      <c r="W16" s="14">
        <v>0</v>
      </c>
      <c r="X16" s="14">
        <v>0</v>
      </c>
      <c r="Y16" s="14">
        <v>517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12335.65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1315.92</v>
      </c>
      <c r="AQ16" s="14">
        <v>0</v>
      </c>
      <c r="AR16" s="14">
        <v>1315.92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1226.21</v>
      </c>
      <c r="AZ16" s="14">
        <v>674</v>
      </c>
      <c r="BA16" s="14">
        <v>0</v>
      </c>
      <c r="BB16" s="14">
        <v>0</v>
      </c>
      <c r="BC16" s="14">
        <v>0</v>
      </c>
      <c r="BD16" s="14">
        <v>0</v>
      </c>
      <c r="BE16" s="14">
        <v>0.02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3216.15</v>
      </c>
      <c r="BO16" s="14">
        <v>9119.5</v>
      </c>
      <c r="BP16" s="14">
        <v>0</v>
      </c>
      <c r="BQ16" s="14">
        <v>0</v>
      </c>
      <c r="BR16" s="14">
        <v>822.13</v>
      </c>
      <c r="BS16" s="14">
        <v>262.63</v>
      </c>
      <c r="BT16" s="14">
        <v>0</v>
      </c>
      <c r="BU16" s="14">
        <v>1465.57</v>
      </c>
      <c r="BV16" s="14">
        <v>0</v>
      </c>
      <c r="BW16" s="14">
        <v>0</v>
      </c>
      <c r="BX16" s="14">
        <v>0</v>
      </c>
      <c r="BY16" s="14">
        <v>1728.2</v>
      </c>
      <c r="BZ16" s="1"/>
    </row>
    <row r="17" spans="1:78" x14ac:dyDescent="0.25">
      <c r="A17" s="2" t="s">
        <v>91</v>
      </c>
      <c r="B17" s="1" t="s">
        <v>92</v>
      </c>
      <c r="C17" s="39">
        <v>10599</v>
      </c>
      <c r="D17" s="14">
        <v>12193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4001.98</v>
      </c>
      <c r="P17" s="14">
        <v>0</v>
      </c>
      <c r="Q17" s="14">
        <v>0</v>
      </c>
      <c r="R17" s="14">
        <v>905.4</v>
      </c>
      <c r="S17" s="14">
        <v>9054.0400000000009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13961.42</v>
      </c>
      <c r="AJ17" s="14">
        <v>2.63</v>
      </c>
      <c r="AK17" s="14">
        <v>4.74</v>
      </c>
      <c r="AL17" s="14">
        <v>3.3</v>
      </c>
      <c r="AM17" s="14">
        <v>0</v>
      </c>
      <c r="AN17" s="14">
        <v>0</v>
      </c>
      <c r="AO17" s="14">
        <v>0</v>
      </c>
      <c r="AP17" s="14">
        <v>314.08</v>
      </c>
      <c r="AQ17" s="14">
        <v>1454.34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314.08</v>
      </c>
      <c r="BJ17" s="14">
        <v>0</v>
      </c>
      <c r="BK17" s="14">
        <v>0</v>
      </c>
      <c r="BL17" s="14">
        <v>0</v>
      </c>
      <c r="BM17" s="14">
        <v>0</v>
      </c>
      <c r="BN17" s="14">
        <v>1768.42</v>
      </c>
      <c r="BO17" s="14">
        <v>12193</v>
      </c>
      <c r="BP17" s="14">
        <v>7.37</v>
      </c>
      <c r="BQ17" s="14">
        <v>13.26</v>
      </c>
      <c r="BR17" s="14">
        <v>26.45</v>
      </c>
      <c r="BS17" s="14">
        <v>8.42</v>
      </c>
      <c r="BT17" s="14">
        <v>0</v>
      </c>
      <c r="BU17" s="14">
        <v>47.08</v>
      </c>
      <c r="BV17" s="14">
        <v>21.05</v>
      </c>
      <c r="BW17" s="14">
        <v>4.21</v>
      </c>
      <c r="BX17" s="14">
        <v>0</v>
      </c>
      <c r="BY17" s="14">
        <v>80.760000000000005</v>
      </c>
      <c r="BZ17" s="1"/>
    </row>
    <row r="18" spans="1:78" x14ac:dyDescent="0.25">
      <c r="A18" s="2" t="s">
        <v>93</v>
      </c>
      <c r="B18" s="1" t="s">
        <v>94</v>
      </c>
      <c r="C18" s="39">
        <v>10599</v>
      </c>
      <c r="D18" s="14">
        <v>48787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6602.13</v>
      </c>
      <c r="P18" s="14">
        <v>844.02</v>
      </c>
      <c r="Q18" s="14">
        <v>0</v>
      </c>
      <c r="R18" s="14">
        <v>0</v>
      </c>
      <c r="S18" s="14">
        <v>8440.2099999999991</v>
      </c>
      <c r="T18" s="14">
        <v>37137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53023.360000000001</v>
      </c>
      <c r="AJ18" s="14">
        <v>2.63</v>
      </c>
      <c r="AK18" s="14">
        <v>4.74</v>
      </c>
      <c r="AL18" s="14">
        <v>3.3</v>
      </c>
      <c r="AM18" s="14">
        <v>0</v>
      </c>
      <c r="AN18" s="14">
        <v>0</v>
      </c>
      <c r="AO18" s="14">
        <v>0</v>
      </c>
      <c r="AP18" s="14">
        <v>772</v>
      </c>
      <c r="AQ18" s="14">
        <v>1355.74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0.3</v>
      </c>
      <c r="BF18" s="14">
        <v>2108.3200000000002</v>
      </c>
      <c r="BG18" s="14">
        <v>0</v>
      </c>
      <c r="BH18" s="14">
        <v>0</v>
      </c>
      <c r="BI18" s="14">
        <v>772</v>
      </c>
      <c r="BJ18" s="14">
        <v>0</v>
      </c>
      <c r="BK18" s="14">
        <v>0</v>
      </c>
      <c r="BL18" s="14">
        <v>0</v>
      </c>
      <c r="BM18" s="14">
        <v>0</v>
      </c>
      <c r="BN18" s="14">
        <v>4236.3599999999997</v>
      </c>
      <c r="BO18" s="14">
        <v>48787</v>
      </c>
      <c r="BP18" s="14">
        <v>7.37</v>
      </c>
      <c r="BQ18" s="14">
        <v>13.26</v>
      </c>
      <c r="BR18" s="14">
        <v>26.45</v>
      </c>
      <c r="BS18" s="14">
        <v>8.42</v>
      </c>
      <c r="BT18" s="14">
        <v>0</v>
      </c>
      <c r="BU18" s="14">
        <v>47.08</v>
      </c>
      <c r="BV18" s="14">
        <v>21.05</v>
      </c>
      <c r="BW18" s="14">
        <v>4.21</v>
      </c>
      <c r="BX18" s="14">
        <v>0</v>
      </c>
      <c r="BY18" s="14">
        <v>80.760000000000005</v>
      </c>
      <c r="BZ18" s="1"/>
    </row>
    <row r="19" spans="1:78" x14ac:dyDescent="0.25">
      <c r="A19" s="2" t="s">
        <v>95</v>
      </c>
      <c r="B19" s="1" t="s">
        <v>96</v>
      </c>
      <c r="C19" s="39">
        <v>10997</v>
      </c>
      <c r="D19" s="14">
        <v>7088.5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400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815</v>
      </c>
      <c r="W19" s="14">
        <v>0</v>
      </c>
      <c r="X19" s="14">
        <v>0</v>
      </c>
      <c r="Y19" s="14">
        <v>496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13694.67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1606.2</v>
      </c>
      <c r="AQ19" s="14">
        <v>0</v>
      </c>
      <c r="AR19" s="14">
        <v>1606.2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1333.66</v>
      </c>
      <c r="AZ19" s="14">
        <v>3666</v>
      </c>
      <c r="BA19" s="14">
        <v>0</v>
      </c>
      <c r="BB19" s="14">
        <v>0</v>
      </c>
      <c r="BC19" s="14">
        <v>0</v>
      </c>
      <c r="BD19" s="14">
        <v>0</v>
      </c>
      <c r="BE19" s="14">
        <v>0.31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6606.17</v>
      </c>
      <c r="BO19" s="14">
        <v>7088.5</v>
      </c>
      <c r="BP19" s="14">
        <v>0</v>
      </c>
      <c r="BQ19" s="14">
        <v>0</v>
      </c>
      <c r="BR19" s="14">
        <v>833.86</v>
      </c>
      <c r="BS19" s="14">
        <v>270.86</v>
      </c>
      <c r="BT19" s="14">
        <v>0</v>
      </c>
      <c r="BU19" s="14">
        <v>1497.46</v>
      </c>
      <c r="BV19" s="14">
        <v>0</v>
      </c>
      <c r="BW19" s="14">
        <v>0</v>
      </c>
      <c r="BX19" s="14">
        <v>0</v>
      </c>
      <c r="BY19" s="14">
        <v>1768.32</v>
      </c>
      <c r="BZ19" s="1"/>
    </row>
    <row r="20" spans="1:78" x14ac:dyDescent="0.25">
      <c r="A20" s="2" t="s">
        <v>97</v>
      </c>
      <c r="B20" s="1" t="s">
        <v>98</v>
      </c>
      <c r="C20" s="27">
        <v>47106</v>
      </c>
      <c r="D20" s="14">
        <v>30698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1808</v>
      </c>
      <c r="W20" s="14">
        <v>0</v>
      </c>
      <c r="X20" s="14">
        <v>0</v>
      </c>
      <c r="Y20" s="14">
        <v>1299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51783.199999999997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11159.71</v>
      </c>
      <c r="AQ20" s="14">
        <v>0</v>
      </c>
      <c r="AR20" s="14">
        <v>11159.71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5417.2</v>
      </c>
      <c r="AZ20" s="14">
        <v>4508.4399999999996</v>
      </c>
      <c r="BA20" s="14">
        <v>0</v>
      </c>
      <c r="BB20" s="14">
        <v>0</v>
      </c>
      <c r="BC20" s="14">
        <v>0</v>
      </c>
      <c r="BD20" s="14">
        <v>0</v>
      </c>
      <c r="BE20" s="15">
        <v>-0.15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21085.200000000001</v>
      </c>
      <c r="BO20" s="14">
        <v>30698</v>
      </c>
      <c r="BP20" s="14">
        <v>0</v>
      </c>
      <c r="BQ20" s="14">
        <v>0</v>
      </c>
      <c r="BR20" s="14">
        <v>2101.23</v>
      </c>
      <c r="BS20" s="14">
        <v>1160.25</v>
      </c>
      <c r="BT20" s="14">
        <v>0</v>
      </c>
      <c r="BU20" s="14">
        <v>4943.83</v>
      </c>
      <c r="BV20" s="14">
        <v>0</v>
      </c>
      <c r="BW20" s="14">
        <v>0</v>
      </c>
      <c r="BX20" s="14">
        <v>0</v>
      </c>
      <c r="BY20" s="14">
        <v>6104.08</v>
      </c>
      <c r="BZ20" s="1"/>
    </row>
    <row r="21" spans="1:78" x14ac:dyDescent="0.25">
      <c r="A21" s="2" t="s">
        <v>99</v>
      </c>
      <c r="B21" s="1" t="s">
        <v>100</v>
      </c>
      <c r="C21" s="51">
        <v>10662.75</v>
      </c>
      <c r="D21" s="14">
        <v>5958.5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400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825</v>
      </c>
      <c r="W21" s="14">
        <v>0</v>
      </c>
      <c r="X21" s="14">
        <v>0</v>
      </c>
      <c r="Y21" s="14">
        <v>517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12760.33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1406.63</v>
      </c>
      <c r="AQ21" s="14">
        <v>0</v>
      </c>
      <c r="AR21" s="14">
        <v>1406.63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1226.21</v>
      </c>
      <c r="AZ21" s="14">
        <v>4168.8599999999997</v>
      </c>
      <c r="BA21" s="14">
        <v>0</v>
      </c>
      <c r="BB21" s="14">
        <v>0</v>
      </c>
      <c r="BC21" s="14">
        <v>0</v>
      </c>
      <c r="BD21" s="14">
        <v>0</v>
      </c>
      <c r="BE21" s="14">
        <v>0.13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6801.83</v>
      </c>
      <c r="BO21" s="14">
        <v>5958.5</v>
      </c>
      <c r="BP21" s="14">
        <v>0</v>
      </c>
      <c r="BQ21" s="14">
        <v>0</v>
      </c>
      <c r="BR21" s="14">
        <v>822.13</v>
      </c>
      <c r="BS21" s="14">
        <v>262.63</v>
      </c>
      <c r="BT21" s="14">
        <v>0</v>
      </c>
      <c r="BU21" s="14">
        <v>1465.57</v>
      </c>
      <c r="BV21" s="14">
        <v>0</v>
      </c>
      <c r="BW21" s="14">
        <v>0</v>
      </c>
      <c r="BX21" s="14">
        <v>0</v>
      </c>
      <c r="BY21" s="14">
        <v>1728.2</v>
      </c>
      <c r="BZ21" s="1"/>
    </row>
    <row r="22" spans="1:78" x14ac:dyDescent="0.25">
      <c r="A22" s="2" t="s">
        <v>564</v>
      </c>
      <c r="B22" s="1" t="s">
        <v>565</v>
      </c>
      <c r="C22" s="58">
        <v>14734.4</v>
      </c>
      <c r="D22" s="14">
        <v>14929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2124.5</v>
      </c>
      <c r="W22" s="14">
        <v>0</v>
      </c>
      <c r="X22" s="14">
        <v>0</v>
      </c>
      <c r="Y22" s="14">
        <v>1447.6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32120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5702.11</v>
      </c>
      <c r="AQ22" s="14">
        <v>0</v>
      </c>
      <c r="AR22" s="14">
        <v>5702.11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3177.1</v>
      </c>
      <c r="AZ22" s="14">
        <v>8312</v>
      </c>
      <c r="BA22" s="14">
        <v>0</v>
      </c>
      <c r="BB22" s="14">
        <v>0</v>
      </c>
      <c r="BC22" s="14">
        <v>0</v>
      </c>
      <c r="BD22" s="14">
        <v>0</v>
      </c>
      <c r="BE22" s="15">
        <v>-0.21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17191</v>
      </c>
      <c r="BO22" s="14">
        <v>14929</v>
      </c>
      <c r="BP22" s="14">
        <v>0</v>
      </c>
      <c r="BQ22" s="14">
        <v>0</v>
      </c>
      <c r="BR22" s="14">
        <v>1417.55</v>
      </c>
      <c r="BS22" s="14">
        <v>680.47</v>
      </c>
      <c r="BT22" s="14">
        <v>0</v>
      </c>
      <c r="BU22" s="14">
        <v>3084.7</v>
      </c>
      <c r="BV22" s="14">
        <v>0</v>
      </c>
      <c r="BW22" s="14">
        <v>0</v>
      </c>
      <c r="BX22" s="14">
        <v>0</v>
      </c>
      <c r="BY22" s="14">
        <v>3765.17</v>
      </c>
      <c r="BZ22" s="1"/>
    </row>
    <row r="23" spans="1:78" x14ac:dyDescent="0.25">
      <c r="A23" s="17" t="s">
        <v>101</v>
      </c>
      <c r="B23" s="7"/>
      <c r="C23" s="7" t="s">
        <v>102</v>
      </c>
      <c r="D23" s="7" t="s">
        <v>102</v>
      </c>
      <c r="E23" s="7" t="s">
        <v>102</v>
      </c>
      <c r="F23" s="7" t="s">
        <v>102</v>
      </c>
      <c r="G23" s="7" t="s">
        <v>102</v>
      </c>
      <c r="H23" s="7" t="s">
        <v>102</v>
      </c>
      <c r="I23" s="7" t="s">
        <v>102</v>
      </c>
      <c r="J23" s="7" t="s">
        <v>102</v>
      </c>
      <c r="K23" s="7" t="s">
        <v>102</v>
      </c>
      <c r="L23" s="7" t="s">
        <v>102</v>
      </c>
      <c r="M23" s="7" t="s">
        <v>102</v>
      </c>
      <c r="N23" s="7" t="s">
        <v>102</v>
      </c>
      <c r="O23" s="7" t="s">
        <v>102</v>
      </c>
      <c r="P23" s="7" t="s">
        <v>102</v>
      </c>
      <c r="Q23" s="7" t="s">
        <v>102</v>
      </c>
      <c r="R23" s="7" t="s">
        <v>102</v>
      </c>
      <c r="S23" s="7" t="s">
        <v>102</v>
      </c>
      <c r="T23" s="7" t="s">
        <v>102</v>
      </c>
      <c r="U23" s="7" t="s">
        <v>102</v>
      </c>
      <c r="V23" s="7" t="s">
        <v>102</v>
      </c>
      <c r="W23" s="7" t="s">
        <v>102</v>
      </c>
      <c r="X23" s="7" t="s">
        <v>102</v>
      </c>
      <c r="Y23" s="7" t="s">
        <v>102</v>
      </c>
      <c r="Z23" s="7" t="s">
        <v>102</v>
      </c>
      <c r="AA23" s="7" t="s">
        <v>102</v>
      </c>
      <c r="AB23" s="7" t="s">
        <v>102</v>
      </c>
      <c r="AC23" s="7" t="s">
        <v>102</v>
      </c>
      <c r="AD23" s="7" t="s">
        <v>102</v>
      </c>
      <c r="AE23" s="7" t="s">
        <v>102</v>
      </c>
      <c r="AF23" s="7" t="s">
        <v>102</v>
      </c>
      <c r="AG23" s="7" t="s">
        <v>102</v>
      </c>
      <c r="AH23" s="7" t="s">
        <v>102</v>
      </c>
      <c r="AI23" s="7" t="s">
        <v>102</v>
      </c>
      <c r="AJ23" s="7" t="s">
        <v>102</v>
      </c>
      <c r="AK23" s="7" t="s">
        <v>102</v>
      </c>
      <c r="AL23" s="7" t="s">
        <v>102</v>
      </c>
      <c r="AM23" s="7" t="s">
        <v>102</v>
      </c>
      <c r="AN23" s="7" t="s">
        <v>102</v>
      </c>
      <c r="AO23" s="7" t="s">
        <v>102</v>
      </c>
      <c r="AP23" s="7" t="s">
        <v>102</v>
      </c>
      <c r="AQ23" s="7" t="s">
        <v>102</v>
      </c>
      <c r="AR23" s="7" t="s">
        <v>102</v>
      </c>
      <c r="AS23" s="7" t="s">
        <v>102</v>
      </c>
      <c r="AT23" s="7" t="s">
        <v>102</v>
      </c>
      <c r="AU23" s="7" t="s">
        <v>102</v>
      </c>
      <c r="AV23" s="7" t="s">
        <v>102</v>
      </c>
      <c r="AW23" s="7" t="s">
        <v>102</v>
      </c>
      <c r="AX23" s="7" t="s">
        <v>102</v>
      </c>
      <c r="AY23" s="7" t="s">
        <v>102</v>
      </c>
      <c r="AZ23" s="7" t="s">
        <v>102</v>
      </c>
      <c r="BA23" s="7" t="s">
        <v>102</v>
      </c>
      <c r="BB23" s="7" t="s">
        <v>102</v>
      </c>
      <c r="BC23" s="7" t="s">
        <v>102</v>
      </c>
      <c r="BD23" s="7" t="s">
        <v>102</v>
      </c>
      <c r="BE23" s="7" t="s">
        <v>102</v>
      </c>
      <c r="BF23" s="7" t="s">
        <v>102</v>
      </c>
      <c r="BG23" s="7" t="s">
        <v>102</v>
      </c>
      <c r="BH23" s="7" t="s">
        <v>102</v>
      </c>
      <c r="BI23" s="7" t="s">
        <v>102</v>
      </c>
      <c r="BJ23" s="7" t="s">
        <v>102</v>
      </c>
      <c r="BK23" s="7" t="s">
        <v>102</v>
      </c>
      <c r="BL23" s="7" t="s">
        <v>102</v>
      </c>
      <c r="BM23" s="7" t="s">
        <v>102</v>
      </c>
      <c r="BN23" s="7" t="s">
        <v>102</v>
      </c>
      <c r="BO23" s="7" t="s">
        <v>102</v>
      </c>
      <c r="BP23" s="7" t="s">
        <v>102</v>
      </c>
      <c r="BQ23" s="7" t="s">
        <v>102</v>
      </c>
      <c r="BR23" s="7" t="s">
        <v>102</v>
      </c>
      <c r="BS23" s="7" t="s">
        <v>102</v>
      </c>
      <c r="BT23" s="7" t="s">
        <v>102</v>
      </c>
      <c r="BU23" s="7" t="s">
        <v>102</v>
      </c>
      <c r="BV23" s="7" t="s">
        <v>102</v>
      </c>
      <c r="BW23" s="7" t="s">
        <v>102</v>
      </c>
      <c r="BX23" s="7" t="s">
        <v>102</v>
      </c>
      <c r="BY23" s="7" t="s">
        <v>102</v>
      </c>
      <c r="BZ23" s="7"/>
    </row>
    <row r="24" spans="1:78" x14ac:dyDescent="0.25">
      <c r="A24" s="2"/>
      <c r="B24" s="1"/>
      <c r="C24" s="19">
        <f>SUM(C14:C23)</f>
        <v>135775.15</v>
      </c>
      <c r="D24" s="19">
        <v>146736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800</v>
      </c>
      <c r="N24" s="19">
        <v>0</v>
      </c>
      <c r="O24" s="19">
        <v>10604.11</v>
      </c>
      <c r="P24" s="19">
        <v>844.02</v>
      </c>
      <c r="Q24" s="19">
        <v>0</v>
      </c>
      <c r="R24" s="19">
        <v>905.4</v>
      </c>
      <c r="S24" s="19">
        <v>17494.25</v>
      </c>
      <c r="T24" s="19">
        <v>37137</v>
      </c>
      <c r="U24" s="19">
        <v>0</v>
      </c>
      <c r="V24" s="19">
        <v>7936.5</v>
      </c>
      <c r="W24" s="19">
        <v>0</v>
      </c>
      <c r="X24" s="19">
        <v>0</v>
      </c>
      <c r="Y24" s="19">
        <v>5283.6</v>
      </c>
      <c r="Z24" s="19">
        <v>616.08000000000004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42.35</v>
      </c>
      <c r="AG24" s="19">
        <v>0</v>
      </c>
      <c r="AH24" s="19">
        <v>0</v>
      </c>
      <c r="AI24" s="19">
        <v>214656.37</v>
      </c>
      <c r="AJ24" s="19">
        <v>5.26</v>
      </c>
      <c r="AK24" s="19">
        <v>9.48</v>
      </c>
      <c r="AL24" s="19">
        <v>6.6</v>
      </c>
      <c r="AM24" s="19">
        <v>0</v>
      </c>
      <c r="AN24" s="19">
        <v>0</v>
      </c>
      <c r="AO24" s="19">
        <v>0</v>
      </c>
      <c r="AP24" s="19">
        <v>24973.01</v>
      </c>
      <c r="AQ24" s="19">
        <v>2810.08</v>
      </c>
      <c r="AR24" s="19">
        <v>23886.93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14831.53</v>
      </c>
      <c r="AZ24" s="19">
        <v>23196.44</v>
      </c>
      <c r="BA24" s="19">
        <v>0</v>
      </c>
      <c r="BB24" s="19">
        <v>0</v>
      </c>
      <c r="BC24" s="19">
        <v>0</v>
      </c>
      <c r="BD24" s="19">
        <v>0</v>
      </c>
      <c r="BE24" s="19">
        <v>0.99</v>
      </c>
      <c r="BF24" s="19">
        <v>2108.3200000000002</v>
      </c>
      <c r="BG24" s="19">
        <v>0</v>
      </c>
      <c r="BH24" s="19">
        <v>0</v>
      </c>
      <c r="BI24" s="19">
        <v>1086.08</v>
      </c>
      <c r="BJ24" s="19">
        <v>0</v>
      </c>
      <c r="BK24" s="19">
        <v>0</v>
      </c>
      <c r="BL24" s="19">
        <v>0</v>
      </c>
      <c r="BM24" s="19">
        <v>0</v>
      </c>
      <c r="BN24" s="19">
        <v>67920.37</v>
      </c>
      <c r="BO24" s="19">
        <v>146736</v>
      </c>
      <c r="BP24" s="19">
        <v>14.74</v>
      </c>
      <c r="BQ24" s="19">
        <v>26.52</v>
      </c>
      <c r="BR24" s="19">
        <v>7677.88</v>
      </c>
      <c r="BS24" s="19">
        <v>3167.58</v>
      </c>
      <c r="BT24" s="19">
        <v>0</v>
      </c>
      <c r="BU24" s="19">
        <v>15438.43</v>
      </c>
      <c r="BV24" s="19">
        <v>42.1</v>
      </c>
      <c r="BW24" s="19">
        <v>8.42</v>
      </c>
      <c r="BX24" s="19">
        <v>0</v>
      </c>
      <c r="BY24" s="19">
        <v>18656.53</v>
      </c>
      <c r="BZ24" s="1"/>
    </row>
    <row r="25" spans="1:78" x14ac:dyDescent="0.2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</row>
    <row r="26" spans="1:78" x14ac:dyDescent="0.25">
      <c r="A26" s="12" t="s">
        <v>103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</row>
    <row r="27" spans="1:78" x14ac:dyDescent="0.25">
      <c r="A27" s="2" t="s">
        <v>104</v>
      </c>
      <c r="B27" s="1" t="s">
        <v>105</v>
      </c>
      <c r="C27" s="52">
        <v>11756.25</v>
      </c>
      <c r="D27" s="14">
        <v>11008.5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846</v>
      </c>
      <c r="W27" s="14">
        <v>0</v>
      </c>
      <c r="X27" s="14">
        <v>0</v>
      </c>
      <c r="Y27" s="14">
        <v>528</v>
      </c>
      <c r="Z27" s="14">
        <v>616.79999999999995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14040.78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1680.12</v>
      </c>
      <c r="AQ27" s="14">
        <v>0</v>
      </c>
      <c r="AR27" s="14">
        <v>1680.12</v>
      </c>
      <c r="AS27" s="14">
        <v>0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1351.97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0.19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3032.28</v>
      </c>
      <c r="BO27" s="14">
        <v>11008.5</v>
      </c>
      <c r="BP27" s="14">
        <v>0</v>
      </c>
      <c r="BQ27" s="14">
        <v>0</v>
      </c>
      <c r="BR27" s="14">
        <v>793.72</v>
      </c>
      <c r="BS27" s="14">
        <v>242.69</v>
      </c>
      <c r="BT27" s="14">
        <v>0</v>
      </c>
      <c r="BU27" s="14">
        <v>1388.32</v>
      </c>
      <c r="BV27" s="14">
        <v>0</v>
      </c>
      <c r="BW27" s="14">
        <v>0</v>
      </c>
      <c r="BX27" s="14">
        <v>0</v>
      </c>
      <c r="BY27" s="14">
        <v>1631.01</v>
      </c>
      <c r="BZ27" s="1"/>
    </row>
    <row r="28" spans="1:78" x14ac:dyDescent="0.25">
      <c r="A28" s="2" t="s">
        <v>106</v>
      </c>
      <c r="B28" s="1" t="s">
        <v>107</v>
      </c>
      <c r="C28" s="53">
        <v>9782.5</v>
      </c>
      <c r="D28" s="14">
        <v>9954.5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200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707</v>
      </c>
      <c r="W28" s="14">
        <v>0</v>
      </c>
      <c r="X28" s="14">
        <v>0</v>
      </c>
      <c r="Y28" s="14">
        <v>484</v>
      </c>
      <c r="Z28" s="14">
        <v>513.4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12477.88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1346.29</v>
      </c>
      <c r="AQ28" s="14">
        <v>0</v>
      </c>
      <c r="AR28" s="14">
        <v>1346.29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1176.73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0.36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2523.38</v>
      </c>
      <c r="BO28" s="14">
        <v>9954.5</v>
      </c>
      <c r="BP28" s="14">
        <v>0</v>
      </c>
      <c r="BQ28" s="14">
        <v>0</v>
      </c>
      <c r="BR28" s="14">
        <v>791.25</v>
      </c>
      <c r="BS28" s="14">
        <v>240.95</v>
      </c>
      <c r="BT28" s="14">
        <v>0</v>
      </c>
      <c r="BU28" s="14">
        <v>1381.59</v>
      </c>
      <c r="BV28" s="14">
        <v>0</v>
      </c>
      <c r="BW28" s="14">
        <v>0</v>
      </c>
      <c r="BX28" s="14">
        <v>0</v>
      </c>
      <c r="BY28" s="14">
        <v>1622.54</v>
      </c>
      <c r="BZ28" s="1"/>
    </row>
    <row r="29" spans="1:78" x14ac:dyDescent="0.25">
      <c r="A29" s="2" t="s">
        <v>108</v>
      </c>
      <c r="B29" s="1" t="s">
        <v>109</v>
      </c>
      <c r="C29" s="52">
        <v>9305</v>
      </c>
      <c r="D29" s="14">
        <v>9488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200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707</v>
      </c>
      <c r="W29" s="14">
        <v>0</v>
      </c>
      <c r="X29" s="14">
        <v>0</v>
      </c>
      <c r="Y29" s="14">
        <v>484</v>
      </c>
      <c r="Z29" s="14">
        <v>513.4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11984.67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1250.0999999999999</v>
      </c>
      <c r="AQ29" s="14">
        <v>0</v>
      </c>
      <c r="AR29" s="14">
        <v>1250.0999999999999</v>
      </c>
      <c r="AS29" s="14">
        <v>0</v>
      </c>
      <c r="AT29" s="14">
        <v>0</v>
      </c>
      <c r="AU29" s="14">
        <v>124.71</v>
      </c>
      <c r="AV29" s="14">
        <v>0</v>
      </c>
      <c r="AW29" s="14">
        <v>0</v>
      </c>
      <c r="AX29" s="14">
        <v>0</v>
      </c>
      <c r="AY29" s="14">
        <v>1121.83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0.03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2496.67</v>
      </c>
      <c r="BO29" s="14">
        <v>9488</v>
      </c>
      <c r="BP29" s="14">
        <v>0</v>
      </c>
      <c r="BQ29" s="14">
        <v>0</v>
      </c>
      <c r="BR29" s="14">
        <v>774.47</v>
      </c>
      <c r="BS29" s="14">
        <v>229.19</v>
      </c>
      <c r="BT29" s="14">
        <v>0</v>
      </c>
      <c r="BU29" s="14">
        <v>1335.98</v>
      </c>
      <c r="BV29" s="14">
        <v>0</v>
      </c>
      <c r="BW29" s="14">
        <v>0</v>
      </c>
      <c r="BX29" s="14">
        <v>0</v>
      </c>
      <c r="BY29" s="14">
        <v>1565.17</v>
      </c>
      <c r="BZ29" s="1"/>
    </row>
    <row r="30" spans="1:78" x14ac:dyDescent="0.25">
      <c r="A30" s="2" t="s">
        <v>110</v>
      </c>
      <c r="B30" s="1" t="s">
        <v>111</v>
      </c>
      <c r="C30" s="53">
        <v>10599</v>
      </c>
      <c r="D30" s="14">
        <v>10226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200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820</v>
      </c>
      <c r="W30" s="14">
        <v>0</v>
      </c>
      <c r="X30" s="14">
        <v>0</v>
      </c>
      <c r="Y30" s="14">
        <v>510</v>
      </c>
      <c r="Z30" s="14">
        <v>308.04000000000002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12942.29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1445.49</v>
      </c>
      <c r="AQ30" s="14">
        <v>0</v>
      </c>
      <c r="AR30" s="14">
        <v>1445.49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1270.6400000000001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0.16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2716.29</v>
      </c>
      <c r="BO30" s="14">
        <v>10226</v>
      </c>
      <c r="BP30" s="14">
        <v>0</v>
      </c>
      <c r="BQ30" s="14">
        <v>0</v>
      </c>
      <c r="BR30" s="14">
        <v>835.68</v>
      </c>
      <c r="BS30" s="14">
        <v>272.14</v>
      </c>
      <c r="BT30" s="14">
        <v>0</v>
      </c>
      <c r="BU30" s="14">
        <v>1502.43</v>
      </c>
      <c r="BV30" s="14">
        <v>0</v>
      </c>
      <c r="BW30" s="14">
        <v>0</v>
      </c>
      <c r="BX30" s="14">
        <v>0</v>
      </c>
      <c r="BY30" s="14">
        <v>1774.57</v>
      </c>
      <c r="BZ30" s="1"/>
    </row>
    <row r="31" spans="1:78" x14ac:dyDescent="0.25">
      <c r="A31" s="2" t="s">
        <v>112</v>
      </c>
      <c r="B31" s="1" t="s">
        <v>113</v>
      </c>
      <c r="C31" s="52">
        <v>8128.5</v>
      </c>
      <c r="D31" s="14">
        <v>4815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400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601</v>
      </c>
      <c r="W31" s="14">
        <v>0</v>
      </c>
      <c r="X31" s="14">
        <v>0</v>
      </c>
      <c r="Y31" s="14">
        <v>361</v>
      </c>
      <c r="Z31" s="14">
        <v>308.04000000000002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10534.49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990.1</v>
      </c>
      <c r="AQ31" s="14">
        <v>0</v>
      </c>
      <c r="AR31" s="14">
        <v>990.1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986.52</v>
      </c>
      <c r="AZ31" s="14">
        <v>0</v>
      </c>
      <c r="BA31" s="14">
        <v>3742.56</v>
      </c>
      <c r="BB31" s="14">
        <v>0</v>
      </c>
      <c r="BC31" s="14">
        <v>0</v>
      </c>
      <c r="BD31" s="14">
        <v>0</v>
      </c>
      <c r="BE31" s="14">
        <v>0.31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5719.49</v>
      </c>
      <c r="BO31" s="14">
        <v>4815</v>
      </c>
      <c r="BP31" s="14">
        <v>0</v>
      </c>
      <c r="BQ31" s="14">
        <v>0</v>
      </c>
      <c r="BR31" s="14">
        <v>733.19</v>
      </c>
      <c r="BS31" s="14">
        <v>200.21</v>
      </c>
      <c r="BT31" s="14">
        <v>0</v>
      </c>
      <c r="BU31" s="14">
        <v>1223.71</v>
      </c>
      <c r="BV31" s="14">
        <v>0</v>
      </c>
      <c r="BW31" s="14">
        <v>0</v>
      </c>
      <c r="BX31" s="14">
        <v>0</v>
      </c>
      <c r="BY31" s="14">
        <v>1423.92</v>
      </c>
      <c r="BZ31" s="1"/>
    </row>
    <row r="32" spans="1:78" x14ac:dyDescent="0.25">
      <c r="A32" s="2" t="s">
        <v>114</v>
      </c>
      <c r="B32" s="1" t="s">
        <v>115</v>
      </c>
      <c r="C32" s="53">
        <v>10599</v>
      </c>
      <c r="D32" s="14">
        <v>10210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200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820</v>
      </c>
      <c r="W32" s="14">
        <v>0</v>
      </c>
      <c r="X32" s="14">
        <v>0</v>
      </c>
      <c r="Y32" s="14">
        <v>510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12921.72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1441.1</v>
      </c>
      <c r="AQ32" s="14">
        <v>0</v>
      </c>
      <c r="AR32" s="14">
        <v>1441.1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4">
        <v>0</v>
      </c>
      <c r="AY32" s="14">
        <v>1270.6400000000001</v>
      </c>
      <c r="AZ32" s="14">
        <v>0</v>
      </c>
      <c r="BA32" s="14">
        <v>0</v>
      </c>
      <c r="BB32" s="14">
        <v>0</v>
      </c>
      <c r="BC32" s="14">
        <v>0</v>
      </c>
      <c r="BD32" s="14">
        <v>0</v>
      </c>
      <c r="BE32" s="15">
        <v>-0.02</v>
      </c>
      <c r="BF32" s="14">
        <v>0</v>
      </c>
      <c r="BG32" s="14">
        <v>0</v>
      </c>
      <c r="BH32" s="14">
        <v>0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2711.72</v>
      </c>
      <c r="BO32" s="14">
        <v>10210</v>
      </c>
      <c r="BP32" s="14">
        <v>0</v>
      </c>
      <c r="BQ32" s="14">
        <v>0</v>
      </c>
      <c r="BR32" s="14">
        <v>835.68</v>
      </c>
      <c r="BS32" s="14">
        <v>272.14</v>
      </c>
      <c r="BT32" s="14">
        <v>0</v>
      </c>
      <c r="BU32" s="14">
        <v>1502.43</v>
      </c>
      <c r="BV32" s="14">
        <v>0</v>
      </c>
      <c r="BW32" s="14">
        <v>0</v>
      </c>
      <c r="BX32" s="14">
        <v>0</v>
      </c>
      <c r="BY32" s="14">
        <v>1774.57</v>
      </c>
      <c r="BZ32" s="1"/>
    </row>
    <row r="33" spans="1:78" x14ac:dyDescent="0.25">
      <c r="A33" s="17" t="s">
        <v>101</v>
      </c>
      <c r="B33" s="7"/>
      <c r="C33" s="7" t="s">
        <v>102</v>
      </c>
      <c r="D33" s="7" t="s">
        <v>102</v>
      </c>
      <c r="E33" s="7" t="s">
        <v>102</v>
      </c>
      <c r="F33" s="7" t="s">
        <v>102</v>
      </c>
      <c r="G33" s="7" t="s">
        <v>102</v>
      </c>
      <c r="H33" s="7" t="s">
        <v>102</v>
      </c>
      <c r="I33" s="7" t="s">
        <v>102</v>
      </c>
      <c r="J33" s="7" t="s">
        <v>102</v>
      </c>
      <c r="K33" s="7" t="s">
        <v>102</v>
      </c>
      <c r="L33" s="7" t="s">
        <v>102</v>
      </c>
      <c r="M33" s="7" t="s">
        <v>102</v>
      </c>
      <c r="N33" s="7" t="s">
        <v>102</v>
      </c>
      <c r="O33" s="7" t="s">
        <v>102</v>
      </c>
      <c r="P33" s="7" t="s">
        <v>102</v>
      </c>
      <c r="Q33" s="7" t="s">
        <v>102</v>
      </c>
      <c r="R33" s="7" t="s">
        <v>102</v>
      </c>
      <c r="S33" s="7" t="s">
        <v>102</v>
      </c>
      <c r="T33" s="7" t="s">
        <v>102</v>
      </c>
      <c r="U33" s="7" t="s">
        <v>102</v>
      </c>
      <c r="V33" s="7" t="s">
        <v>102</v>
      </c>
      <c r="W33" s="7" t="s">
        <v>102</v>
      </c>
      <c r="X33" s="7" t="s">
        <v>102</v>
      </c>
      <c r="Y33" s="7" t="s">
        <v>102</v>
      </c>
      <c r="Z33" s="7" t="s">
        <v>102</v>
      </c>
      <c r="AA33" s="7" t="s">
        <v>102</v>
      </c>
      <c r="AB33" s="7" t="s">
        <v>102</v>
      </c>
      <c r="AC33" s="7" t="s">
        <v>102</v>
      </c>
      <c r="AD33" s="7" t="s">
        <v>102</v>
      </c>
      <c r="AE33" s="7" t="s">
        <v>102</v>
      </c>
      <c r="AF33" s="7" t="s">
        <v>102</v>
      </c>
      <c r="AG33" s="7" t="s">
        <v>102</v>
      </c>
      <c r="AH33" s="7" t="s">
        <v>102</v>
      </c>
      <c r="AI33" s="7" t="s">
        <v>102</v>
      </c>
      <c r="AJ33" s="7" t="s">
        <v>102</v>
      </c>
      <c r="AK33" s="7" t="s">
        <v>102</v>
      </c>
      <c r="AL33" s="7" t="s">
        <v>102</v>
      </c>
      <c r="AM33" s="7" t="s">
        <v>102</v>
      </c>
      <c r="AN33" s="7" t="s">
        <v>102</v>
      </c>
      <c r="AO33" s="7" t="s">
        <v>102</v>
      </c>
      <c r="AP33" s="7" t="s">
        <v>102</v>
      </c>
      <c r="AQ33" s="7" t="s">
        <v>102</v>
      </c>
      <c r="AR33" s="7" t="s">
        <v>102</v>
      </c>
      <c r="AS33" s="7" t="s">
        <v>102</v>
      </c>
      <c r="AT33" s="7" t="s">
        <v>102</v>
      </c>
      <c r="AU33" s="7" t="s">
        <v>102</v>
      </c>
      <c r="AV33" s="7" t="s">
        <v>102</v>
      </c>
      <c r="AW33" s="7" t="s">
        <v>102</v>
      </c>
      <c r="AX33" s="7" t="s">
        <v>102</v>
      </c>
      <c r="AY33" s="7" t="s">
        <v>102</v>
      </c>
      <c r="AZ33" s="7" t="s">
        <v>102</v>
      </c>
      <c r="BA33" s="7" t="s">
        <v>102</v>
      </c>
      <c r="BB33" s="7" t="s">
        <v>102</v>
      </c>
      <c r="BC33" s="7" t="s">
        <v>102</v>
      </c>
      <c r="BD33" s="7" t="s">
        <v>102</v>
      </c>
      <c r="BE33" s="7" t="s">
        <v>102</v>
      </c>
      <c r="BF33" s="7" t="s">
        <v>102</v>
      </c>
      <c r="BG33" s="7" t="s">
        <v>102</v>
      </c>
      <c r="BH33" s="7" t="s">
        <v>102</v>
      </c>
      <c r="BI33" s="7" t="s">
        <v>102</v>
      </c>
      <c r="BJ33" s="7" t="s">
        <v>102</v>
      </c>
      <c r="BK33" s="7" t="s">
        <v>102</v>
      </c>
      <c r="BL33" s="7" t="s">
        <v>102</v>
      </c>
      <c r="BM33" s="7" t="s">
        <v>102</v>
      </c>
      <c r="BN33" s="7" t="s">
        <v>102</v>
      </c>
      <c r="BO33" s="7" t="s">
        <v>102</v>
      </c>
      <c r="BP33" s="7" t="s">
        <v>102</v>
      </c>
      <c r="BQ33" s="7" t="s">
        <v>102</v>
      </c>
      <c r="BR33" s="7" t="s">
        <v>102</v>
      </c>
      <c r="BS33" s="7" t="s">
        <v>102</v>
      </c>
      <c r="BT33" s="7" t="s">
        <v>102</v>
      </c>
      <c r="BU33" s="7" t="s">
        <v>102</v>
      </c>
      <c r="BV33" s="7" t="s">
        <v>102</v>
      </c>
      <c r="BW33" s="7" t="s">
        <v>102</v>
      </c>
      <c r="BX33" s="7" t="s">
        <v>102</v>
      </c>
      <c r="BY33" s="7" t="s">
        <v>102</v>
      </c>
      <c r="BZ33" s="7"/>
    </row>
    <row r="34" spans="1:78" x14ac:dyDescent="0.25">
      <c r="A34" s="2"/>
      <c r="B34" s="1"/>
      <c r="C34" s="19">
        <f>SUM(C27:C33)</f>
        <v>60170.25</v>
      </c>
      <c r="D34" s="19">
        <v>55702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1200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4501</v>
      </c>
      <c r="W34" s="19">
        <v>0</v>
      </c>
      <c r="X34" s="19">
        <v>0</v>
      </c>
      <c r="Y34" s="19">
        <v>2877</v>
      </c>
      <c r="Z34" s="19">
        <v>2259.6799999999998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74901.83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8153.2</v>
      </c>
      <c r="AQ34" s="19">
        <v>0</v>
      </c>
      <c r="AR34" s="19">
        <v>8153.2</v>
      </c>
      <c r="AS34" s="19">
        <v>0</v>
      </c>
      <c r="AT34" s="19">
        <v>0</v>
      </c>
      <c r="AU34" s="19">
        <v>124.71</v>
      </c>
      <c r="AV34" s="19">
        <v>0</v>
      </c>
      <c r="AW34" s="19">
        <v>0</v>
      </c>
      <c r="AX34" s="19">
        <v>0</v>
      </c>
      <c r="AY34" s="19">
        <v>7178.33</v>
      </c>
      <c r="AZ34" s="19">
        <v>0</v>
      </c>
      <c r="BA34" s="19">
        <v>3742.56</v>
      </c>
      <c r="BB34" s="19">
        <v>0</v>
      </c>
      <c r="BC34" s="19">
        <v>0</v>
      </c>
      <c r="BD34" s="19">
        <v>0</v>
      </c>
      <c r="BE34" s="19">
        <v>1.03</v>
      </c>
      <c r="BF34" s="19">
        <v>0</v>
      </c>
      <c r="BG34" s="19">
        <v>0</v>
      </c>
      <c r="BH34" s="19">
        <v>0</v>
      </c>
      <c r="BI34" s="19">
        <v>0</v>
      </c>
      <c r="BJ34" s="19">
        <v>0</v>
      </c>
      <c r="BK34" s="19">
        <v>0</v>
      </c>
      <c r="BL34" s="19">
        <v>0</v>
      </c>
      <c r="BM34" s="19">
        <v>0</v>
      </c>
      <c r="BN34" s="19">
        <v>19199.830000000002</v>
      </c>
      <c r="BO34" s="19">
        <v>55702</v>
      </c>
      <c r="BP34" s="19">
        <v>0</v>
      </c>
      <c r="BQ34" s="19">
        <v>0</v>
      </c>
      <c r="BR34" s="19">
        <v>4763.99</v>
      </c>
      <c r="BS34" s="19">
        <v>1457.32</v>
      </c>
      <c r="BT34" s="19">
        <v>0</v>
      </c>
      <c r="BU34" s="19">
        <v>8334.4599999999991</v>
      </c>
      <c r="BV34" s="19">
        <v>0</v>
      </c>
      <c r="BW34" s="19">
        <v>0</v>
      </c>
      <c r="BX34" s="19">
        <v>0</v>
      </c>
      <c r="BY34" s="19">
        <v>9791.7800000000007</v>
      </c>
      <c r="BZ34" s="1"/>
    </row>
    <row r="35" spans="1:78" x14ac:dyDescent="0.2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</row>
    <row r="36" spans="1:78" x14ac:dyDescent="0.25">
      <c r="A36" s="12" t="s">
        <v>116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</row>
    <row r="37" spans="1:78" x14ac:dyDescent="0.25">
      <c r="A37" s="2" t="s">
        <v>117</v>
      </c>
      <c r="B37" s="1" t="s">
        <v>118</v>
      </c>
      <c r="C37" s="54">
        <v>8606.4</v>
      </c>
      <c r="D37" s="14">
        <v>8519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603</v>
      </c>
      <c r="W37" s="14">
        <v>0</v>
      </c>
      <c r="X37" s="14">
        <v>0</v>
      </c>
      <c r="Y37" s="14">
        <v>378</v>
      </c>
      <c r="Z37" s="14">
        <v>616.79999999999995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10491.08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982.31</v>
      </c>
      <c r="AQ37" s="14">
        <v>0</v>
      </c>
      <c r="AR37" s="14">
        <v>982.31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989.74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0.03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1972.08</v>
      </c>
      <c r="BO37" s="14">
        <v>8519</v>
      </c>
      <c r="BP37" s="14">
        <v>0</v>
      </c>
      <c r="BQ37" s="14">
        <v>0</v>
      </c>
      <c r="BR37" s="14">
        <v>749.95</v>
      </c>
      <c r="BS37" s="14">
        <v>211.98</v>
      </c>
      <c r="BT37" s="14">
        <v>0</v>
      </c>
      <c r="BU37" s="14">
        <v>1269.3</v>
      </c>
      <c r="BV37" s="14">
        <v>0</v>
      </c>
      <c r="BW37" s="14">
        <v>0</v>
      </c>
      <c r="BX37" s="14">
        <v>0</v>
      </c>
      <c r="BY37" s="14">
        <v>1481.28</v>
      </c>
      <c r="BZ37" s="1"/>
    </row>
    <row r="38" spans="1:78" x14ac:dyDescent="0.25">
      <c r="A38" s="2" t="s">
        <v>119</v>
      </c>
      <c r="B38" s="1" t="s">
        <v>120</v>
      </c>
      <c r="C38" s="51">
        <v>12266.5</v>
      </c>
      <c r="D38" s="14">
        <v>11289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774.5</v>
      </c>
      <c r="W38" s="14">
        <v>0</v>
      </c>
      <c r="X38" s="14">
        <v>0</v>
      </c>
      <c r="Y38" s="14">
        <v>508</v>
      </c>
      <c r="Z38" s="14">
        <v>513.4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14471.18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1772.06</v>
      </c>
      <c r="AQ38" s="14">
        <v>0</v>
      </c>
      <c r="AR38" s="14">
        <v>1772.06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1410.64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5">
        <v>-0.52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3182.18</v>
      </c>
      <c r="BO38" s="14">
        <v>11289</v>
      </c>
      <c r="BP38" s="14">
        <v>0</v>
      </c>
      <c r="BQ38" s="14">
        <v>0</v>
      </c>
      <c r="BR38" s="14">
        <v>878.43</v>
      </c>
      <c r="BS38" s="14">
        <v>302.13</v>
      </c>
      <c r="BT38" s="14">
        <v>0</v>
      </c>
      <c r="BU38" s="14">
        <v>1618.65</v>
      </c>
      <c r="BV38" s="14">
        <v>0</v>
      </c>
      <c r="BW38" s="14">
        <v>0</v>
      </c>
      <c r="BX38" s="14">
        <v>0</v>
      </c>
      <c r="BY38" s="14">
        <v>1920.78</v>
      </c>
      <c r="BZ38" s="1"/>
    </row>
    <row r="39" spans="1:78" x14ac:dyDescent="0.25">
      <c r="A39" s="2" t="s">
        <v>121</v>
      </c>
      <c r="B39" s="1" t="s">
        <v>122</v>
      </c>
      <c r="C39" s="51">
        <v>10025.629999999999</v>
      </c>
      <c r="D39" s="14">
        <v>5809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801</v>
      </c>
      <c r="W39" s="14">
        <v>0</v>
      </c>
      <c r="X39" s="14">
        <v>0</v>
      </c>
      <c r="Y39" s="14">
        <v>539</v>
      </c>
      <c r="Z39" s="14">
        <v>616.79999999999995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12729.4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1400.02</v>
      </c>
      <c r="AQ39" s="14">
        <v>0</v>
      </c>
      <c r="AR39" s="14">
        <v>1400.02</v>
      </c>
      <c r="AS39" s="14">
        <v>0</v>
      </c>
      <c r="AT39" s="14">
        <v>0</v>
      </c>
      <c r="AU39" s="14">
        <v>137.18</v>
      </c>
      <c r="AV39" s="14">
        <v>0</v>
      </c>
      <c r="AW39" s="14">
        <v>0</v>
      </c>
      <c r="AX39" s="14">
        <v>0</v>
      </c>
      <c r="AY39" s="14">
        <v>1212.6600000000001</v>
      </c>
      <c r="AZ39" s="14">
        <v>3342</v>
      </c>
      <c r="BA39" s="14">
        <v>0</v>
      </c>
      <c r="BB39" s="14">
        <v>0</v>
      </c>
      <c r="BC39" s="14">
        <v>0</v>
      </c>
      <c r="BD39" s="14">
        <v>0</v>
      </c>
      <c r="BE39" s="14">
        <v>0.06</v>
      </c>
      <c r="BF39" s="14">
        <v>0</v>
      </c>
      <c r="BG39" s="14">
        <v>0</v>
      </c>
      <c r="BH39" s="14">
        <v>0</v>
      </c>
      <c r="BI39" s="14">
        <v>0</v>
      </c>
      <c r="BJ39" s="14">
        <v>828.48</v>
      </c>
      <c r="BK39" s="14">
        <v>0</v>
      </c>
      <c r="BL39" s="14">
        <v>0</v>
      </c>
      <c r="BM39" s="14">
        <v>0</v>
      </c>
      <c r="BN39" s="14">
        <v>6920.4</v>
      </c>
      <c r="BO39" s="14">
        <v>5809</v>
      </c>
      <c r="BP39" s="14">
        <v>0</v>
      </c>
      <c r="BQ39" s="14">
        <v>0</v>
      </c>
      <c r="BR39" s="14">
        <v>818.21</v>
      </c>
      <c r="BS39" s="14">
        <v>259.87</v>
      </c>
      <c r="BT39" s="14">
        <v>0</v>
      </c>
      <c r="BU39" s="14">
        <v>1454.9</v>
      </c>
      <c r="BV39" s="14">
        <v>0</v>
      </c>
      <c r="BW39" s="14">
        <v>0</v>
      </c>
      <c r="BX39" s="14">
        <v>0</v>
      </c>
      <c r="BY39" s="14">
        <v>1714.77</v>
      </c>
      <c r="BZ39" s="1"/>
    </row>
    <row r="40" spans="1:78" x14ac:dyDescent="0.25">
      <c r="A40" s="2" t="s">
        <v>123</v>
      </c>
      <c r="B40" s="1" t="s">
        <v>124</v>
      </c>
      <c r="C40" s="51">
        <v>10997</v>
      </c>
      <c r="D40" s="14">
        <v>7775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400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815</v>
      </c>
      <c r="W40" s="14">
        <v>0</v>
      </c>
      <c r="X40" s="14">
        <v>0</v>
      </c>
      <c r="Y40" s="14">
        <v>496</v>
      </c>
      <c r="Z40" s="14">
        <v>616.79999999999995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14311.47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1737.94</v>
      </c>
      <c r="AQ40" s="14">
        <v>0</v>
      </c>
      <c r="AR40" s="14">
        <v>1737.94</v>
      </c>
      <c r="AS40" s="14">
        <v>0</v>
      </c>
      <c r="AT40" s="14">
        <v>0</v>
      </c>
      <c r="AU40" s="14">
        <v>152.18</v>
      </c>
      <c r="AV40" s="14">
        <v>0</v>
      </c>
      <c r="AW40" s="14">
        <v>0</v>
      </c>
      <c r="AX40" s="14">
        <v>0</v>
      </c>
      <c r="AY40" s="14">
        <v>1333.66</v>
      </c>
      <c r="AZ40" s="14">
        <v>2861.82</v>
      </c>
      <c r="BA40" s="14">
        <v>0</v>
      </c>
      <c r="BB40" s="14">
        <v>0</v>
      </c>
      <c r="BC40" s="14">
        <v>0</v>
      </c>
      <c r="BD40" s="14">
        <v>0</v>
      </c>
      <c r="BE40" s="14">
        <v>7.0000000000000007E-2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450.8</v>
      </c>
      <c r="BL40" s="14">
        <v>0</v>
      </c>
      <c r="BM40" s="14">
        <v>0</v>
      </c>
      <c r="BN40" s="14">
        <v>6536.47</v>
      </c>
      <c r="BO40" s="14">
        <v>7775</v>
      </c>
      <c r="BP40" s="14">
        <v>0</v>
      </c>
      <c r="BQ40" s="14">
        <v>0</v>
      </c>
      <c r="BR40" s="14">
        <v>854.94</v>
      </c>
      <c r="BS40" s="14">
        <v>285.64</v>
      </c>
      <c r="BT40" s="14">
        <v>0</v>
      </c>
      <c r="BU40" s="14">
        <v>1554.77</v>
      </c>
      <c r="BV40" s="14">
        <v>0</v>
      </c>
      <c r="BW40" s="14">
        <v>0</v>
      </c>
      <c r="BX40" s="14">
        <v>0</v>
      </c>
      <c r="BY40" s="14">
        <v>1840.41</v>
      </c>
      <c r="BZ40" s="1"/>
    </row>
    <row r="41" spans="1:78" x14ac:dyDescent="0.25">
      <c r="A41" s="2" t="s">
        <v>125</v>
      </c>
      <c r="B41" s="1" t="s">
        <v>126</v>
      </c>
      <c r="C41" s="51">
        <v>10025.629999999999</v>
      </c>
      <c r="D41" s="14">
        <v>4896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400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801</v>
      </c>
      <c r="W41" s="14">
        <v>0</v>
      </c>
      <c r="X41" s="14">
        <v>0</v>
      </c>
      <c r="Y41" s="14">
        <v>539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12642.39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1381.43</v>
      </c>
      <c r="AQ41" s="14">
        <v>0</v>
      </c>
      <c r="AR41" s="14">
        <v>1381.43</v>
      </c>
      <c r="AS41" s="14">
        <v>0</v>
      </c>
      <c r="AT41" s="14">
        <v>0</v>
      </c>
      <c r="AU41" s="14">
        <v>137.18</v>
      </c>
      <c r="AV41" s="14">
        <v>0</v>
      </c>
      <c r="AW41" s="14">
        <v>0</v>
      </c>
      <c r="AX41" s="14">
        <v>0</v>
      </c>
      <c r="AY41" s="14">
        <v>1213.33</v>
      </c>
      <c r="AZ41" s="14">
        <v>1342</v>
      </c>
      <c r="BA41" s="14">
        <v>3672.3</v>
      </c>
      <c r="BB41" s="14">
        <v>0</v>
      </c>
      <c r="BC41" s="14">
        <v>0</v>
      </c>
      <c r="BD41" s="14">
        <v>0</v>
      </c>
      <c r="BE41" s="14">
        <v>0.15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7746.39</v>
      </c>
      <c r="BO41" s="14">
        <v>4896</v>
      </c>
      <c r="BP41" s="14">
        <v>0</v>
      </c>
      <c r="BQ41" s="14">
        <v>0</v>
      </c>
      <c r="BR41" s="14">
        <v>818.21</v>
      </c>
      <c r="BS41" s="14">
        <v>259.87</v>
      </c>
      <c r="BT41" s="14">
        <v>0</v>
      </c>
      <c r="BU41" s="14">
        <v>1454.9</v>
      </c>
      <c r="BV41" s="14">
        <v>0</v>
      </c>
      <c r="BW41" s="14">
        <v>0</v>
      </c>
      <c r="BX41" s="14">
        <v>0</v>
      </c>
      <c r="BY41" s="14">
        <v>1714.77</v>
      </c>
      <c r="BZ41" s="1"/>
    </row>
    <row r="42" spans="1:78" x14ac:dyDescent="0.25">
      <c r="A42" s="2" t="s">
        <v>127</v>
      </c>
      <c r="B42" s="1" t="s">
        <v>128</v>
      </c>
      <c r="C42" s="51">
        <v>10997</v>
      </c>
      <c r="D42" s="14">
        <v>6849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200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815</v>
      </c>
      <c r="W42" s="14">
        <v>0</v>
      </c>
      <c r="X42" s="14">
        <v>0</v>
      </c>
      <c r="Y42" s="14">
        <v>496</v>
      </c>
      <c r="Z42" s="14">
        <v>513.4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14008.07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1673.14</v>
      </c>
      <c r="AQ42" s="14">
        <v>0</v>
      </c>
      <c r="AR42" s="14">
        <v>1673.14</v>
      </c>
      <c r="AS42" s="14">
        <v>0</v>
      </c>
      <c r="AT42" s="14">
        <v>0</v>
      </c>
      <c r="AU42" s="14">
        <v>151.97999999999999</v>
      </c>
      <c r="AV42" s="14">
        <v>0</v>
      </c>
      <c r="AW42" s="14">
        <v>0</v>
      </c>
      <c r="AX42" s="14">
        <v>0</v>
      </c>
      <c r="AY42" s="14">
        <v>1333.66</v>
      </c>
      <c r="AZ42" s="14">
        <v>4000</v>
      </c>
      <c r="BA42" s="14">
        <v>0</v>
      </c>
      <c r="BB42" s="14">
        <v>0</v>
      </c>
      <c r="BC42" s="14">
        <v>0</v>
      </c>
      <c r="BD42" s="14">
        <v>0</v>
      </c>
      <c r="BE42" s="14">
        <v>0.28999999999999998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7159.07</v>
      </c>
      <c r="BO42" s="14">
        <v>6849</v>
      </c>
      <c r="BP42" s="14">
        <v>0</v>
      </c>
      <c r="BQ42" s="14">
        <v>0</v>
      </c>
      <c r="BR42" s="14">
        <v>833.86</v>
      </c>
      <c r="BS42" s="14">
        <v>270.86</v>
      </c>
      <c r="BT42" s="14">
        <v>0</v>
      </c>
      <c r="BU42" s="14">
        <v>1497.46</v>
      </c>
      <c r="BV42" s="14">
        <v>0</v>
      </c>
      <c r="BW42" s="14">
        <v>0</v>
      </c>
      <c r="BX42" s="14">
        <v>0</v>
      </c>
      <c r="BY42" s="14">
        <v>1768.32</v>
      </c>
      <c r="BZ42" s="1"/>
    </row>
    <row r="43" spans="1:78" x14ac:dyDescent="0.25">
      <c r="A43" s="2" t="s">
        <v>129</v>
      </c>
      <c r="B43" s="1" t="s">
        <v>130</v>
      </c>
      <c r="C43" s="51">
        <v>10997</v>
      </c>
      <c r="D43" s="14">
        <v>7259.5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400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815</v>
      </c>
      <c r="W43" s="14">
        <v>0</v>
      </c>
      <c r="X43" s="14">
        <v>0</v>
      </c>
      <c r="Y43" s="14">
        <v>496</v>
      </c>
      <c r="Z43" s="14">
        <v>410.72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14105.39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1693.93</v>
      </c>
      <c r="AQ43" s="14">
        <v>0</v>
      </c>
      <c r="AR43" s="14">
        <v>1693.93</v>
      </c>
      <c r="AS43" s="14">
        <v>0</v>
      </c>
      <c r="AT43" s="14">
        <v>0</v>
      </c>
      <c r="AU43" s="14">
        <v>152.18</v>
      </c>
      <c r="AV43" s="14">
        <v>0</v>
      </c>
      <c r="AW43" s="14">
        <v>0</v>
      </c>
      <c r="AX43" s="14">
        <v>0</v>
      </c>
      <c r="AY43" s="14">
        <v>1333.66</v>
      </c>
      <c r="AZ43" s="14">
        <v>3666</v>
      </c>
      <c r="BA43" s="14">
        <v>0</v>
      </c>
      <c r="BB43" s="14">
        <v>0</v>
      </c>
      <c r="BC43" s="14">
        <v>0</v>
      </c>
      <c r="BD43" s="14">
        <v>0</v>
      </c>
      <c r="BE43" s="14">
        <v>0.12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6845.89</v>
      </c>
      <c r="BO43" s="14">
        <v>7259.5</v>
      </c>
      <c r="BP43" s="14">
        <v>0</v>
      </c>
      <c r="BQ43" s="14">
        <v>0</v>
      </c>
      <c r="BR43" s="14">
        <v>854.94</v>
      </c>
      <c r="BS43" s="14">
        <v>285.64</v>
      </c>
      <c r="BT43" s="14">
        <v>0</v>
      </c>
      <c r="BU43" s="14">
        <v>1554.77</v>
      </c>
      <c r="BV43" s="14">
        <v>0</v>
      </c>
      <c r="BW43" s="14">
        <v>0</v>
      </c>
      <c r="BX43" s="14">
        <v>0</v>
      </c>
      <c r="BY43" s="14">
        <v>1840.41</v>
      </c>
      <c r="BZ43" s="1"/>
    </row>
    <row r="44" spans="1:78" x14ac:dyDescent="0.25">
      <c r="A44" s="2" t="s">
        <v>131</v>
      </c>
      <c r="B44" s="1" t="s">
        <v>132</v>
      </c>
      <c r="C44" s="51">
        <v>10025.629999999999</v>
      </c>
      <c r="D44" s="14">
        <v>2680.5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801</v>
      </c>
      <c r="W44" s="14">
        <v>0</v>
      </c>
      <c r="X44" s="14">
        <v>0</v>
      </c>
      <c r="Y44" s="14">
        <v>539</v>
      </c>
      <c r="Z44" s="14">
        <v>205.36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12416.77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1333.24</v>
      </c>
      <c r="AQ44" s="14">
        <v>0</v>
      </c>
      <c r="AR44" s="14">
        <v>1333.24</v>
      </c>
      <c r="AS44" s="14">
        <v>0</v>
      </c>
      <c r="AT44" s="14">
        <v>0</v>
      </c>
      <c r="AU44" s="14">
        <v>136.83000000000001</v>
      </c>
      <c r="AV44" s="14">
        <v>1111.55</v>
      </c>
      <c r="AW44" s="14">
        <v>0</v>
      </c>
      <c r="AX44" s="14">
        <v>0</v>
      </c>
      <c r="AY44" s="14">
        <v>1213.33</v>
      </c>
      <c r="AZ44" s="14">
        <v>4298</v>
      </c>
      <c r="BA44" s="14">
        <v>0</v>
      </c>
      <c r="BB44" s="14">
        <v>0</v>
      </c>
      <c r="BC44" s="14">
        <v>0</v>
      </c>
      <c r="BD44" s="14">
        <v>0</v>
      </c>
      <c r="BE44" s="14">
        <v>0.16</v>
      </c>
      <c r="BF44" s="14">
        <v>0</v>
      </c>
      <c r="BG44" s="14">
        <v>0</v>
      </c>
      <c r="BH44" s="14">
        <v>0</v>
      </c>
      <c r="BI44" s="14">
        <v>0</v>
      </c>
      <c r="BJ44" s="14">
        <v>1643.16</v>
      </c>
      <c r="BK44" s="14">
        <v>0</v>
      </c>
      <c r="BL44" s="14">
        <v>0</v>
      </c>
      <c r="BM44" s="14">
        <v>0</v>
      </c>
      <c r="BN44" s="14">
        <v>9736.27</v>
      </c>
      <c r="BO44" s="14">
        <v>2680.5</v>
      </c>
      <c r="BP44" s="14">
        <v>0</v>
      </c>
      <c r="BQ44" s="14">
        <v>0</v>
      </c>
      <c r="BR44" s="14">
        <v>799.77</v>
      </c>
      <c r="BS44" s="14">
        <v>246.93</v>
      </c>
      <c r="BT44" s="14">
        <v>0</v>
      </c>
      <c r="BU44" s="14">
        <v>1404.76</v>
      </c>
      <c r="BV44" s="14">
        <v>0</v>
      </c>
      <c r="BW44" s="14">
        <v>0</v>
      </c>
      <c r="BX44" s="14">
        <v>0</v>
      </c>
      <c r="BY44" s="14">
        <v>1651.69</v>
      </c>
      <c r="BZ44" s="1"/>
    </row>
    <row r="45" spans="1:78" x14ac:dyDescent="0.25">
      <c r="A45" s="2" t="s">
        <v>133</v>
      </c>
      <c r="B45" s="1" t="s">
        <v>134</v>
      </c>
      <c r="C45" s="51">
        <v>11458</v>
      </c>
      <c r="D45" s="14">
        <v>2818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915</v>
      </c>
      <c r="W45" s="14">
        <v>0</v>
      </c>
      <c r="X45" s="14">
        <v>0</v>
      </c>
      <c r="Y45" s="14">
        <v>616</v>
      </c>
      <c r="Z45" s="14">
        <v>205.36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14188.15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1711.6</v>
      </c>
      <c r="AQ45" s="14">
        <v>0</v>
      </c>
      <c r="AR45" s="14">
        <v>1711.6</v>
      </c>
      <c r="AS45" s="14">
        <v>0</v>
      </c>
      <c r="AT45" s="14">
        <v>0</v>
      </c>
      <c r="AU45" s="14">
        <v>156.78</v>
      </c>
      <c r="AV45" s="14">
        <v>1030.02</v>
      </c>
      <c r="AW45" s="14">
        <v>0</v>
      </c>
      <c r="AX45" s="14">
        <v>0</v>
      </c>
      <c r="AY45" s="14">
        <v>1386.67</v>
      </c>
      <c r="AZ45" s="14">
        <v>5730</v>
      </c>
      <c r="BA45" s="14">
        <v>0</v>
      </c>
      <c r="BB45" s="14">
        <v>0</v>
      </c>
      <c r="BC45" s="14">
        <v>0</v>
      </c>
      <c r="BD45" s="14">
        <v>0</v>
      </c>
      <c r="BE45" s="14">
        <v>0.42</v>
      </c>
      <c r="BF45" s="14">
        <v>0</v>
      </c>
      <c r="BG45" s="14">
        <v>0</v>
      </c>
      <c r="BH45" s="14">
        <v>0</v>
      </c>
      <c r="BI45" s="14">
        <v>0</v>
      </c>
      <c r="BJ45" s="14">
        <v>1354.66</v>
      </c>
      <c r="BK45" s="14">
        <v>0</v>
      </c>
      <c r="BL45" s="14">
        <v>0</v>
      </c>
      <c r="BM45" s="14">
        <v>0</v>
      </c>
      <c r="BN45" s="14">
        <v>11370.15</v>
      </c>
      <c r="BO45" s="14">
        <v>2818</v>
      </c>
      <c r="BP45" s="14">
        <v>0</v>
      </c>
      <c r="BQ45" s="14">
        <v>0</v>
      </c>
      <c r="BR45" s="14">
        <v>850.04</v>
      </c>
      <c r="BS45" s="14">
        <v>282.22000000000003</v>
      </c>
      <c r="BT45" s="14">
        <v>0</v>
      </c>
      <c r="BU45" s="14">
        <v>1541.48</v>
      </c>
      <c r="BV45" s="14">
        <v>0</v>
      </c>
      <c r="BW45" s="14">
        <v>0</v>
      </c>
      <c r="BX45" s="14">
        <v>0</v>
      </c>
      <c r="BY45" s="14">
        <v>1823.7</v>
      </c>
      <c r="BZ45" s="1"/>
    </row>
    <row r="46" spans="1:78" x14ac:dyDescent="0.25">
      <c r="A46" s="2" t="s">
        <v>135</v>
      </c>
      <c r="B46" s="1" t="s">
        <v>136</v>
      </c>
      <c r="C46" s="51">
        <v>11458</v>
      </c>
      <c r="D46" s="14">
        <v>3282.5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915</v>
      </c>
      <c r="W46" s="14">
        <v>0</v>
      </c>
      <c r="X46" s="14">
        <v>0</v>
      </c>
      <c r="Y46" s="14">
        <v>616</v>
      </c>
      <c r="Z46" s="14">
        <v>205.36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14160.69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1705.74</v>
      </c>
      <c r="AQ46" s="14">
        <v>0</v>
      </c>
      <c r="AR46" s="14">
        <v>1705.74</v>
      </c>
      <c r="AS46" s="14">
        <v>0</v>
      </c>
      <c r="AT46" s="14">
        <v>0</v>
      </c>
      <c r="AU46" s="14">
        <v>156.78</v>
      </c>
      <c r="AV46" s="14">
        <v>2487.8000000000002</v>
      </c>
      <c r="AW46" s="14">
        <v>0</v>
      </c>
      <c r="AX46" s="14">
        <v>0</v>
      </c>
      <c r="AY46" s="14">
        <v>1386.67</v>
      </c>
      <c r="AZ46" s="14">
        <v>4536</v>
      </c>
      <c r="BA46" s="14">
        <v>0</v>
      </c>
      <c r="BB46" s="14">
        <v>0</v>
      </c>
      <c r="BC46" s="14">
        <v>0</v>
      </c>
      <c r="BD46" s="14">
        <v>0</v>
      </c>
      <c r="BE46" s="14">
        <v>0.21</v>
      </c>
      <c r="BF46" s="14">
        <v>0</v>
      </c>
      <c r="BG46" s="14">
        <v>0</v>
      </c>
      <c r="BH46" s="14">
        <v>0</v>
      </c>
      <c r="BI46" s="14">
        <v>0</v>
      </c>
      <c r="BJ46" s="14">
        <v>600</v>
      </c>
      <c r="BK46" s="14">
        <v>4.99</v>
      </c>
      <c r="BL46" s="14">
        <v>0</v>
      </c>
      <c r="BM46" s="14">
        <v>0</v>
      </c>
      <c r="BN46" s="14">
        <v>10878.19</v>
      </c>
      <c r="BO46" s="14">
        <v>3282.5</v>
      </c>
      <c r="BP46" s="14">
        <v>0</v>
      </c>
      <c r="BQ46" s="14">
        <v>0</v>
      </c>
      <c r="BR46" s="14">
        <v>850.04</v>
      </c>
      <c r="BS46" s="14">
        <v>282.22000000000003</v>
      </c>
      <c r="BT46" s="14">
        <v>0</v>
      </c>
      <c r="BU46" s="14">
        <v>1541.48</v>
      </c>
      <c r="BV46" s="14">
        <v>0</v>
      </c>
      <c r="BW46" s="14">
        <v>0</v>
      </c>
      <c r="BX46" s="14">
        <v>0</v>
      </c>
      <c r="BY46" s="14">
        <v>1823.7</v>
      </c>
      <c r="BZ46" s="1"/>
    </row>
    <row r="47" spans="1:78" x14ac:dyDescent="0.25">
      <c r="A47" s="2" t="s">
        <v>137</v>
      </c>
      <c r="B47" s="1" t="s">
        <v>138</v>
      </c>
      <c r="C47" s="51">
        <v>10997</v>
      </c>
      <c r="D47" s="14">
        <v>5006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200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864</v>
      </c>
      <c r="W47" s="14">
        <v>0</v>
      </c>
      <c r="X47" s="14">
        <v>0</v>
      </c>
      <c r="Y47" s="14">
        <v>582</v>
      </c>
      <c r="Z47" s="14">
        <v>205.36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13835.03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1636.18</v>
      </c>
      <c r="AQ47" s="14">
        <v>0</v>
      </c>
      <c r="AR47" s="14">
        <v>1636.18</v>
      </c>
      <c r="AS47" s="14">
        <v>0</v>
      </c>
      <c r="AT47" s="14">
        <v>0</v>
      </c>
      <c r="AU47" s="14">
        <v>152.18</v>
      </c>
      <c r="AV47" s="14">
        <v>0</v>
      </c>
      <c r="AW47" s="14">
        <v>0</v>
      </c>
      <c r="AX47" s="14">
        <v>0</v>
      </c>
      <c r="AY47" s="14">
        <v>1333.66</v>
      </c>
      <c r="AZ47" s="14">
        <v>966</v>
      </c>
      <c r="BA47" s="14">
        <v>3723.14</v>
      </c>
      <c r="BB47" s="14">
        <v>0</v>
      </c>
      <c r="BC47" s="14">
        <v>0</v>
      </c>
      <c r="BD47" s="14">
        <v>1018.06</v>
      </c>
      <c r="BE47" s="15">
        <v>-0.19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8829.0300000000007</v>
      </c>
      <c r="BO47" s="14">
        <v>5006</v>
      </c>
      <c r="BP47" s="14">
        <v>0</v>
      </c>
      <c r="BQ47" s="14">
        <v>0</v>
      </c>
      <c r="BR47" s="14">
        <v>833.86</v>
      </c>
      <c r="BS47" s="14">
        <v>270.86</v>
      </c>
      <c r="BT47" s="14">
        <v>0</v>
      </c>
      <c r="BU47" s="14">
        <v>1497.46</v>
      </c>
      <c r="BV47" s="14">
        <v>0</v>
      </c>
      <c r="BW47" s="14">
        <v>0</v>
      </c>
      <c r="BX47" s="14">
        <v>0</v>
      </c>
      <c r="BY47" s="14">
        <v>1768.32</v>
      </c>
      <c r="BZ47" s="1"/>
    </row>
    <row r="48" spans="1:78" x14ac:dyDescent="0.25">
      <c r="A48" s="2" t="s">
        <v>139</v>
      </c>
      <c r="B48" s="1" t="s">
        <v>140</v>
      </c>
      <c r="C48" s="51">
        <v>10025.629999999999</v>
      </c>
      <c r="D48" s="14">
        <v>2702.5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200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801</v>
      </c>
      <c r="W48" s="14">
        <v>0</v>
      </c>
      <c r="X48" s="14">
        <v>0</v>
      </c>
      <c r="Y48" s="14">
        <v>539</v>
      </c>
      <c r="Z48" s="14">
        <v>205.36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12638.54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1380.61</v>
      </c>
      <c r="AQ48" s="14">
        <v>0</v>
      </c>
      <c r="AR48" s="14">
        <v>1380.61</v>
      </c>
      <c r="AS48" s="14">
        <v>0</v>
      </c>
      <c r="AT48" s="14">
        <v>0</v>
      </c>
      <c r="AU48" s="14">
        <v>137.18</v>
      </c>
      <c r="AV48" s="14">
        <v>2104.3000000000002</v>
      </c>
      <c r="AW48" s="14">
        <v>0</v>
      </c>
      <c r="AX48" s="14">
        <v>0</v>
      </c>
      <c r="AY48" s="14">
        <v>1213.33</v>
      </c>
      <c r="AZ48" s="14">
        <v>5101</v>
      </c>
      <c r="BA48" s="14">
        <v>0</v>
      </c>
      <c r="BB48" s="14">
        <v>0</v>
      </c>
      <c r="BC48" s="14">
        <v>0</v>
      </c>
      <c r="BD48" s="14">
        <v>0</v>
      </c>
      <c r="BE48" s="15">
        <v>-0.45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7.0000000000000007E-2</v>
      </c>
      <c r="BL48" s="14">
        <v>0</v>
      </c>
      <c r="BM48" s="14">
        <v>0</v>
      </c>
      <c r="BN48" s="14">
        <v>9936.0400000000009</v>
      </c>
      <c r="BO48" s="14">
        <v>2702.5</v>
      </c>
      <c r="BP48" s="14">
        <v>0</v>
      </c>
      <c r="BQ48" s="14">
        <v>0</v>
      </c>
      <c r="BR48" s="14">
        <v>818.21</v>
      </c>
      <c r="BS48" s="14">
        <v>259.87</v>
      </c>
      <c r="BT48" s="14">
        <v>0</v>
      </c>
      <c r="BU48" s="14">
        <v>1454.9</v>
      </c>
      <c r="BV48" s="14">
        <v>0</v>
      </c>
      <c r="BW48" s="14">
        <v>0</v>
      </c>
      <c r="BX48" s="14">
        <v>0</v>
      </c>
      <c r="BY48" s="14">
        <v>1714.77</v>
      </c>
      <c r="BZ48" s="1"/>
    </row>
    <row r="49" spans="1:78" x14ac:dyDescent="0.25">
      <c r="A49" s="2" t="s">
        <v>141</v>
      </c>
      <c r="B49" s="1" t="s">
        <v>142</v>
      </c>
      <c r="C49" s="51">
        <v>7837.5</v>
      </c>
      <c r="D49" s="14">
        <v>3447.5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564</v>
      </c>
      <c r="W49" s="14">
        <v>0</v>
      </c>
      <c r="X49" s="14">
        <v>0</v>
      </c>
      <c r="Y49" s="14">
        <v>352</v>
      </c>
      <c r="Z49" s="14">
        <v>205.36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30.04</v>
      </c>
      <c r="AG49" s="14">
        <v>0</v>
      </c>
      <c r="AH49" s="14">
        <v>0</v>
      </c>
      <c r="AI49" s="14">
        <v>9140.2000000000007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756.34</v>
      </c>
      <c r="AQ49" s="14">
        <v>0</v>
      </c>
      <c r="AR49" s="14">
        <v>756.34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901.31</v>
      </c>
      <c r="AZ49" s="14">
        <v>0</v>
      </c>
      <c r="BA49" s="14">
        <v>2545.08</v>
      </c>
      <c r="BB49" s="14">
        <v>0</v>
      </c>
      <c r="BC49" s="14">
        <v>0</v>
      </c>
      <c r="BD49" s="14">
        <v>1490.04</v>
      </c>
      <c r="BE49" s="15">
        <v>-7.0000000000000007E-2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5692.7</v>
      </c>
      <c r="BO49" s="14">
        <v>3447.5</v>
      </c>
      <c r="BP49" s="14">
        <v>0</v>
      </c>
      <c r="BQ49" s="14">
        <v>0</v>
      </c>
      <c r="BR49" s="14">
        <v>722.97</v>
      </c>
      <c r="BS49" s="14">
        <v>193.05</v>
      </c>
      <c r="BT49" s="14">
        <v>0</v>
      </c>
      <c r="BU49" s="14">
        <v>1195.93</v>
      </c>
      <c r="BV49" s="14">
        <v>0</v>
      </c>
      <c r="BW49" s="14">
        <v>0</v>
      </c>
      <c r="BX49" s="14">
        <v>0</v>
      </c>
      <c r="BY49" s="14">
        <v>1388.98</v>
      </c>
      <c r="BZ49" s="1"/>
    </row>
    <row r="50" spans="1:78" x14ac:dyDescent="0.25">
      <c r="A50" s="2" t="s">
        <v>143</v>
      </c>
      <c r="B50" s="1" t="s">
        <v>144</v>
      </c>
      <c r="C50" s="51">
        <v>10025.629999999999</v>
      </c>
      <c r="D50" s="14">
        <v>8395</v>
      </c>
      <c r="E50" s="14">
        <v>0</v>
      </c>
      <c r="F50" s="14">
        <v>0</v>
      </c>
      <c r="G50" s="14">
        <v>0</v>
      </c>
      <c r="H50" s="14">
        <v>0</v>
      </c>
      <c r="I50" s="14">
        <v>5627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801</v>
      </c>
      <c r="W50" s="14">
        <v>0</v>
      </c>
      <c r="X50" s="14">
        <v>5275.35</v>
      </c>
      <c r="Y50" s="14">
        <v>269.5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11972.85</v>
      </c>
      <c r="AJ50" s="14">
        <v>0</v>
      </c>
      <c r="AK50" s="14">
        <v>0</v>
      </c>
      <c r="AL50" s="14">
        <v>0</v>
      </c>
      <c r="AM50" s="14">
        <v>0</v>
      </c>
      <c r="AN50" s="15">
        <v>-415.05</v>
      </c>
      <c r="AO50" s="15">
        <v>-372.97</v>
      </c>
      <c r="AP50" s="14">
        <v>42.08</v>
      </c>
      <c r="AQ50" s="14">
        <v>0</v>
      </c>
      <c r="AR50" s="14">
        <v>0</v>
      </c>
      <c r="AS50" s="14">
        <v>0</v>
      </c>
      <c r="AT50" s="14">
        <v>0</v>
      </c>
      <c r="AU50" s="14">
        <v>137.18</v>
      </c>
      <c r="AV50" s="14">
        <v>0</v>
      </c>
      <c r="AW50" s="14">
        <v>0</v>
      </c>
      <c r="AX50" s="14">
        <v>0</v>
      </c>
      <c r="AY50" s="14">
        <v>1213.33</v>
      </c>
      <c r="AZ50" s="14">
        <v>2600</v>
      </c>
      <c r="BA50" s="14">
        <v>0</v>
      </c>
      <c r="BB50" s="14">
        <v>0</v>
      </c>
      <c r="BC50" s="14">
        <v>0</v>
      </c>
      <c r="BD50" s="14">
        <v>0</v>
      </c>
      <c r="BE50" s="14">
        <v>0.24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7.0000000000000007E-2</v>
      </c>
      <c r="BL50" s="14">
        <v>0</v>
      </c>
      <c r="BM50" s="14">
        <v>0</v>
      </c>
      <c r="BN50" s="14">
        <v>3577.85</v>
      </c>
      <c r="BO50" s="14">
        <v>8395</v>
      </c>
      <c r="BP50" s="14">
        <v>0</v>
      </c>
      <c r="BQ50" s="14">
        <v>0</v>
      </c>
      <c r="BR50" s="14">
        <v>0</v>
      </c>
      <c r="BS50" s="14">
        <v>246.93</v>
      </c>
      <c r="BT50" s="14">
        <v>0</v>
      </c>
      <c r="BU50" s="14">
        <v>0</v>
      </c>
      <c r="BV50" s="14">
        <v>0</v>
      </c>
      <c r="BW50" s="14">
        <v>0</v>
      </c>
      <c r="BX50" s="14">
        <v>0</v>
      </c>
      <c r="BY50" s="14">
        <v>246.93</v>
      </c>
      <c r="BZ50" s="1"/>
    </row>
    <row r="51" spans="1:78" x14ac:dyDescent="0.25">
      <c r="A51" s="2" t="s">
        <v>145</v>
      </c>
      <c r="B51" s="1" t="s">
        <v>146</v>
      </c>
      <c r="C51" s="51">
        <v>10025.629999999999</v>
      </c>
      <c r="D51" s="14">
        <v>4021.5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400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801</v>
      </c>
      <c r="W51" s="14">
        <v>0</v>
      </c>
      <c r="X51" s="14">
        <v>0</v>
      </c>
      <c r="Y51" s="14">
        <v>539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12642.39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1381.43</v>
      </c>
      <c r="AQ51" s="14">
        <v>0</v>
      </c>
      <c r="AR51" s="14">
        <v>1381.43</v>
      </c>
      <c r="AS51" s="14">
        <v>0</v>
      </c>
      <c r="AT51" s="14">
        <v>0</v>
      </c>
      <c r="AU51" s="14">
        <v>137.18</v>
      </c>
      <c r="AV51" s="14">
        <v>1445.88</v>
      </c>
      <c r="AW51" s="14">
        <v>0</v>
      </c>
      <c r="AX51" s="14">
        <v>0</v>
      </c>
      <c r="AY51" s="14">
        <v>1213.33</v>
      </c>
      <c r="AZ51" s="14">
        <v>2786</v>
      </c>
      <c r="BA51" s="14">
        <v>0</v>
      </c>
      <c r="BB51" s="14">
        <v>0</v>
      </c>
      <c r="BC51" s="14">
        <v>0</v>
      </c>
      <c r="BD51" s="14">
        <v>0</v>
      </c>
      <c r="BE51" s="14">
        <v>0.04</v>
      </c>
      <c r="BF51" s="14">
        <v>0</v>
      </c>
      <c r="BG51" s="14">
        <v>0</v>
      </c>
      <c r="BH51" s="14">
        <v>0</v>
      </c>
      <c r="BI51" s="14">
        <v>0</v>
      </c>
      <c r="BJ51" s="14">
        <v>1656.96</v>
      </c>
      <c r="BK51" s="14">
        <v>7.0000000000000007E-2</v>
      </c>
      <c r="BL51" s="14">
        <v>0</v>
      </c>
      <c r="BM51" s="14">
        <v>0</v>
      </c>
      <c r="BN51" s="14">
        <v>8620.89</v>
      </c>
      <c r="BO51" s="14">
        <v>4021.5</v>
      </c>
      <c r="BP51" s="14">
        <v>0</v>
      </c>
      <c r="BQ51" s="14">
        <v>0</v>
      </c>
      <c r="BR51" s="14">
        <v>799.77</v>
      </c>
      <c r="BS51" s="14">
        <v>246.93</v>
      </c>
      <c r="BT51" s="14">
        <v>0</v>
      </c>
      <c r="BU51" s="14">
        <v>1404.76</v>
      </c>
      <c r="BV51" s="14">
        <v>0</v>
      </c>
      <c r="BW51" s="14">
        <v>0</v>
      </c>
      <c r="BX51" s="14">
        <v>0</v>
      </c>
      <c r="BY51" s="14">
        <v>1651.69</v>
      </c>
      <c r="BZ51" s="1"/>
    </row>
    <row r="52" spans="1:78" x14ac:dyDescent="0.25">
      <c r="A52" s="2" t="s">
        <v>147</v>
      </c>
      <c r="B52" s="1" t="s">
        <v>148</v>
      </c>
      <c r="C52" s="54">
        <v>7837.5</v>
      </c>
      <c r="D52" s="14">
        <v>4087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564</v>
      </c>
      <c r="W52" s="14">
        <v>0</v>
      </c>
      <c r="X52" s="14">
        <v>0</v>
      </c>
      <c r="Y52" s="14">
        <v>352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9014.75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741.08</v>
      </c>
      <c r="AQ52" s="14">
        <v>0</v>
      </c>
      <c r="AR52" s="14">
        <v>741.08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901.32</v>
      </c>
      <c r="AZ52" s="14">
        <v>3286</v>
      </c>
      <c r="BA52" s="14">
        <v>0</v>
      </c>
      <c r="BB52" s="14">
        <v>0</v>
      </c>
      <c r="BC52" s="14">
        <v>0</v>
      </c>
      <c r="BD52" s="14">
        <v>0</v>
      </c>
      <c r="BE52" s="15">
        <v>-0.65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4927.75</v>
      </c>
      <c r="BO52" s="14">
        <v>4087</v>
      </c>
      <c r="BP52" s="14">
        <v>0</v>
      </c>
      <c r="BQ52" s="14">
        <v>0</v>
      </c>
      <c r="BR52" s="14">
        <v>722.97</v>
      </c>
      <c r="BS52" s="14">
        <v>193.05</v>
      </c>
      <c r="BT52" s="14">
        <v>0</v>
      </c>
      <c r="BU52" s="14">
        <v>1195.93</v>
      </c>
      <c r="BV52" s="14">
        <v>0</v>
      </c>
      <c r="BW52" s="14">
        <v>0</v>
      </c>
      <c r="BX52" s="14">
        <v>0</v>
      </c>
      <c r="BY52" s="14">
        <v>1388.98</v>
      </c>
      <c r="BZ52" s="1"/>
    </row>
    <row r="53" spans="1:78" x14ac:dyDescent="0.25">
      <c r="A53" s="2" t="s">
        <v>149</v>
      </c>
      <c r="B53" s="1" t="s">
        <v>150</v>
      </c>
      <c r="C53" s="51">
        <v>10025.629999999999</v>
      </c>
      <c r="D53" s="14">
        <v>5837.5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400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801</v>
      </c>
      <c r="W53" s="14">
        <v>0</v>
      </c>
      <c r="X53" s="14">
        <v>0</v>
      </c>
      <c r="Y53" s="14">
        <v>539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12642.39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1381.43</v>
      </c>
      <c r="AQ53" s="14">
        <v>0</v>
      </c>
      <c r="AR53" s="14">
        <v>1381.43</v>
      </c>
      <c r="AS53" s="14">
        <v>0</v>
      </c>
      <c r="AT53" s="14">
        <v>0</v>
      </c>
      <c r="AU53" s="14">
        <v>137.18</v>
      </c>
      <c r="AV53" s="14">
        <v>0</v>
      </c>
      <c r="AW53" s="14">
        <v>0</v>
      </c>
      <c r="AX53" s="14">
        <v>0</v>
      </c>
      <c r="AY53" s="14">
        <v>1213.33</v>
      </c>
      <c r="AZ53" s="14">
        <v>4073.12</v>
      </c>
      <c r="BA53" s="14">
        <v>0</v>
      </c>
      <c r="BB53" s="14">
        <v>0</v>
      </c>
      <c r="BC53" s="14">
        <v>0</v>
      </c>
      <c r="BD53" s="14">
        <v>0</v>
      </c>
      <c r="BE53" s="15">
        <v>-0.17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6804.89</v>
      </c>
      <c r="BO53" s="14">
        <v>5837.5</v>
      </c>
      <c r="BP53" s="14">
        <v>0</v>
      </c>
      <c r="BQ53" s="14">
        <v>0</v>
      </c>
      <c r="BR53" s="14">
        <v>799.77</v>
      </c>
      <c r="BS53" s="14">
        <v>246.93</v>
      </c>
      <c r="BT53" s="14">
        <v>0</v>
      </c>
      <c r="BU53" s="14">
        <v>1404.76</v>
      </c>
      <c r="BV53" s="14">
        <v>0</v>
      </c>
      <c r="BW53" s="14">
        <v>0</v>
      </c>
      <c r="BX53" s="14">
        <v>0</v>
      </c>
      <c r="BY53" s="14">
        <v>1651.69</v>
      </c>
      <c r="BZ53" s="1"/>
    </row>
    <row r="54" spans="1:78" x14ac:dyDescent="0.25">
      <c r="A54" s="2" t="s">
        <v>151</v>
      </c>
      <c r="B54" s="1" t="s">
        <v>152</v>
      </c>
      <c r="C54" s="51">
        <v>10025.629999999999</v>
      </c>
      <c r="D54" s="14">
        <v>4899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400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801</v>
      </c>
      <c r="W54" s="14">
        <v>0</v>
      </c>
      <c r="X54" s="14">
        <v>0</v>
      </c>
      <c r="Y54" s="14">
        <v>539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12642.39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1381.43</v>
      </c>
      <c r="AQ54" s="14">
        <v>0</v>
      </c>
      <c r="AR54" s="14">
        <v>1381.43</v>
      </c>
      <c r="AS54" s="14">
        <v>0</v>
      </c>
      <c r="AT54" s="14">
        <v>0</v>
      </c>
      <c r="AU54" s="14">
        <v>137.18</v>
      </c>
      <c r="AV54" s="14">
        <v>2272.94</v>
      </c>
      <c r="AW54" s="14">
        <v>0</v>
      </c>
      <c r="AX54" s="14">
        <v>0</v>
      </c>
      <c r="AY54" s="14">
        <v>1213.33</v>
      </c>
      <c r="AZ54" s="14">
        <v>1910</v>
      </c>
      <c r="BA54" s="14">
        <v>0</v>
      </c>
      <c r="BB54" s="14">
        <v>0</v>
      </c>
      <c r="BC54" s="14">
        <v>0</v>
      </c>
      <c r="BD54" s="14">
        <v>0</v>
      </c>
      <c r="BE54" s="14">
        <v>0.03</v>
      </c>
      <c r="BF54" s="14">
        <v>0</v>
      </c>
      <c r="BG54" s="14">
        <v>0</v>
      </c>
      <c r="BH54" s="14">
        <v>0</v>
      </c>
      <c r="BI54" s="14">
        <v>0</v>
      </c>
      <c r="BJ54" s="14">
        <v>828.48</v>
      </c>
      <c r="BK54" s="14">
        <v>0</v>
      </c>
      <c r="BL54" s="14">
        <v>0</v>
      </c>
      <c r="BM54" s="14">
        <v>0</v>
      </c>
      <c r="BN54" s="14">
        <v>7743.39</v>
      </c>
      <c r="BO54" s="14">
        <v>4899</v>
      </c>
      <c r="BP54" s="14">
        <v>0</v>
      </c>
      <c r="BQ54" s="14">
        <v>0</v>
      </c>
      <c r="BR54" s="14">
        <v>799.77</v>
      </c>
      <c r="BS54" s="14">
        <v>246.93</v>
      </c>
      <c r="BT54" s="14">
        <v>0</v>
      </c>
      <c r="BU54" s="14">
        <v>1404.76</v>
      </c>
      <c r="BV54" s="14">
        <v>0</v>
      </c>
      <c r="BW54" s="14">
        <v>0</v>
      </c>
      <c r="BX54" s="14">
        <v>0</v>
      </c>
      <c r="BY54" s="14">
        <v>1651.69</v>
      </c>
      <c r="BZ54" s="1"/>
    </row>
    <row r="55" spans="1:78" x14ac:dyDescent="0.25">
      <c r="A55" s="2" t="s">
        <v>153</v>
      </c>
      <c r="B55" s="1" t="s">
        <v>154</v>
      </c>
      <c r="C55" s="51">
        <v>10025.629999999999</v>
      </c>
      <c r="D55" s="14">
        <v>9729.5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200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801</v>
      </c>
      <c r="W55" s="14">
        <v>0</v>
      </c>
      <c r="X55" s="14">
        <v>0</v>
      </c>
      <c r="Y55" s="14">
        <v>539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12413.92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1333.89</v>
      </c>
      <c r="AQ55" s="14">
        <v>0</v>
      </c>
      <c r="AR55" s="14">
        <v>1333.89</v>
      </c>
      <c r="AS55" s="14">
        <v>0</v>
      </c>
      <c r="AT55" s="14">
        <v>0</v>
      </c>
      <c r="AU55" s="14">
        <v>137.18</v>
      </c>
      <c r="AV55" s="14">
        <v>0</v>
      </c>
      <c r="AW55" s="14">
        <v>0</v>
      </c>
      <c r="AX55" s="14">
        <v>0</v>
      </c>
      <c r="AY55" s="14">
        <v>1213.33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14">
        <v>0.02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2684.42</v>
      </c>
      <c r="BO55" s="14">
        <v>9729.5</v>
      </c>
      <c r="BP55" s="14">
        <v>0</v>
      </c>
      <c r="BQ55" s="14">
        <v>0</v>
      </c>
      <c r="BR55" s="14">
        <v>799.77</v>
      </c>
      <c r="BS55" s="14">
        <v>246.93</v>
      </c>
      <c r="BT55" s="14">
        <v>0</v>
      </c>
      <c r="BU55" s="14">
        <v>1404.76</v>
      </c>
      <c r="BV55" s="14">
        <v>0</v>
      </c>
      <c r="BW55" s="14">
        <v>0</v>
      </c>
      <c r="BX55" s="14">
        <v>0</v>
      </c>
      <c r="BY55" s="14">
        <v>1651.69</v>
      </c>
      <c r="BZ55" s="1"/>
    </row>
    <row r="56" spans="1:78" x14ac:dyDescent="0.25">
      <c r="A56" s="2" t="s">
        <v>155</v>
      </c>
      <c r="B56" s="1" t="s">
        <v>156</v>
      </c>
      <c r="C56" s="51">
        <v>11956</v>
      </c>
      <c r="D56" s="14">
        <v>11280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926</v>
      </c>
      <c r="W56" s="14">
        <v>0</v>
      </c>
      <c r="X56" s="14">
        <v>0</v>
      </c>
      <c r="Y56" s="14">
        <v>630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48.14</v>
      </c>
      <c r="AG56" s="14">
        <v>0</v>
      </c>
      <c r="AH56" s="14">
        <v>0</v>
      </c>
      <c r="AI56" s="14">
        <v>14489.63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1765.72</v>
      </c>
      <c r="AQ56" s="14">
        <v>0</v>
      </c>
      <c r="AR56" s="14">
        <v>1765.72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1443.94</v>
      </c>
      <c r="AZ56" s="14">
        <v>0</v>
      </c>
      <c r="BA56" s="14">
        <v>0</v>
      </c>
      <c r="BB56" s="14">
        <v>0</v>
      </c>
      <c r="BC56" s="14">
        <v>0</v>
      </c>
      <c r="BD56" s="14">
        <v>0</v>
      </c>
      <c r="BE56" s="15">
        <v>-0.03</v>
      </c>
      <c r="BF56" s="14">
        <v>0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0</v>
      </c>
      <c r="BN56" s="14">
        <v>3209.63</v>
      </c>
      <c r="BO56" s="14">
        <v>11280</v>
      </c>
      <c r="BP56" s="14">
        <v>0</v>
      </c>
      <c r="BQ56" s="14">
        <v>0</v>
      </c>
      <c r="BR56" s="14">
        <v>867.54</v>
      </c>
      <c r="BS56" s="14">
        <v>294.48</v>
      </c>
      <c r="BT56" s="14">
        <v>0</v>
      </c>
      <c r="BU56" s="14">
        <v>1589.03</v>
      </c>
      <c r="BV56" s="14">
        <v>0</v>
      </c>
      <c r="BW56" s="14">
        <v>0</v>
      </c>
      <c r="BX56" s="14">
        <v>0</v>
      </c>
      <c r="BY56" s="14">
        <v>1883.51</v>
      </c>
      <c r="BZ56" s="1"/>
    </row>
    <row r="57" spans="1:78" x14ac:dyDescent="0.25">
      <c r="A57" s="2" t="s">
        <v>157</v>
      </c>
      <c r="B57" s="1" t="s">
        <v>158</v>
      </c>
      <c r="C57" s="51">
        <v>10025.629999999999</v>
      </c>
      <c r="D57" s="14">
        <v>8796.5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400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801</v>
      </c>
      <c r="W57" s="14">
        <v>0</v>
      </c>
      <c r="X57" s="14">
        <v>0</v>
      </c>
      <c r="Y57" s="14">
        <v>539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12642.39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1381.43</v>
      </c>
      <c r="AQ57" s="14">
        <v>0</v>
      </c>
      <c r="AR57" s="14">
        <v>1381.43</v>
      </c>
      <c r="AS57" s="14">
        <v>0</v>
      </c>
      <c r="AT57" s="14">
        <v>0</v>
      </c>
      <c r="AU57" s="14">
        <v>137.18</v>
      </c>
      <c r="AV57" s="14">
        <v>0</v>
      </c>
      <c r="AW57" s="14">
        <v>0</v>
      </c>
      <c r="AX57" s="14">
        <v>0</v>
      </c>
      <c r="AY57" s="14">
        <v>1213.33</v>
      </c>
      <c r="AZ57" s="14">
        <v>1114</v>
      </c>
      <c r="BA57" s="14">
        <v>0</v>
      </c>
      <c r="BB57" s="14">
        <v>0</v>
      </c>
      <c r="BC57" s="14">
        <v>0</v>
      </c>
      <c r="BD57" s="14">
        <v>0</v>
      </c>
      <c r="BE57" s="15">
        <v>-0.05</v>
      </c>
      <c r="BF57" s="14">
        <v>0</v>
      </c>
      <c r="BG57" s="14">
        <v>0</v>
      </c>
      <c r="BH57" s="14">
        <v>0</v>
      </c>
      <c r="BI57" s="14">
        <v>0</v>
      </c>
      <c r="BJ57" s="14">
        <v>0</v>
      </c>
      <c r="BK57" s="14">
        <v>0</v>
      </c>
      <c r="BL57" s="14">
        <v>0</v>
      </c>
      <c r="BM57" s="14">
        <v>0</v>
      </c>
      <c r="BN57" s="14">
        <v>3845.89</v>
      </c>
      <c r="BO57" s="14">
        <v>8796.5</v>
      </c>
      <c r="BP57" s="14">
        <v>0</v>
      </c>
      <c r="BQ57" s="14">
        <v>0</v>
      </c>
      <c r="BR57" s="14">
        <v>818.21</v>
      </c>
      <c r="BS57" s="14">
        <v>259.87</v>
      </c>
      <c r="BT57" s="14">
        <v>0</v>
      </c>
      <c r="BU57" s="14">
        <v>1454.9</v>
      </c>
      <c r="BV57" s="14">
        <v>0</v>
      </c>
      <c r="BW57" s="14">
        <v>0</v>
      </c>
      <c r="BX57" s="14">
        <v>0</v>
      </c>
      <c r="BY57" s="14">
        <v>1714.77</v>
      </c>
      <c r="BZ57" s="1"/>
    </row>
    <row r="58" spans="1:78" x14ac:dyDescent="0.25">
      <c r="A58" s="2" t="s">
        <v>159</v>
      </c>
      <c r="B58" s="1" t="s">
        <v>160</v>
      </c>
      <c r="C58" s="51">
        <v>10599</v>
      </c>
      <c r="D58" s="14">
        <v>10031.5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820</v>
      </c>
      <c r="W58" s="14">
        <v>0</v>
      </c>
      <c r="X58" s="14">
        <v>0</v>
      </c>
      <c r="Y58" s="14">
        <v>510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12695.12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1392.7</v>
      </c>
      <c r="AQ58" s="14">
        <v>0</v>
      </c>
      <c r="AR58" s="14">
        <v>1392.7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1270.6400000000001</v>
      </c>
      <c r="AZ58" s="14">
        <v>0</v>
      </c>
      <c r="BA58" s="14">
        <v>0</v>
      </c>
      <c r="BB58" s="14">
        <v>0</v>
      </c>
      <c r="BC58" s="14">
        <v>0</v>
      </c>
      <c r="BD58" s="14">
        <v>0</v>
      </c>
      <c r="BE58" s="14">
        <v>0.28000000000000003</v>
      </c>
      <c r="BF58" s="14">
        <v>0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4">
        <v>2663.62</v>
      </c>
      <c r="BO58" s="14">
        <v>10031.5</v>
      </c>
      <c r="BP58" s="14">
        <v>0</v>
      </c>
      <c r="BQ58" s="14">
        <v>0</v>
      </c>
      <c r="BR58" s="14">
        <v>835.68</v>
      </c>
      <c r="BS58" s="14">
        <v>272.14</v>
      </c>
      <c r="BT58" s="14">
        <v>0</v>
      </c>
      <c r="BU58" s="14">
        <v>1502.43</v>
      </c>
      <c r="BV58" s="14">
        <v>0</v>
      </c>
      <c r="BW58" s="14">
        <v>0</v>
      </c>
      <c r="BX58" s="14">
        <v>0</v>
      </c>
      <c r="BY58" s="14">
        <v>1774.57</v>
      </c>
      <c r="BZ58" s="1"/>
    </row>
    <row r="59" spans="1:78" x14ac:dyDescent="0.25">
      <c r="A59" s="2" t="s">
        <v>544</v>
      </c>
      <c r="B59" s="1" t="s">
        <v>545</v>
      </c>
      <c r="C59" s="51">
        <v>11458</v>
      </c>
      <c r="D59" s="14">
        <v>10919.5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915</v>
      </c>
      <c r="W59" s="14">
        <v>0</v>
      </c>
      <c r="X59" s="14">
        <v>0</v>
      </c>
      <c r="Y59" s="14">
        <v>616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13971.57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1665.34</v>
      </c>
      <c r="AQ59" s="14">
        <v>0</v>
      </c>
      <c r="AR59" s="14">
        <v>1665.34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1386.67</v>
      </c>
      <c r="AZ59" s="14">
        <v>0</v>
      </c>
      <c r="BA59" s="14">
        <v>0</v>
      </c>
      <c r="BB59" s="14">
        <v>0</v>
      </c>
      <c r="BC59" s="14">
        <v>0</v>
      </c>
      <c r="BD59" s="14">
        <v>0</v>
      </c>
      <c r="BE59" s="14">
        <v>0.06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3052.07</v>
      </c>
      <c r="BO59" s="14">
        <v>10919.5</v>
      </c>
      <c r="BP59" s="14">
        <v>0</v>
      </c>
      <c r="BQ59" s="14">
        <v>0</v>
      </c>
      <c r="BR59" s="14">
        <v>850.04</v>
      </c>
      <c r="BS59" s="14">
        <v>282.22000000000003</v>
      </c>
      <c r="BT59" s="14">
        <v>0</v>
      </c>
      <c r="BU59" s="14">
        <v>1541.48</v>
      </c>
      <c r="BV59" s="14">
        <v>0</v>
      </c>
      <c r="BW59" s="14">
        <v>0</v>
      </c>
      <c r="BX59" s="14">
        <v>0</v>
      </c>
      <c r="BY59" s="14">
        <v>1823.7</v>
      </c>
      <c r="BZ59" s="1"/>
    </row>
    <row r="60" spans="1:78" x14ac:dyDescent="0.25">
      <c r="A60" s="17" t="s">
        <v>101</v>
      </c>
      <c r="B60" s="7"/>
      <c r="C60" s="7" t="s">
        <v>102</v>
      </c>
      <c r="D60" s="7" t="s">
        <v>102</v>
      </c>
      <c r="E60" s="7" t="s">
        <v>102</v>
      </c>
      <c r="F60" s="7" t="s">
        <v>102</v>
      </c>
      <c r="G60" s="7" t="s">
        <v>102</v>
      </c>
      <c r="H60" s="7" t="s">
        <v>102</v>
      </c>
      <c r="I60" s="7" t="s">
        <v>102</v>
      </c>
      <c r="J60" s="7" t="s">
        <v>102</v>
      </c>
      <c r="K60" s="7" t="s">
        <v>102</v>
      </c>
      <c r="L60" s="7" t="s">
        <v>102</v>
      </c>
      <c r="M60" s="7" t="s">
        <v>102</v>
      </c>
      <c r="N60" s="7" t="s">
        <v>102</v>
      </c>
      <c r="O60" s="7" t="s">
        <v>102</v>
      </c>
      <c r="P60" s="7" t="s">
        <v>102</v>
      </c>
      <c r="Q60" s="7" t="s">
        <v>102</v>
      </c>
      <c r="R60" s="7" t="s">
        <v>102</v>
      </c>
      <c r="S60" s="7" t="s">
        <v>102</v>
      </c>
      <c r="T60" s="7" t="s">
        <v>102</v>
      </c>
      <c r="U60" s="7" t="s">
        <v>102</v>
      </c>
      <c r="V60" s="7" t="s">
        <v>102</v>
      </c>
      <c r="W60" s="7" t="s">
        <v>102</v>
      </c>
      <c r="X60" s="7" t="s">
        <v>102</v>
      </c>
      <c r="Y60" s="7" t="s">
        <v>102</v>
      </c>
      <c r="Z60" s="7" t="s">
        <v>102</v>
      </c>
      <c r="AA60" s="7" t="s">
        <v>102</v>
      </c>
      <c r="AB60" s="7" t="s">
        <v>102</v>
      </c>
      <c r="AC60" s="7" t="s">
        <v>102</v>
      </c>
      <c r="AD60" s="7" t="s">
        <v>102</v>
      </c>
      <c r="AE60" s="7" t="s">
        <v>102</v>
      </c>
      <c r="AF60" s="7" t="s">
        <v>102</v>
      </c>
      <c r="AG60" s="7" t="s">
        <v>102</v>
      </c>
      <c r="AH60" s="7" t="s">
        <v>102</v>
      </c>
      <c r="AI60" s="7" t="s">
        <v>102</v>
      </c>
      <c r="AJ60" s="7" t="s">
        <v>102</v>
      </c>
      <c r="AK60" s="7" t="s">
        <v>102</v>
      </c>
      <c r="AL60" s="7" t="s">
        <v>102</v>
      </c>
      <c r="AM60" s="7" t="s">
        <v>102</v>
      </c>
      <c r="AN60" s="7" t="s">
        <v>102</v>
      </c>
      <c r="AO60" s="7" t="s">
        <v>102</v>
      </c>
      <c r="AP60" s="7" t="s">
        <v>102</v>
      </c>
      <c r="AQ60" s="7" t="s">
        <v>102</v>
      </c>
      <c r="AR60" s="7" t="s">
        <v>102</v>
      </c>
      <c r="AS60" s="7" t="s">
        <v>102</v>
      </c>
      <c r="AT60" s="7" t="s">
        <v>102</v>
      </c>
      <c r="AU60" s="7" t="s">
        <v>102</v>
      </c>
      <c r="AV60" s="7" t="s">
        <v>102</v>
      </c>
      <c r="AW60" s="7" t="s">
        <v>102</v>
      </c>
      <c r="AX60" s="7" t="s">
        <v>102</v>
      </c>
      <c r="AY60" s="7" t="s">
        <v>102</v>
      </c>
      <c r="AZ60" s="7" t="s">
        <v>102</v>
      </c>
      <c r="BA60" s="7" t="s">
        <v>102</v>
      </c>
      <c r="BB60" s="7" t="s">
        <v>102</v>
      </c>
      <c r="BC60" s="7" t="s">
        <v>102</v>
      </c>
      <c r="BD60" s="7" t="s">
        <v>102</v>
      </c>
      <c r="BE60" s="7" t="s">
        <v>102</v>
      </c>
      <c r="BF60" s="7" t="s">
        <v>102</v>
      </c>
      <c r="BG60" s="7" t="s">
        <v>102</v>
      </c>
      <c r="BH60" s="7" t="s">
        <v>102</v>
      </c>
      <c r="BI60" s="7" t="s">
        <v>102</v>
      </c>
      <c r="BJ60" s="7" t="s">
        <v>102</v>
      </c>
      <c r="BK60" s="7" t="s">
        <v>102</v>
      </c>
      <c r="BL60" s="7" t="s">
        <v>102</v>
      </c>
      <c r="BM60" s="7" t="s">
        <v>102</v>
      </c>
      <c r="BN60" s="7" t="s">
        <v>102</v>
      </c>
      <c r="BO60" s="7" t="s">
        <v>102</v>
      </c>
      <c r="BP60" s="7" t="s">
        <v>102</v>
      </c>
      <c r="BQ60" s="7" t="s">
        <v>102</v>
      </c>
      <c r="BR60" s="7" t="s">
        <v>102</v>
      </c>
      <c r="BS60" s="7" t="s">
        <v>102</v>
      </c>
      <c r="BT60" s="7" t="s">
        <v>102</v>
      </c>
      <c r="BU60" s="7" t="s">
        <v>102</v>
      </c>
      <c r="BV60" s="7" t="s">
        <v>102</v>
      </c>
      <c r="BW60" s="7" t="s">
        <v>102</v>
      </c>
      <c r="BX60" s="7" t="s">
        <v>102</v>
      </c>
      <c r="BY60" s="7" t="s">
        <v>102</v>
      </c>
      <c r="BZ60" s="7"/>
    </row>
    <row r="61" spans="1:78" x14ac:dyDescent="0.25">
      <c r="A61" s="2"/>
      <c r="B61" s="1"/>
      <c r="C61" s="19">
        <f>SUM(C37:C60)</f>
        <v>237721.20000000004</v>
      </c>
      <c r="D61" s="19">
        <v>150330.5</v>
      </c>
      <c r="E61" s="19">
        <v>0</v>
      </c>
      <c r="F61" s="19">
        <v>0</v>
      </c>
      <c r="G61" s="19">
        <v>0</v>
      </c>
      <c r="H61" s="19">
        <v>0</v>
      </c>
      <c r="I61" s="19">
        <v>5627</v>
      </c>
      <c r="J61" s="19">
        <v>0</v>
      </c>
      <c r="K61" s="19">
        <v>0</v>
      </c>
      <c r="L61" s="19">
        <v>0</v>
      </c>
      <c r="M61" s="19">
        <v>3600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18315.5</v>
      </c>
      <c r="W61" s="19">
        <v>0</v>
      </c>
      <c r="X61" s="19">
        <v>5275.35</v>
      </c>
      <c r="Y61" s="19">
        <v>11768.5</v>
      </c>
      <c r="Z61" s="19">
        <v>4520.08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78.180000000000007</v>
      </c>
      <c r="AG61" s="19">
        <v>0</v>
      </c>
      <c r="AH61" s="19">
        <v>0</v>
      </c>
      <c r="AI61" s="19">
        <v>294265.76</v>
      </c>
      <c r="AJ61" s="19">
        <v>0</v>
      </c>
      <c r="AK61" s="19">
        <v>0</v>
      </c>
      <c r="AL61" s="19">
        <v>0</v>
      </c>
      <c r="AM61" s="19">
        <v>0</v>
      </c>
      <c r="AN61" s="20">
        <v>-415.05</v>
      </c>
      <c r="AO61" s="20">
        <v>-372.97</v>
      </c>
      <c r="AP61" s="19">
        <v>31631.07</v>
      </c>
      <c r="AQ61" s="19">
        <v>0</v>
      </c>
      <c r="AR61" s="19">
        <v>31588.99</v>
      </c>
      <c r="AS61" s="19">
        <v>0</v>
      </c>
      <c r="AT61" s="19">
        <v>0</v>
      </c>
      <c r="AU61" s="19">
        <v>2293.5300000000002</v>
      </c>
      <c r="AV61" s="19">
        <v>10452.49</v>
      </c>
      <c r="AW61" s="19">
        <v>0</v>
      </c>
      <c r="AX61" s="19">
        <v>0</v>
      </c>
      <c r="AY61" s="19">
        <v>28544.87</v>
      </c>
      <c r="AZ61" s="19">
        <v>51611.94</v>
      </c>
      <c r="BA61" s="19">
        <v>9940.52</v>
      </c>
      <c r="BB61" s="19">
        <v>0</v>
      </c>
      <c r="BC61" s="19">
        <v>0</v>
      </c>
      <c r="BD61" s="19">
        <v>2508.1</v>
      </c>
      <c r="BE61" s="19">
        <v>0.05</v>
      </c>
      <c r="BF61" s="19">
        <v>0</v>
      </c>
      <c r="BG61" s="19">
        <v>0</v>
      </c>
      <c r="BH61" s="19">
        <v>0</v>
      </c>
      <c r="BI61" s="19">
        <v>0</v>
      </c>
      <c r="BJ61" s="19">
        <v>6911.74</v>
      </c>
      <c r="BK61" s="19">
        <v>456</v>
      </c>
      <c r="BL61" s="19">
        <v>0</v>
      </c>
      <c r="BM61" s="19">
        <v>0</v>
      </c>
      <c r="BN61" s="19">
        <v>143935.26</v>
      </c>
      <c r="BO61" s="19">
        <v>150330.5</v>
      </c>
      <c r="BP61" s="19">
        <v>0</v>
      </c>
      <c r="BQ61" s="19">
        <v>0</v>
      </c>
      <c r="BR61" s="19">
        <v>17976.95</v>
      </c>
      <c r="BS61" s="19">
        <v>5947.55</v>
      </c>
      <c r="BT61" s="19">
        <v>0</v>
      </c>
      <c r="BU61" s="19">
        <v>31943.57</v>
      </c>
      <c r="BV61" s="19">
        <v>0</v>
      </c>
      <c r="BW61" s="19">
        <v>0</v>
      </c>
      <c r="BX61" s="19">
        <v>0</v>
      </c>
      <c r="BY61" s="19">
        <v>37891.120000000003</v>
      </c>
      <c r="BZ61" s="1"/>
    </row>
    <row r="62" spans="1:78" x14ac:dyDescent="0.2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1:78" x14ac:dyDescent="0.25">
      <c r="A63" s="12" t="s">
        <v>161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1:78" x14ac:dyDescent="0.25">
      <c r="A64" s="2" t="s">
        <v>162</v>
      </c>
      <c r="B64" s="1" t="s">
        <v>163</v>
      </c>
      <c r="C64" s="51">
        <v>13087</v>
      </c>
      <c r="D64" s="14">
        <v>7684.5</v>
      </c>
      <c r="E64" s="14">
        <v>0</v>
      </c>
      <c r="F64" s="14">
        <v>0</v>
      </c>
      <c r="G64" s="14">
        <v>0</v>
      </c>
      <c r="H64" s="14">
        <v>0</v>
      </c>
      <c r="I64" s="14">
        <v>7299.68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957</v>
      </c>
      <c r="W64" s="14">
        <v>0</v>
      </c>
      <c r="X64" s="14">
        <v>6843.45</v>
      </c>
      <c r="Y64" s="14">
        <v>0</v>
      </c>
      <c r="Z64" s="14">
        <v>205.36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15305.49</v>
      </c>
      <c r="AJ64" s="14">
        <v>0</v>
      </c>
      <c r="AK64" s="14">
        <v>0</v>
      </c>
      <c r="AL64" s="14">
        <v>0</v>
      </c>
      <c r="AM64" s="14">
        <v>0</v>
      </c>
      <c r="AN64" s="15">
        <v>-415.05</v>
      </c>
      <c r="AO64" s="15">
        <v>-367.09</v>
      </c>
      <c r="AP64" s="14">
        <v>47.97</v>
      </c>
      <c r="AQ64" s="14"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4">
        <v>1574</v>
      </c>
      <c r="AZ64" s="14">
        <v>0</v>
      </c>
      <c r="BA64" s="14">
        <v>6413.54</v>
      </c>
      <c r="BB64" s="14">
        <v>0</v>
      </c>
      <c r="BC64" s="14">
        <v>0</v>
      </c>
      <c r="BD64" s="14">
        <v>0</v>
      </c>
      <c r="BE64" s="14">
        <v>0.54</v>
      </c>
      <c r="BF64" s="14">
        <v>0</v>
      </c>
      <c r="BG64" s="14">
        <v>0</v>
      </c>
      <c r="BH64" s="14">
        <v>0</v>
      </c>
      <c r="BI64" s="14">
        <v>0</v>
      </c>
      <c r="BJ64" s="14">
        <v>0</v>
      </c>
      <c r="BK64" s="14">
        <v>0</v>
      </c>
      <c r="BL64" s="14">
        <v>0</v>
      </c>
      <c r="BM64" s="14">
        <v>0</v>
      </c>
      <c r="BN64" s="14">
        <v>7620.99</v>
      </c>
      <c r="BO64" s="14">
        <v>7684.5</v>
      </c>
      <c r="BP64" s="14">
        <v>0</v>
      </c>
      <c r="BQ64" s="14">
        <v>0</v>
      </c>
      <c r="BR64" s="14">
        <v>468.24</v>
      </c>
      <c r="BS64" s="14">
        <v>322.33999999999997</v>
      </c>
      <c r="BT64" s="14">
        <v>0</v>
      </c>
      <c r="BU64" s="14">
        <v>875.84</v>
      </c>
      <c r="BV64" s="14">
        <v>0</v>
      </c>
      <c r="BW64" s="14">
        <v>0</v>
      </c>
      <c r="BX64" s="14">
        <v>0</v>
      </c>
      <c r="BY64" s="14">
        <v>1198.18</v>
      </c>
      <c r="BZ64" s="1"/>
    </row>
    <row r="65" spans="1:78" x14ac:dyDescent="0.25">
      <c r="A65" s="2" t="s">
        <v>166</v>
      </c>
      <c r="B65" s="1" t="s">
        <v>167</v>
      </c>
      <c r="C65" s="51">
        <v>10079</v>
      </c>
      <c r="D65" s="14">
        <v>10021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400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737</v>
      </c>
      <c r="W65" s="14">
        <v>0</v>
      </c>
      <c r="X65" s="14">
        <v>0</v>
      </c>
      <c r="Y65" s="14">
        <v>455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12627.07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1378.16</v>
      </c>
      <c r="AQ65" s="14">
        <v>0</v>
      </c>
      <c r="AR65" s="14">
        <v>1378.16</v>
      </c>
      <c r="AS65" s="14">
        <v>0</v>
      </c>
      <c r="AT65" s="14">
        <v>0</v>
      </c>
      <c r="AU65" s="14">
        <v>0</v>
      </c>
      <c r="AV65" s="14">
        <v>0</v>
      </c>
      <c r="AW65" s="14">
        <v>0</v>
      </c>
      <c r="AX65" s="14">
        <v>0</v>
      </c>
      <c r="AY65" s="14">
        <v>1228.0899999999999</v>
      </c>
      <c r="AZ65" s="14">
        <v>0</v>
      </c>
      <c r="BA65" s="14">
        <v>0</v>
      </c>
      <c r="BB65" s="14">
        <v>0</v>
      </c>
      <c r="BC65" s="14">
        <v>0</v>
      </c>
      <c r="BD65" s="14">
        <v>0</v>
      </c>
      <c r="BE65" s="15">
        <v>-0.18</v>
      </c>
      <c r="BF65" s="14">
        <v>0</v>
      </c>
      <c r="BG65" s="14">
        <v>0</v>
      </c>
      <c r="BH65" s="14">
        <v>0</v>
      </c>
      <c r="BI65" s="14">
        <v>0</v>
      </c>
      <c r="BJ65" s="14">
        <v>0</v>
      </c>
      <c r="BK65" s="14">
        <v>0</v>
      </c>
      <c r="BL65" s="14">
        <v>0</v>
      </c>
      <c r="BM65" s="14">
        <v>0</v>
      </c>
      <c r="BN65" s="14">
        <v>2606.0700000000002</v>
      </c>
      <c r="BO65" s="14">
        <v>10021</v>
      </c>
      <c r="BP65" s="14">
        <v>0</v>
      </c>
      <c r="BQ65" s="14">
        <v>0</v>
      </c>
      <c r="BR65" s="14">
        <v>822.72</v>
      </c>
      <c r="BS65" s="14">
        <v>263.02999999999997</v>
      </c>
      <c r="BT65" s="14">
        <v>0</v>
      </c>
      <c r="BU65" s="14">
        <v>1467.15</v>
      </c>
      <c r="BV65" s="14">
        <v>0</v>
      </c>
      <c r="BW65" s="14">
        <v>0</v>
      </c>
      <c r="BX65" s="14">
        <v>0</v>
      </c>
      <c r="BY65" s="14">
        <v>1730.18</v>
      </c>
      <c r="BZ65" s="1"/>
    </row>
    <row r="66" spans="1:78" x14ac:dyDescent="0.25">
      <c r="A66" s="2" t="s">
        <v>168</v>
      </c>
      <c r="B66" s="1" t="s">
        <v>169</v>
      </c>
      <c r="C66" s="51">
        <v>14077</v>
      </c>
      <c r="D66" s="14">
        <v>6169.5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200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1130</v>
      </c>
      <c r="W66" s="14">
        <v>0</v>
      </c>
      <c r="X66" s="14">
        <v>0</v>
      </c>
      <c r="Y66" s="14">
        <v>770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17266.13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2369.06</v>
      </c>
      <c r="AQ66" s="14">
        <v>0</v>
      </c>
      <c r="AR66" s="14">
        <v>2369.06</v>
      </c>
      <c r="AS66" s="14">
        <v>0</v>
      </c>
      <c r="AT66" s="14">
        <v>0</v>
      </c>
      <c r="AU66" s="14">
        <v>0</v>
      </c>
      <c r="AV66" s="14">
        <v>0</v>
      </c>
      <c r="AW66" s="14">
        <v>0</v>
      </c>
      <c r="AX66" s="14">
        <v>0</v>
      </c>
      <c r="AY66" s="14">
        <v>1687.85</v>
      </c>
      <c r="AZ66" s="14">
        <v>7040</v>
      </c>
      <c r="BA66" s="14">
        <v>0</v>
      </c>
      <c r="BB66" s="14">
        <v>0</v>
      </c>
      <c r="BC66" s="14">
        <v>0</v>
      </c>
      <c r="BD66" s="14">
        <v>0</v>
      </c>
      <c r="BE66" s="15">
        <v>-0.28000000000000003</v>
      </c>
      <c r="BF66" s="14">
        <v>0</v>
      </c>
      <c r="BG66" s="14">
        <v>0</v>
      </c>
      <c r="BH66" s="14">
        <v>0</v>
      </c>
      <c r="BI66" s="14">
        <v>0</v>
      </c>
      <c r="BJ66" s="14">
        <v>0</v>
      </c>
      <c r="BK66" s="14">
        <v>0</v>
      </c>
      <c r="BL66" s="14">
        <v>0</v>
      </c>
      <c r="BM66" s="14">
        <v>0</v>
      </c>
      <c r="BN66" s="14">
        <v>11096.63</v>
      </c>
      <c r="BO66" s="14">
        <v>6169.5</v>
      </c>
      <c r="BP66" s="14">
        <v>0</v>
      </c>
      <c r="BQ66" s="14">
        <v>0</v>
      </c>
      <c r="BR66" s="14">
        <v>963.01</v>
      </c>
      <c r="BS66" s="14">
        <v>361.5</v>
      </c>
      <c r="BT66" s="14">
        <v>0</v>
      </c>
      <c r="BU66" s="14">
        <v>1848.68</v>
      </c>
      <c r="BV66" s="14">
        <v>0</v>
      </c>
      <c r="BW66" s="14">
        <v>0</v>
      </c>
      <c r="BX66" s="14">
        <v>0</v>
      </c>
      <c r="BY66" s="14">
        <v>2210.1799999999998</v>
      </c>
      <c r="BZ66" s="1"/>
    </row>
    <row r="67" spans="1:78" x14ac:dyDescent="0.25">
      <c r="A67" s="2" t="s">
        <v>170</v>
      </c>
      <c r="B67" s="1" t="s">
        <v>171</v>
      </c>
      <c r="C67" s="55">
        <v>10599</v>
      </c>
      <c r="D67" s="14">
        <v>8531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200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820</v>
      </c>
      <c r="W67" s="14">
        <v>0</v>
      </c>
      <c r="X67" s="14">
        <v>0</v>
      </c>
      <c r="Y67" s="14">
        <v>510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42.36</v>
      </c>
      <c r="AG67" s="14">
        <v>0</v>
      </c>
      <c r="AH67" s="14">
        <v>0</v>
      </c>
      <c r="AI67" s="14">
        <v>12970.22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1442.41</v>
      </c>
      <c r="AQ67" s="14">
        <v>0</v>
      </c>
      <c r="AR67" s="14">
        <v>1442.41</v>
      </c>
      <c r="AS67" s="14">
        <v>0</v>
      </c>
      <c r="AT67" s="14">
        <v>0</v>
      </c>
      <c r="AU67" s="14">
        <v>0</v>
      </c>
      <c r="AV67" s="14">
        <v>0</v>
      </c>
      <c r="AW67" s="14">
        <v>0</v>
      </c>
      <c r="AX67" s="14">
        <v>0</v>
      </c>
      <c r="AY67" s="14">
        <v>1270.6400000000001</v>
      </c>
      <c r="AZ67" s="14">
        <v>1726</v>
      </c>
      <c r="BA67" s="14">
        <v>0</v>
      </c>
      <c r="BB67" s="14">
        <v>0</v>
      </c>
      <c r="BC67" s="14">
        <v>0</v>
      </c>
      <c r="BD67" s="14">
        <v>0</v>
      </c>
      <c r="BE67" s="14">
        <v>0.17</v>
      </c>
      <c r="BF67" s="14">
        <v>0</v>
      </c>
      <c r="BG67" s="14">
        <v>0</v>
      </c>
      <c r="BH67" s="14">
        <v>0</v>
      </c>
      <c r="BI67" s="14">
        <v>0</v>
      </c>
      <c r="BJ67" s="14">
        <v>0</v>
      </c>
      <c r="BK67" s="14">
        <v>0</v>
      </c>
      <c r="BL67" s="14">
        <v>0</v>
      </c>
      <c r="BM67" s="14">
        <v>0</v>
      </c>
      <c r="BN67" s="14">
        <v>4439.22</v>
      </c>
      <c r="BO67" s="14">
        <v>8531</v>
      </c>
      <c r="BP67" s="14">
        <v>0</v>
      </c>
      <c r="BQ67" s="14">
        <v>0</v>
      </c>
      <c r="BR67" s="14">
        <v>819.9</v>
      </c>
      <c r="BS67" s="14">
        <v>261.06</v>
      </c>
      <c r="BT67" s="14">
        <v>0</v>
      </c>
      <c r="BU67" s="14">
        <v>1459.49</v>
      </c>
      <c r="BV67" s="14">
        <v>0</v>
      </c>
      <c r="BW67" s="14">
        <v>0</v>
      </c>
      <c r="BX67" s="14">
        <v>0</v>
      </c>
      <c r="BY67" s="14">
        <v>1720.55</v>
      </c>
      <c r="BZ67" s="1"/>
    </row>
    <row r="68" spans="1:78" x14ac:dyDescent="0.25">
      <c r="A68" s="2" t="s">
        <v>174</v>
      </c>
      <c r="B68" s="1" t="s">
        <v>175</v>
      </c>
      <c r="C68" s="51">
        <v>10054</v>
      </c>
      <c r="D68" s="14">
        <v>9736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200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784</v>
      </c>
      <c r="W68" s="14">
        <v>0</v>
      </c>
      <c r="X68" s="14">
        <v>0</v>
      </c>
      <c r="Y68" s="14">
        <v>499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12248.52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1301.46</v>
      </c>
      <c r="AQ68" s="14">
        <v>0</v>
      </c>
      <c r="AR68" s="14">
        <v>1301.46</v>
      </c>
      <c r="AS68" s="14">
        <v>0</v>
      </c>
      <c r="AT68" s="14">
        <v>0</v>
      </c>
      <c r="AU68" s="14">
        <v>0</v>
      </c>
      <c r="AV68" s="14">
        <v>0</v>
      </c>
      <c r="AW68" s="14">
        <v>0</v>
      </c>
      <c r="AX68" s="14">
        <v>0</v>
      </c>
      <c r="AY68" s="14">
        <v>1210.95</v>
      </c>
      <c r="AZ68" s="14">
        <v>0</v>
      </c>
      <c r="BA68" s="14">
        <v>0</v>
      </c>
      <c r="BB68" s="14">
        <v>0</v>
      </c>
      <c r="BC68" s="14">
        <v>0</v>
      </c>
      <c r="BD68" s="14">
        <v>0</v>
      </c>
      <c r="BE68" s="14">
        <v>0.11</v>
      </c>
      <c r="BF68" s="14">
        <v>0</v>
      </c>
      <c r="BG68" s="14">
        <v>0</v>
      </c>
      <c r="BH68" s="14">
        <v>0</v>
      </c>
      <c r="BI68" s="14">
        <v>0</v>
      </c>
      <c r="BJ68" s="14">
        <v>0</v>
      </c>
      <c r="BK68" s="14">
        <v>0</v>
      </c>
      <c r="BL68" s="14">
        <v>0</v>
      </c>
      <c r="BM68" s="14">
        <v>0</v>
      </c>
      <c r="BN68" s="14">
        <v>2512.52</v>
      </c>
      <c r="BO68" s="14">
        <v>9736</v>
      </c>
      <c r="BP68" s="14">
        <v>0</v>
      </c>
      <c r="BQ68" s="14">
        <v>0</v>
      </c>
      <c r="BR68" s="14">
        <v>800.77</v>
      </c>
      <c r="BS68" s="14">
        <v>247.63</v>
      </c>
      <c r="BT68" s="14">
        <v>0</v>
      </c>
      <c r="BU68" s="14">
        <v>1407.47</v>
      </c>
      <c r="BV68" s="14">
        <v>0</v>
      </c>
      <c r="BW68" s="14">
        <v>0</v>
      </c>
      <c r="BX68" s="14">
        <v>0</v>
      </c>
      <c r="BY68" s="14">
        <v>1655.1</v>
      </c>
      <c r="BZ68" s="1"/>
    </row>
    <row r="69" spans="1:78" x14ac:dyDescent="0.25">
      <c r="A69" s="2" t="s">
        <v>176</v>
      </c>
      <c r="B69" s="1" t="s">
        <v>177</v>
      </c>
      <c r="C69" s="51">
        <v>10079</v>
      </c>
      <c r="D69" s="14">
        <v>10021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400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737</v>
      </c>
      <c r="W69" s="14">
        <v>0</v>
      </c>
      <c r="X69" s="14">
        <v>0</v>
      </c>
      <c r="Y69" s="14">
        <v>455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12627.07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1378.16</v>
      </c>
      <c r="AQ69" s="14">
        <v>0</v>
      </c>
      <c r="AR69" s="14">
        <v>1378.16</v>
      </c>
      <c r="AS69" s="14">
        <v>0</v>
      </c>
      <c r="AT69" s="14">
        <v>0</v>
      </c>
      <c r="AU69" s="14">
        <v>0</v>
      </c>
      <c r="AV69" s="14">
        <v>0</v>
      </c>
      <c r="AW69" s="14">
        <v>0</v>
      </c>
      <c r="AX69" s="14">
        <v>0</v>
      </c>
      <c r="AY69" s="14">
        <v>1228.0899999999999</v>
      </c>
      <c r="AZ69" s="14">
        <v>0</v>
      </c>
      <c r="BA69" s="14">
        <v>0</v>
      </c>
      <c r="BB69" s="14">
        <v>0</v>
      </c>
      <c r="BC69" s="14">
        <v>0</v>
      </c>
      <c r="BD69" s="14">
        <v>0</v>
      </c>
      <c r="BE69" s="15">
        <v>-0.18</v>
      </c>
      <c r="BF69" s="14">
        <v>0</v>
      </c>
      <c r="BG69" s="14">
        <v>0</v>
      </c>
      <c r="BH69" s="14">
        <v>0</v>
      </c>
      <c r="BI69" s="14">
        <v>0</v>
      </c>
      <c r="BJ69" s="14">
        <v>0</v>
      </c>
      <c r="BK69" s="14">
        <v>0</v>
      </c>
      <c r="BL69" s="14">
        <v>0</v>
      </c>
      <c r="BM69" s="14">
        <v>0</v>
      </c>
      <c r="BN69" s="14">
        <v>2606.0700000000002</v>
      </c>
      <c r="BO69" s="14">
        <v>10021</v>
      </c>
      <c r="BP69" s="14">
        <v>0</v>
      </c>
      <c r="BQ69" s="14">
        <v>0</v>
      </c>
      <c r="BR69" s="14">
        <v>801.65</v>
      </c>
      <c r="BS69" s="14">
        <v>248.25</v>
      </c>
      <c r="BT69" s="14">
        <v>0</v>
      </c>
      <c r="BU69" s="14">
        <v>1409.87</v>
      </c>
      <c r="BV69" s="14">
        <v>0</v>
      </c>
      <c r="BW69" s="14">
        <v>0</v>
      </c>
      <c r="BX69" s="14">
        <v>0</v>
      </c>
      <c r="BY69" s="14">
        <v>1658.12</v>
      </c>
      <c r="BZ69" s="1"/>
    </row>
    <row r="70" spans="1:78" x14ac:dyDescent="0.25">
      <c r="A70" s="2" t="s">
        <v>546</v>
      </c>
      <c r="B70" s="1" t="s">
        <v>547</v>
      </c>
      <c r="C70" s="55">
        <v>27627</v>
      </c>
      <c r="D70" s="14">
        <v>22384.5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1465</v>
      </c>
      <c r="W70" s="14">
        <v>0</v>
      </c>
      <c r="X70" s="14">
        <v>0</v>
      </c>
      <c r="Y70" s="14">
        <v>987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30999.9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5438.67</v>
      </c>
      <c r="AQ70" s="14">
        <v>0</v>
      </c>
      <c r="AR70" s="14">
        <v>5438.67</v>
      </c>
      <c r="AS70" s="14">
        <v>0</v>
      </c>
      <c r="AT70" s="14">
        <v>0</v>
      </c>
      <c r="AU70" s="14">
        <v>0</v>
      </c>
      <c r="AV70" s="14">
        <v>0</v>
      </c>
      <c r="AW70" s="14">
        <v>0</v>
      </c>
      <c r="AX70" s="14">
        <v>0</v>
      </c>
      <c r="AY70" s="14">
        <v>3177.1</v>
      </c>
      <c r="AZ70" s="14">
        <v>0</v>
      </c>
      <c r="BA70" s="14">
        <v>0</v>
      </c>
      <c r="BB70" s="14">
        <v>0</v>
      </c>
      <c r="BC70" s="14">
        <v>0</v>
      </c>
      <c r="BD70" s="14">
        <v>0</v>
      </c>
      <c r="BE70" s="15">
        <v>-0.37</v>
      </c>
      <c r="BF70" s="14">
        <v>0</v>
      </c>
      <c r="BG70" s="14">
        <v>0</v>
      </c>
      <c r="BH70" s="14">
        <v>0</v>
      </c>
      <c r="BI70" s="14">
        <v>0</v>
      </c>
      <c r="BJ70" s="14">
        <v>0</v>
      </c>
      <c r="BK70" s="14">
        <v>0</v>
      </c>
      <c r="BL70" s="14">
        <v>0</v>
      </c>
      <c r="BM70" s="14">
        <v>0</v>
      </c>
      <c r="BN70" s="14">
        <v>8615.4</v>
      </c>
      <c r="BO70" s="14">
        <v>22384.5</v>
      </c>
      <c r="BP70" s="14">
        <v>0</v>
      </c>
      <c r="BQ70" s="14">
        <v>0</v>
      </c>
      <c r="BR70" s="14">
        <v>1417.55</v>
      </c>
      <c r="BS70" s="14">
        <v>680.47</v>
      </c>
      <c r="BT70" s="14">
        <v>0</v>
      </c>
      <c r="BU70" s="14">
        <v>3084.7</v>
      </c>
      <c r="BV70" s="14">
        <v>0</v>
      </c>
      <c r="BW70" s="14">
        <v>0</v>
      </c>
      <c r="BX70" s="14">
        <v>0</v>
      </c>
      <c r="BY70" s="14">
        <v>3765.17</v>
      </c>
      <c r="BZ70" s="1"/>
    </row>
    <row r="71" spans="1:78" x14ac:dyDescent="0.25">
      <c r="A71" s="17" t="s">
        <v>101</v>
      </c>
      <c r="B71" s="7"/>
      <c r="C71" s="7" t="s">
        <v>102</v>
      </c>
      <c r="D71" s="7" t="s">
        <v>102</v>
      </c>
      <c r="E71" s="7" t="s">
        <v>102</v>
      </c>
      <c r="F71" s="7" t="s">
        <v>102</v>
      </c>
      <c r="G71" s="7" t="s">
        <v>102</v>
      </c>
      <c r="H71" s="7" t="s">
        <v>102</v>
      </c>
      <c r="I71" s="7" t="s">
        <v>102</v>
      </c>
      <c r="J71" s="7" t="s">
        <v>102</v>
      </c>
      <c r="K71" s="7" t="s">
        <v>102</v>
      </c>
      <c r="L71" s="7" t="s">
        <v>102</v>
      </c>
      <c r="M71" s="7" t="s">
        <v>102</v>
      </c>
      <c r="N71" s="7" t="s">
        <v>102</v>
      </c>
      <c r="O71" s="7" t="s">
        <v>102</v>
      </c>
      <c r="P71" s="7" t="s">
        <v>102</v>
      </c>
      <c r="Q71" s="7" t="s">
        <v>102</v>
      </c>
      <c r="R71" s="7" t="s">
        <v>102</v>
      </c>
      <c r="S71" s="7" t="s">
        <v>102</v>
      </c>
      <c r="T71" s="7" t="s">
        <v>102</v>
      </c>
      <c r="U71" s="7" t="s">
        <v>102</v>
      </c>
      <c r="V71" s="7" t="s">
        <v>102</v>
      </c>
      <c r="W71" s="7" t="s">
        <v>102</v>
      </c>
      <c r="X71" s="7" t="s">
        <v>102</v>
      </c>
      <c r="Y71" s="7" t="s">
        <v>102</v>
      </c>
      <c r="Z71" s="7" t="s">
        <v>102</v>
      </c>
      <c r="AA71" s="7" t="s">
        <v>102</v>
      </c>
      <c r="AB71" s="7" t="s">
        <v>102</v>
      </c>
      <c r="AC71" s="7" t="s">
        <v>102</v>
      </c>
      <c r="AD71" s="7" t="s">
        <v>102</v>
      </c>
      <c r="AE71" s="7" t="s">
        <v>102</v>
      </c>
      <c r="AF71" s="7" t="s">
        <v>102</v>
      </c>
      <c r="AG71" s="7" t="s">
        <v>102</v>
      </c>
      <c r="AH71" s="7" t="s">
        <v>102</v>
      </c>
      <c r="AI71" s="7" t="s">
        <v>102</v>
      </c>
      <c r="AJ71" s="7" t="s">
        <v>102</v>
      </c>
      <c r="AK71" s="7" t="s">
        <v>102</v>
      </c>
      <c r="AL71" s="7" t="s">
        <v>102</v>
      </c>
      <c r="AM71" s="7" t="s">
        <v>102</v>
      </c>
      <c r="AN71" s="7" t="s">
        <v>102</v>
      </c>
      <c r="AO71" s="7" t="s">
        <v>102</v>
      </c>
      <c r="AP71" s="7" t="s">
        <v>102</v>
      </c>
      <c r="AQ71" s="7" t="s">
        <v>102</v>
      </c>
      <c r="AR71" s="7" t="s">
        <v>102</v>
      </c>
      <c r="AS71" s="7" t="s">
        <v>102</v>
      </c>
      <c r="AT71" s="7" t="s">
        <v>102</v>
      </c>
      <c r="AU71" s="7" t="s">
        <v>102</v>
      </c>
      <c r="AV71" s="7" t="s">
        <v>102</v>
      </c>
      <c r="AW71" s="7" t="s">
        <v>102</v>
      </c>
      <c r="AX71" s="7" t="s">
        <v>102</v>
      </c>
      <c r="AY71" s="7" t="s">
        <v>102</v>
      </c>
      <c r="AZ71" s="7" t="s">
        <v>102</v>
      </c>
      <c r="BA71" s="7" t="s">
        <v>102</v>
      </c>
      <c r="BB71" s="7" t="s">
        <v>102</v>
      </c>
      <c r="BC71" s="7" t="s">
        <v>102</v>
      </c>
      <c r="BD71" s="7" t="s">
        <v>102</v>
      </c>
      <c r="BE71" s="7" t="s">
        <v>102</v>
      </c>
      <c r="BF71" s="7" t="s">
        <v>102</v>
      </c>
      <c r="BG71" s="7" t="s">
        <v>102</v>
      </c>
      <c r="BH71" s="7" t="s">
        <v>102</v>
      </c>
      <c r="BI71" s="7" t="s">
        <v>102</v>
      </c>
      <c r="BJ71" s="7" t="s">
        <v>102</v>
      </c>
      <c r="BK71" s="7" t="s">
        <v>102</v>
      </c>
      <c r="BL71" s="7" t="s">
        <v>102</v>
      </c>
      <c r="BM71" s="7" t="s">
        <v>102</v>
      </c>
      <c r="BN71" s="7" t="s">
        <v>102</v>
      </c>
      <c r="BO71" s="7" t="s">
        <v>102</v>
      </c>
      <c r="BP71" s="7" t="s">
        <v>102</v>
      </c>
      <c r="BQ71" s="7" t="s">
        <v>102</v>
      </c>
      <c r="BR71" s="7" t="s">
        <v>102</v>
      </c>
      <c r="BS71" s="7" t="s">
        <v>102</v>
      </c>
      <c r="BT71" s="7" t="s">
        <v>102</v>
      </c>
      <c r="BU71" s="7" t="s">
        <v>102</v>
      </c>
      <c r="BV71" s="7" t="s">
        <v>102</v>
      </c>
      <c r="BW71" s="7" t="s">
        <v>102</v>
      </c>
      <c r="BX71" s="7" t="s">
        <v>102</v>
      </c>
      <c r="BY71" s="7" t="s">
        <v>102</v>
      </c>
      <c r="BZ71" s="7"/>
    </row>
    <row r="72" spans="1:78" x14ac:dyDescent="0.25">
      <c r="A72" s="2"/>
      <c r="B72" s="1"/>
      <c r="C72" s="19">
        <f>SUM(C64:C71)</f>
        <v>95602</v>
      </c>
      <c r="D72" s="19">
        <v>74547.5</v>
      </c>
      <c r="E72" s="19">
        <v>0</v>
      </c>
      <c r="F72" s="19">
        <v>0</v>
      </c>
      <c r="G72" s="19">
        <v>0</v>
      </c>
      <c r="H72" s="19">
        <v>0</v>
      </c>
      <c r="I72" s="19">
        <v>7299.68</v>
      </c>
      <c r="J72" s="19">
        <v>0</v>
      </c>
      <c r="K72" s="19">
        <v>0</v>
      </c>
      <c r="L72" s="19">
        <v>0</v>
      </c>
      <c r="M72" s="19">
        <v>1400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6630</v>
      </c>
      <c r="W72" s="19">
        <v>0</v>
      </c>
      <c r="X72" s="19">
        <v>6843.45</v>
      </c>
      <c r="Y72" s="19">
        <v>3676</v>
      </c>
      <c r="Z72" s="19">
        <v>205.36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42.36</v>
      </c>
      <c r="AG72" s="19">
        <v>0</v>
      </c>
      <c r="AH72" s="19">
        <v>0</v>
      </c>
      <c r="AI72" s="19">
        <v>114044.4</v>
      </c>
      <c r="AJ72" s="19">
        <v>0</v>
      </c>
      <c r="AK72" s="19">
        <v>0</v>
      </c>
      <c r="AL72" s="19">
        <v>0</v>
      </c>
      <c r="AM72" s="19">
        <v>0</v>
      </c>
      <c r="AN72" s="20">
        <v>-415.05</v>
      </c>
      <c r="AO72" s="20">
        <v>-367.09</v>
      </c>
      <c r="AP72" s="19">
        <v>13355.89</v>
      </c>
      <c r="AQ72" s="19">
        <v>0</v>
      </c>
      <c r="AR72" s="19">
        <v>13307.92</v>
      </c>
      <c r="AS72" s="19">
        <v>0</v>
      </c>
      <c r="AT72" s="19">
        <v>0</v>
      </c>
      <c r="AU72" s="19">
        <v>0</v>
      </c>
      <c r="AV72" s="19">
        <v>0</v>
      </c>
      <c r="AW72" s="19">
        <v>0</v>
      </c>
      <c r="AX72" s="19">
        <v>0</v>
      </c>
      <c r="AY72" s="19">
        <v>11376.72</v>
      </c>
      <c r="AZ72" s="19">
        <v>8766</v>
      </c>
      <c r="BA72" s="19">
        <v>6413.54</v>
      </c>
      <c r="BB72" s="19">
        <v>0</v>
      </c>
      <c r="BC72" s="19">
        <v>0</v>
      </c>
      <c r="BD72" s="19">
        <v>0</v>
      </c>
      <c r="BE72" s="20">
        <v>-0.19</v>
      </c>
      <c r="BF72" s="19">
        <v>0</v>
      </c>
      <c r="BG72" s="19">
        <v>0</v>
      </c>
      <c r="BH72" s="19">
        <v>0</v>
      </c>
      <c r="BI72" s="19">
        <v>0</v>
      </c>
      <c r="BJ72" s="19">
        <v>0</v>
      </c>
      <c r="BK72" s="19">
        <v>0</v>
      </c>
      <c r="BL72" s="19">
        <v>0</v>
      </c>
      <c r="BM72" s="19">
        <v>0</v>
      </c>
      <c r="BN72" s="19">
        <v>39496.9</v>
      </c>
      <c r="BO72" s="19">
        <v>74547.5</v>
      </c>
      <c r="BP72" s="19">
        <v>0</v>
      </c>
      <c r="BQ72" s="19">
        <v>0</v>
      </c>
      <c r="BR72" s="19">
        <v>6093.84</v>
      </c>
      <c r="BS72" s="19">
        <v>2384.2800000000002</v>
      </c>
      <c r="BT72" s="19">
        <v>0</v>
      </c>
      <c r="BU72" s="19">
        <v>11553.2</v>
      </c>
      <c r="BV72" s="19">
        <v>0</v>
      </c>
      <c r="BW72" s="19">
        <v>0</v>
      </c>
      <c r="BX72" s="19">
        <v>0</v>
      </c>
      <c r="BY72" s="19">
        <v>13937.48</v>
      </c>
      <c r="BZ72" s="1"/>
    </row>
    <row r="73" spans="1:78" x14ac:dyDescent="0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1:78" x14ac:dyDescent="0.25">
      <c r="A74" s="12" t="s">
        <v>178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1:78" x14ac:dyDescent="0.25">
      <c r="A75" s="2" t="s">
        <v>179</v>
      </c>
      <c r="B75" s="1" t="s">
        <v>180</v>
      </c>
      <c r="C75" s="51">
        <v>14649</v>
      </c>
      <c r="D75" s="14">
        <v>6937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200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965</v>
      </c>
      <c r="W75" s="14">
        <v>0</v>
      </c>
      <c r="X75" s="14">
        <v>0</v>
      </c>
      <c r="Y75" s="14">
        <v>643</v>
      </c>
      <c r="Z75" s="14">
        <v>616.79999999999995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17562.099999999999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2432.2800000000002</v>
      </c>
      <c r="AQ75" s="14">
        <v>0</v>
      </c>
      <c r="AR75" s="14">
        <v>2432.2800000000002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1684.64</v>
      </c>
      <c r="AZ75" s="14">
        <v>0</v>
      </c>
      <c r="BA75" s="14">
        <v>6508.34</v>
      </c>
      <c r="BB75" s="14">
        <v>0</v>
      </c>
      <c r="BC75" s="14">
        <v>0</v>
      </c>
      <c r="BD75" s="14">
        <v>0</v>
      </c>
      <c r="BE75" s="15">
        <v>-0.16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0</v>
      </c>
      <c r="BN75" s="14">
        <v>10625.1</v>
      </c>
      <c r="BO75" s="14">
        <v>6937</v>
      </c>
      <c r="BP75" s="14">
        <v>0</v>
      </c>
      <c r="BQ75" s="14">
        <v>0</v>
      </c>
      <c r="BR75" s="14">
        <v>962.05</v>
      </c>
      <c r="BS75" s="14">
        <v>360.82</v>
      </c>
      <c r="BT75" s="14">
        <v>0</v>
      </c>
      <c r="BU75" s="14">
        <v>1846.05</v>
      </c>
      <c r="BV75" s="14">
        <v>0</v>
      </c>
      <c r="BW75" s="14">
        <v>0</v>
      </c>
      <c r="BX75" s="14">
        <v>0</v>
      </c>
      <c r="BY75" s="14">
        <v>2206.87</v>
      </c>
      <c r="BZ75" s="1"/>
    </row>
    <row r="76" spans="1:78" x14ac:dyDescent="0.25">
      <c r="A76" s="2" t="s">
        <v>181</v>
      </c>
      <c r="B76" s="1" t="s">
        <v>182</v>
      </c>
      <c r="C76" s="51">
        <v>10054</v>
      </c>
      <c r="D76" s="14">
        <v>6458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400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784</v>
      </c>
      <c r="W76" s="14">
        <v>0</v>
      </c>
      <c r="X76" s="14">
        <v>0</v>
      </c>
      <c r="Y76" s="14">
        <v>499</v>
      </c>
      <c r="Z76" s="14">
        <v>513.4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13050.43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1468.58</v>
      </c>
      <c r="AQ76" s="14">
        <v>0</v>
      </c>
      <c r="AR76" s="14">
        <v>1468.58</v>
      </c>
      <c r="AS76" s="14">
        <v>0</v>
      </c>
      <c r="AT76" s="14">
        <v>0</v>
      </c>
      <c r="AU76" s="14">
        <v>0</v>
      </c>
      <c r="AV76" s="14">
        <v>0</v>
      </c>
      <c r="AW76" s="14">
        <v>0</v>
      </c>
      <c r="AX76" s="14">
        <v>0</v>
      </c>
      <c r="AY76" s="14">
        <v>1207.95</v>
      </c>
      <c r="AZ76" s="14">
        <v>3916</v>
      </c>
      <c r="BA76" s="14">
        <v>0</v>
      </c>
      <c r="BB76" s="14">
        <v>0</v>
      </c>
      <c r="BC76" s="14">
        <v>0</v>
      </c>
      <c r="BD76" s="14">
        <v>0</v>
      </c>
      <c r="BE76" s="15">
        <v>-0.1</v>
      </c>
      <c r="BF76" s="14">
        <v>0</v>
      </c>
      <c r="BG76" s="14">
        <v>0</v>
      </c>
      <c r="BH76" s="14">
        <v>0</v>
      </c>
      <c r="BI76" s="14">
        <v>0</v>
      </c>
      <c r="BJ76" s="14">
        <v>0</v>
      </c>
      <c r="BK76" s="14">
        <v>0</v>
      </c>
      <c r="BL76" s="14">
        <v>0</v>
      </c>
      <c r="BM76" s="14">
        <v>0</v>
      </c>
      <c r="BN76" s="14">
        <v>6592.43</v>
      </c>
      <c r="BO76" s="14">
        <v>6458</v>
      </c>
      <c r="BP76" s="14">
        <v>0</v>
      </c>
      <c r="BQ76" s="14">
        <v>0</v>
      </c>
      <c r="BR76" s="14">
        <v>800.77</v>
      </c>
      <c r="BS76" s="14">
        <v>247.63</v>
      </c>
      <c r="BT76" s="14">
        <v>0</v>
      </c>
      <c r="BU76" s="14">
        <v>1407.47</v>
      </c>
      <c r="BV76" s="14">
        <v>0</v>
      </c>
      <c r="BW76" s="14">
        <v>0</v>
      </c>
      <c r="BX76" s="14">
        <v>0</v>
      </c>
      <c r="BY76" s="14">
        <v>1655.1</v>
      </c>
      <c r="BZ76" s="1"/>
    </row>
    <row r="77" spans="1:78" x14ac:dyDescent="0.25">
      <c r="A77" s="2" t="s">
        <v>183</v>
      </c>
      <c r="B77" s="1" t="s">
        <v>184</v>
      </c>
      <c r="C77" s="51">
        <v>10054</v>
      </c>
      <c r="D77" s="14">
        <v>5997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200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784</v>
      </c>
      <c r="W77" s="14">
        <v>0</v>
      </c>
      <c r="X77" s="14">
        <v>0</v>
      </c>
      <c r="Y77" s="14">
        <v>499</v>
      </c>
      <c r="Z77" s="14">
        <v>513.4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12850.43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1425.86</v>
      </c>
      <c r="AQ77" s="14">
        <v>0</v>
      </c>
      <c r="AR77" s="14">
        <v>1425.86</v>
      </c>
      <c r="AS77" s="14">
        <v>0</v>
      </c>
      <c r="AT77" s="14">
        <v>0</v>
      </c>
      <c r="AU77" s="14">
        <v>0</v>
      </c>
      <c r="AV77" s="14">
        <v>0</v>
      </c>
      <c r="AW77" s="14">
        <v>0</v>
      </c>
      <c r="AX77" s="14">
        <v>0</v>
      </c>
      <c r="AY77" s="14">
        <v>1207.95</v>
      </c>
      <c r="AZ77" s="14">
        <v>0</v>
      </c>
      <c r="BA77" s="14">
        <v>4220.26</v>
      </c>
      <c r="BB77" s="14">
        <v>0</v>
      </c>
      <c r="BC77" s="14">
        <v>0</v>
      </c>
      <c r="BD77" s="14">
        <v>0</v>
      </c>
      <c r="BE77" s="15">
        <v>-0.64</v>
      </c>
      <c r="BF77" s="14">
        <v>0</v>
      </c>
      <c r="BG77" s="14">
        <v>0</v>
      </c>
      <c r="BH77" s="14">
        <v>0</v>
      </c>
      <c r="BI77" s="14">
        <v>0</v>
      </c>
      <c r="BJ77" s="14">
        <v>0</v>
      </c>
      <c r="BK77" s="14">
        <v>0</v>
      </c>
      <c r="BL77" s="14">
        <v>0</v>
      </c>
      <c r="BM77" s="14">
        <v>0</v>
      </c>
      <c r="BN77" s="14">
        <v>6853.43</v>
      </c>
      <c r="BO77" s="14">
        <v>5997</v>
      </c>
      <c r="BP77" s="14">
        <v>0</v>
      </c>
      <c r="BQ77" s="14">
        <v>0</v>
      </c>
      <c r="BR77" s="14">
        <v>800.77</v>
      </c>
      <c r="BS77" s="14">
        <v>247.63</v>
      </c>
      <c r="BT77" s="14">
        <v>0</v>
      </c>
      <c r="BU77" s="14">
        <v>1407.47</v>
      </c>
      <c r="BV77" s="14">
        <v>0</v>
      </c>
      <c r="BW77" s="14">
        <v>0</v>
      </c>
      <c r="BX77" s="14">
        <v>0</v>
      </c>
      <c r="BY77" s="14">
        <v>1655.1</v>
      </c>
      <c r="BZ77" s="1"/>
    </row>
    <row r="78" spans="1:78" x14ac:dyDescent="0.25">
      <c r="A78" s="2" t="s">
        <v>185</v>
      </c>
      <c r="B78" s="1" t="s">
        <v>186</v>
      </c>
      <c r="C78" s="51">
        <v>10054</v>
      </c>
      <c r="D78" s="14">
        <v>5518.5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400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784</v>
      </c>
      <c r="W78" s="14">
        <v>0</v>
      </c>
      <c r="X78" s="14">
        <v>0</v>
      </c>
      <c r="Y78" s="14">
        <v>499</v>
      </c>
      <c r="Z78" s="14">
        <v>513.4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5.19</v>
      </c>
      <c r="AG78" s="14">
        <v>0</v>
      </c>
      <c r="AH78" s="14">
        <v>0</v>
      </c>
      <c r="AI78" s="14">
        <v>13036.17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1464.43</v>
      </c>
      <c r="AQ78" s="14">
        <v>0</v>
      </c>
      <c r="AR78" s="14">
        <v>1464.43</v>
      </c>
      <c r="AS78" s="14">
        <v>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1207.95</v>
      </c>
      <c r="AZ78" s="14">
        <v>0</v>
      </c>
      <c r="BA78" s="14">
        <v>4845.66</v>
      </c>
      <c r="BB78" s="14">
        <v>0</v>
      </c>
      <c r="BC78" s="14">
        <v>0</v>
      </c>
      <c r="BD78" s="14">
        <v>0</v>
      </c>
      <c r="BE78" s="15">
        <v>-0.37</v>
      </c>
      <c r="BF78" s="14">
        <v>0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v>7517.67</v>
      </c>
      <c r="BO78" s="14">
        <v>5518.5</v>
      </c>
      <c r="BP78" s="14">
        <v>0</v>
      </c>
      <c r="BQ78" s="14">
        <v>0</v>
      </c>
      <c r="BR78" s="14">
        <v>800.77</v>
      </c>
      <c r="BS78" s="14">
        <v>247.63</v>
      </c>
      <c r="BT78" s="14">
        <v>0</v>
      </c>
      <c r="BU78" s="14">
        <v>1407.47</v>
      </c>
      <c r="BV78" s="14">
        <v>0</v>
      </c>
      <c r="BW78" s="14">
        <v>0</v>
      </c>
      <c r="BX78" s="14">
        <v>0</v>
      </c>
      <c r="BY78" s="14">
        <v>1655.1</v>
      </c>
      <c r="BZ78" s="1"/>
    </row>
    <row r="79" spans="1:78" x14ac:dyDescent="0.25">
      <c r="A79" s="2" t="s">
        <v>187</v>
      </c>
      <c r="B79" s="1" t="s">
        <v>188</v>
      </c>
      <c r="C79" s="51">
        <v>10054</v>
      </c>
      <c r="D79" s="14">
        <v>9630.5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784</v>
      </c>
      <c r="W79" s="14">
        <v>0</v>
      </c>
      <c r="X79" s="14">
        <v>0</v>
      </c>
      <c r="Y79" s="14">
        <v>499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12110.77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1272.56</v>
      </c>
      <c r="AQ79" s="14">
        <v>0</v>
      </c>
      <c r="AR79" s="14">
        <v>1272.56</v>
      </c>
      <c r="AS79" s="14">
        <v>0</v>
      </c>
      <c r="AT79" s="14">
        <v>0</v>
      </c>
      <c r="AU79" s="14">
        <v>0</v>
      </c>
      <c r="AV79" s="14">
        <v>0</v>
      </c>
      <c r="AW79" s="14">
        <v>0</v>
      </c>
      <c r="AX79" s="14">
        <v>0</v>
      </c>
      <c r="AY79" s="14">
        <v>1207.95</v>
      </c>
      <c r="AZ79" s="14">
        <v>0</v>
      </c>
      <c r="BA79" s="14">
        <v>0</v>
      </c>
      <c r="BB79" s="14">
        <v>0</v>
      </c>
      <c r="BC79" s="14">
        <v>0</v>
      </c>
      <c r="BD79" s="14">
        <v>0</v>
      </c>
      <c r="BE79" s="15">
        <v>-0.24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2480.27</v>
      </c>
      <c r="BO79" s="14">
        <v>9630.5</v>
      </c>
      <c r="BP79" s="14">
        <v>0</v>
      </c>
      <c r="BQ79" s="14">
        <v>0</v>
      </c>
      <c r="BR79" s="14">
        <v>816.55</v>
      </c>
      <c r="BS79" s="14">
        <v>258.72000000000003</v>
      </c>
      <c r="BT79" s="14">
        <v>0</v>
      </c>
      <c r="BU79" s="14">
        <v>1450.41</v>
      </c>
      <c r="BV79" s="14">
        <v>0</v>
      </c>
      <c r="BW79" s="14">
        <v>0</v>
      </c>
      <c r="BX79" s="14">
        <v>0</v>
      </c>
      <c r="BY79" s="14">
        <v>1709.13</v>
      </c>
      <c r="BZ79" s="1"/>
    </row>
    <row r="80" spans="1:78" x14ac:dyDescent="0.25">
      <c r="A80" s="2" t="s">
        <v>535</v>
      </c>
      <c r="B80" s="1" t="s">
        <v>536</v>
      </c>
      <c r="C80" s="51">
        <v>10054</v>
      </c>
      <c r="D80" s="14">
        <v>9863.5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200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784</v>
      </c>
      <c r="W80" s="14">
        <v>0</v>
      </c>
      <c r="X80" s="14">
        <v>0</v>
      </c>
      <c r="Y80" s="14">
        <v>499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53.49</v>
      </c>
      <c r="AG80" s="14">
        <v>0</v>
      </c>
      <c r="AH80" s="14">
        <v>0</v>
      </c>
      <c r="AI80" s="14">
        <v>12390.52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1318.87</v>
      </c>
      <c r="AQ80" s="14">
        <v>0</v>
      </c>
      <c r="AR80" s="14">
        <v>1318.87</v>
      </c>
      <c r="AS80" s="14">
        <v>0</v>
      </c>
      <c r="AT80" s="14">
        <v>0</v>
      </c>
      <c r="AU80" s="14">
        <v>0</v>
      </c>
      <c r="AV80" s="14">
        <v>0</v>
      </c>
      <c r="AW80" s="14">
        <v>0</v>
      </c>
      <c r="AX80" s="14">
        <v>0</v>
      </c>
      <c r="AY80" s="14">
        <v>1207.95</v>
      </c>
      <c r="AZ80" s="14">
        <v>0</v>
      </c>
      <c r="BA80" s="14">
        <v>0</v>
      </c>
      <c r="BB80" s="14">
        <v>0</v>
      </c>
      <c r="BC80" s="14">
        <v>0</v>
      </c>
      <c r="BD80" s="14">
        <v>0</v>
      </c>
      <c r="BE80" s="14">
        <v>0.2</v>
      </c>
      <c r="BF80" s="14">
        <v>0</v>
      </c>
      <c r="BG80" s="14">
        <v>0</v>
      </c>
      <c r="BH80" s="14">
        <v>0</v>
      </c>
      <c r="BI80" s="14">
        <v>0</v>
      </c>
      <c r="BJ80" s="14">
        <v>0</v>
      </c>
      <c r="BK80" s="14">
        <v>0</v>
      </c>
      <c r="BL80" s="14">
        <v>0</v>
      </c>
      <c r="BM80" s="14">
        <v>0</v>
      </c>
      <c r="BN80" s="14">
        <v>2527.02</v>
      </c>
      <c r="BO80" s="14">
        <v>9863.5</v>
      </c>
      <c r="BP80" s="14">
        <v>0</v>
      </c>
      <c r="BQ80" s="14">
        <v>0</v>
      </c>
      <c r="BR80" s="14">
        <v>800.77</v>
      </c>
      <c r="BS80" s="14">
        <v>247.63</v>
      </c>
      <c r="BT80" s="14">
        <v>0</v>
      </c>
      <c r="BU80" s="14">
        <v>1407.47</v>
      </c>
      <c r="BV80" s="14">
        <v>0</v>
      </c>
      <c r="BW80" s="14">
        <v>0</v>
      </c>
      <c r="BX80" s="14">
        <v>0</v>
      </c>
      <c r="BY80" s="14">
        <v>1655.1</v>
      </c>
      <c r="BZ80" s="1"/>
    </row>
    <row r="81" spans="1:78" x14ac:dyDescent="0.25">
      <c r="A81" s="17" t="s">
        <v>101</v>
      </c>
      <c r="B81" s="7"/>
      <c r="C81" s="7" t="s">
        <v>102</v>
      </c>
      <c r="D81" s="7" t="s">
        <v>102</v>
      </c>
      <c r="E81" s="7" t="s">
        <v>102</v>
      </c>
      <c r="F81" s="7" t="s">
        <v>102</v>
      </c>
      <c r="G81" s="7" t="s">
        <v>102</v>
      </c>
      <c r="H81" s="7" t="s">
        <v>102</v>
      </c>
      <c r="I81" s="7" t="s">
        <v>102</v>
      </c>
      <c r="J81" s="7" t="s">
        <v>102</v>
      </c>
      <c r="K81" s="7" t="s">
        <v>102</v>
      </c>
      <c r="L81" s="7" t="s">
        <v>102</v>
      </c>
      <c r="M81" s="7" t="s">
        <v>102</v>
      </c>
      <c r="N81" s="7" t="s">
        <v>102</v>
      </c>
      <c r="O81" s="7" t="s">
        <v>102</v>
      </c>
      <c r="P81" s="7" t="s">
        <v>102</v>
      </c>
      <c r="Q81" s="7" t="s">
        <v>102</v>
      </c>
      <c r="R81" s="7" t="s">
        <v>102</v>
      </c>
      <c r="S81" s="7" t="s">
        <v>102</v>
      </c>
      <c r="T81" s="7" t="s">
        <v>102</v>
      </c>
      <c r="U81" s="7" t="s">
        <v>102</v>
      </c>
      <c r="V81" s="7" t="s">
        <v>102</v>
      </c>
      <c r="W81" s="7" t="s">
        <v>102</v>
      </c>
      <c r="X81" s="7" t="s">
        <v>102</v>
      </c>
      <c r="Y81" s="7" t="s">
        <v>102</v>
      </c>
      <c r="Z81" s="7" t="s">
        <v>102</v>
      </c>
      <c r="AA81" s="7" t="s">
        <v>102</v>
      </c>
      <c r="AB81" s="7" t="s">
        <v>102</v>
      </c>
      <c r="AC81" s="7" t="s">
        <v>102</v>
      </c>
      <c r="AD81" s="7" t="s">
        <v>102</v>
      </c>
      <c r="AE81" s="7" t="s">
        <v>102</v>
      </c>
      <c r="AF81" s="7" t="s">
        <v>102</v>
      </c>
      <c r="AG81" s="7" t="s">
        <v>102</v>
      </c>
      <c r="AH81" s="7" t="s">
        <v>102</v>
      </c>
      <c r="AI81" s="7" t="s">
        <v>102</v>
      </c>
      <c r="AJ81" s="7" t="s">
        <v>102</v>
      </c>
      <c r="AK81" s="7" t="s">
        <v>102</v>
      </c>
      <c r="AL81" s="7" t="s">
        <v>102</v>
      </c>
      <c r="AM81" s="7" t="s">
        <v>102</v>
      </c>
      <c r="AN81" s="7" t="s">
        <v>102</v>
      </c>
      <c r="AO81" s="7" t="s">
        <v>102</v>
      </c>
      <c r="AP81" s="7" t="s">
        <v>102</v>
      </c>
      <c r="AQ81" s="7" t="s">
        <v>102</v>
      </c>
      <c r="AR81" s="7" t="s">
        <v>102</v>
      </c>
      <c r="AS81" s="7" t="s">
        <v>102</v>
      </c>
      <c r="AT81" s="7" t="s">
        <v>102</v>
      </c>
      <c r="AU81" s="7" t="s">
        <v>102</v>
      </c>
      <c r="AV81" s="7" t="s">
        <v>102</v>
      </c>
      <c r="AW81" s="7" t="s">
        <v>102</v>
      </c>
      <c r="AX81" s="7" t="s">
        <v>102</v>
      </c>
      <c r="AY81" s="7" t="s">
        <v>102</v>
      </c>
      <c r="AZ81" s="7" t="s">
        <v>102</v>
      </c>
      <c r="BA81" s="7" t="s">
        <v>102</v>
      </c>
      <c r="BB81" s="7" t="s">
        <v>102</v>
      </c>
      <c r="BC81" s="7" t="s">
        <v>102</v>
      </c>
      <c r="BD81" s="7" t="s">
        <v>102</v>
      </c>
      <c r="BE81" s="7" t="s">
        <v>102</v>
      </c>
      <c r="BF81" s="7" t="s">
        <v>102</v>
      </c>
      <c r="BG81" s="7" t="s">
        <v>102</v>
      </c>
      <c r="BH81" s="7" t="s">
        <v>102</v>
      </c>
      <c r="BI81" s="7" t="s">
        <v>102</v>
      </c>
      <c r="BJ81" s="7" t="s">
        <v>102</v>
      </c>
      <c r="BK81" s="7" t="s">
        <v>102</v>
      </c>
      <c r="BL81" s="7" t="s">
        <v>102</v>
      </c>
      <c r="BM81" s="7" t="s">
        <v>102</v>
      </c>
      <c r="BN81" s="7" t="s">
        <v>102</v>
      </c>
      <c r="BO81" s="7" t="s">
        <v>102</v>
      </c>
      <c r="BP81" s="7" t="s">
        <v>102</v>
      </c>
      <c r="BQ81" s="7" t="s">
        <v>102</v>
      </c>
      <c r="BR81" s="7" t="s">
        <v>102</v>
      </c>
      <c r="BS81" s="7" t="s">
        <v>102</v>
      </c>
      <c r="BT81" s="7" t="s">
        <v>102</v>
      </c>
      <c r="BU81" s="7" t="s">
        <v>102</v>
      </c>
      <c r="BV81" s="7" t="s">
        <v>102</v>
      </c>
      <c r="BW81" s="7" t="s">
        <v>102</v>
      </c>
      <c r="BX81" s="7" t="s">
        <v>102</v>
      </c>
      <c r="BY81" s="7" t="s">
        <v>102</v>
      </c>
      <c r="BZ81" s="7"/>
    </row>
    <row r="82" spans="1:78" x14ac:dyDescent="0.25">
      <c r="A82" s="2"/>
      <c r="B82" s="1"/>
      <c r="C82" s="19">
        <f>SUM(C75:C81)</f>
        <v>64919</v>
      </c>
      <c r="D82" s="19">
        <v>44404.5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1400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4885</v>
      </c>
      <c r="W82" s="19">
        <v>0</v>
      </c>
      <c r="X82" s="19">
        <v>0</v>
      </c>
      <c r="Y82" s="19">
        <v>3138</v>
      </c>
      <c r="Z82" s="19">
        <v>2157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58.68</v>
      </c>
      <c r="AG82" s="19">
        <v>0</v>
      </c>
      <c r="AH82" s="19">
        <v>0</v>
      </c>
      <c r="AI82" s="19">
        <v>81000.42</v>
      </c>
      <c r="AJ82" s="19">
        <v>0</v>
      </c>
      <c r="AK82" s="19">
        <v>0</v>
      </c>
      <c r="AL82" s="19">
        <v>0</v>
      </c>
      <c r="AM82" s="19">
        <v>0</v>
      </c>
      <c r="AN82" s="19">
        <v>0</v>
      </c>
      <c r="AO82" s="19">
        <v>0</v>
      </c>
      <c r="AP82" s="19">
        <v>9382.58</v>
      </c>
      <c r="AQ82" s="19">
        <v>0</v>
      </c>
      <c r="AR82" s="19">
        <v>9382.58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7724.39</v>
      </c>
      <c r="AZ82" s="19">
        <v>3916</v>
      </c>
      <c r="BA82" s="19">
        <v>15574.26</v>
      </c>
      <c r="BB82" s="19">
        <v>0</v>
      </c>
      <c r="BC82" s="19">
        <v>0</v>
      </c>
      <c r="BD82" s="19">
        <v>0</v>
      </c>
      <c r="BE82" s="20">
        <v>-1.31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36595.919999999998</v>
      </c>
      <c r="BO82" s="19">
        <v>44404.5</v>
      </c>
      <c r="BP82" s="19">
        <v>0</v>
      </c>
      <c r="BQ82" s="19">
        <v>0</v>
      </c>
      <c r="BR82" s="19">
        <v>4981.68</v>
      </c>
      <c r="BS82" s="19">
        <v>1610.06</v>
      </c>
      <c r="BT82" s="19">
        <v>0</v>
      </c>
      <c r="BU82" s="19">
        <v>8926.34</v>
      </c>
      <c r="BV82" s="19">
        <v>0</v>
      </c>
      <c r="BW82" s="19">
        <v>0</v>
      </c>
      <c r="BX82" s="19">
        <v>0</v>
      </c>
      <c r="BY82" s="19">
        <v>10536.4</v>
      </c>
      <c r="BZ82" s="1"/>
    </row>
    <row r="83" spans="1:78" x14ac:dyDescent="0.2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1:78" x14ac:dyDescent="0.25">
      <c r="A84" s="12" t="s">
        <v>189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1:78" x14ac:dyDescent="0.25">
      <c r="A85" s="2" t="s">
        <v>190</v>
      </c>
      <c r="B85" s="1" t="s">
        <v>191</v>
      </c>
      <c r="C85" s="55">
        <v>11756.25</v>
      </c>
      <c r="D85" s="14">
        <v>12607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846</v>
      </c>
      <c r="W85" s="14">
        <v>0</v>
      </c>
      <c r="X85" s="14">
        <v>12148.28</v>
      </c>
      <c r="Y85" s="14">
        <v>0</v>
      </c>
      <c r="Z85" s="14">
        <v>616.79999999999995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13611.08</v>
      </c>
      <c r="AJ85" s="14">
        <v>0</v>
      </c>
      <c r="AK85" s="14">
        <v>0</v>
      </c>
      <c r="AL85" s="14">
        <v>0</v>
      </c>
      <c r="AM85" s="14">
        <v>0</v>
      </c>
      <c r="AN85" s="15">
        <v>-415.05</v>
      </c>
      <c r="AO85" s="15">
        <v>-347.86</v>
      </c>
      <c r="AP85" s="14">
        <v>67.19</v>
      </c>
      <c r="AQ85" s="14">
        <v>0</v>
      </c>
      <c r="AR85" s="14">
        <v>0</v>
      </c>
      <c r="AS85" s="14">
        <v>0</v>
      </c>
      <c r="AT85" s="14">
        <v>0</v>
      </c>
      <c r="AU85" s="14">
        <v>0</v>
      </c>
      <c r="AV85" s="14">
        <v>0</v>
      </c>
      <c r="AW85" s="14">
        <v>0</v>
      </c>
      <c r="AX85" s="14">
        <v>0</v>
      </c>
      <c r="AY85" s="14">
        <v>1351.97</v>
      </c>
      <c r="AZ85" s="14">
        <v>0</v>
      </c>
      <c r="BA85" s="14">
        <v>0</v>
      </c>
      <c r="BB85" s="14">
        <v>0</v>
      </c>
      <c r="BC85" s="14">
        <v>0</v>
      </c>
      <c r="BD85" s="14">
        <v>0</v>
      </c>
      <c r="BE85" s="15">
        <v>-0.03</v>
      </c>
      <c r="BF85" s="14">
        <v>0</v>
      </c>
      <c r="BG85" s="14">
        <v>0</v>
      </c>
      <c r="BH85" s="14">
        <v>0</v>
      </c>
      <c r="BI85" s="14">
        <v>0</v>
      </c>
      <c r="BJ85" s="14">
        <v>0</v>
      </c>
      <c r="BK85" s="14">
        <v>0</v>
      </c>
      <c r="BL85" s="14">
        <v>0</v>
      </c>
      <c r="BM85" s="14">
        <v>0</v>
      </c>
      <c r="BN85" s="14">
        <v>1004.08</v>
      </c>
      <c r="BO85" s="14">
        <v>12607</v>
      </c>
      <c r="BP85" s="14">
        <v>0</v>
      </c>
      <c r="BQ85" s="14">
        <v>0</v>
      </c>
      <c r="BR85" s="14">
        <v>0</v>
      </c>
      <c r="BS85" s="14">
        <v>289.56</v>
      </c>
      <c r="BT85" s="14">
        <v>0</v>
      </c>
      <c r="BU85" s="14">
        <v>0</v>
      </c>
      <c r="BV85" s="14">
        <v>0</v>
      </c>
      <c r="BW85" s="14">
        <v>0</v>
      </c>
      <c r="BX85" s="14">
        <v>0</v>
      </c>
      <c r="BY85" s="14">
        <v>289.56</v>
      </c>
      <c r="BZ85" s="1"/>
    </row>
    <row r="86" spans="1:78" x14ac:dyDescent="0.25">
      <c r="A86" s="2" t="s">
        <v>192</v>
      </c>
      <c r="B86" s="1" t="s">
        <v>193</v>
      </c>
      <c r="C86" s="51">
        <v>10054</v>
      </c>
      <c r="D86" s="14">
        <v>7585.5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784</v>
      </c>
      <c r="W86" s="14">
        <v>0</v>
      </c>
      <c r="X86" s="14">
        <v>0</v>
      </c>
      <c r="Y86" s="14">
        <v>499</v>
      </c>
      <c r="Z86" s="14">
        <v>410.72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11382.59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4">
        <v>0</v>
      </c>
      <c r="AP86" s="14">
        <v>1145.3699999999999</v>
      </c>
      <c r="AQ86" s="14">
        <v>0</v>
      </c>
      <c r="AR86" s="14">
        <v>1145.3699999999999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1207.95</v>
      </c>
      <c r="AZ86" s="14">
        <v>1444</v>
      </c>
      <c r="BA86" s="14">
        <v>0</v>
      </c>
      <c r="BB86" s="14">
        <v>0</v>
      </c>
      <c r="BC86" s="14">
        <v>0</v>
      </c>
      <c r="BD86" s="14">
        <v>0</v>
      </c>
      <c r="BE86" s="15">
        <v>-0.23</v>
      </c>
      <c r="BF86" s="14">
        <v>0</v>
      </c>
      <c r="BG86" s="14">
        <v>0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0</v>
      </c>
      <c r="BN86" s="14">
        <v>3797.09</v>
      </c>
      <c r="BO86" s="14">
        <v>7585.5</v>
      </c>
      <c r="BP86" s="14">
        <v>0</v>
      </c>
      <c r="BQ86" s="14">
        <v>0</v>
      </c>
      <c r="BR86" s="14">
        <v>737.53</v>
      </c>
      <c r="BS86" s="14">
        <v>258.72000000000003</v>
      </c>
      <c r="BT86" s="14">
        <v>0</v>
      </c>
      <c r="BU86" s="14">
        <v>1310.04</v>
      </c>
      <c r="BV86" s="14">
        <v>0</v>
      </c>
      <c r="BW86" s="14">
        <v>0</v>
      </c>
      <c r="BX86" s="14">
        <v>0</v>
      </c>
      <c r="BY86" s="14">
        <v>1568.76</v>
      </c>
      <c r="BZ86" s="1"/>
    </row>
    <row r="87" spans="1:78" x14ac:dyDescent="0.25">
      <c r="A87" s="2" t="s">
        <v>194</v>
      </c>
      <c r="B87" s="1" t="s">
        <v>195</v>
      </c>
      <c r="C87" s="51">
        <v>10054</v>
      </c>
      <c r="D87" s="14">
        <v>9970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400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784</v>
      </c>
      <c r="W87" s="14">
        <v>0</v>
      </c>
      <c r="X87" s="14">
        <v>0</v>
      </c>
      <c r="Y87" s="14">
        <v>499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12537.03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1358.92</v>
      </c>
      <c r="AQ87" s="14">
        <v>0</v>
      </c>
      <c r="AR87" s="14">
        <v>1358.92</v>
      </c>
      <c r="AS87" s="14">
        <v>0</v>
      </c>
      <c r="AT87" s="14">
        <v>0</v>
      </c>
      <c r="AU87" s="14">
        <v>0</v>
      </c>
      <c r="AV87" s="14">
        <v>0</v>
      </c>
      <c r="AW87" s="14">
        <v>0</v>
      </c>
      <c r="AX87" s="14">
        <v>0</v>
      </c>
      <c r="AY87" s="14">
        <v>1207.95</v>
      </c>
      <c r="AZ87" s="14">
        <v>0</v>
      </c>
      <c r="BA87" s="14">
        <v>0</v>
      </c>
      <c r="BB87" s="14">
        <v>0</v>
      </c>
      <c r="BC87" s="14">
        <v>0</v>
      </c>
      <c r="BD87" s="14">
        <v>0</v>
      </c>
      <c r="BE87" s="14">
        <v>0.16</v>
      </c>
      <c r="BF87" s="14">
        <v>0</v>
      </c>
      <c r="BG87" s="14">
        <v>0</v>
      </c>
      <c r="BH87" s="14">
        <v>0</v>
      </c>
      <c r="BI87" s="14">
        <v>0</v>
      </c>
      <c r="BJ87" s="14">
        <v>0</v>
      </c>
      <c r="BK87" s="14">
        <v>0</v>
      </c>
      <c r="BL87" s="14">
        <v>0</v>
      </c>
      <c r="BM87" s="14">
        <v>0</v>
      </c>
      <c r="BN87" s="14">
        <v>2567.0300000000002</v>
      </c>
      <c r="BO87" s="14">
        <v>9970</v>
      </c>
      <c r="BP87" s="14">
        <v>0</v>
      </c>
      <c r="BQ87" s="14">
        <v>0</v>
      </c>
      <c r="BR87" s="14">
        <v>816.55</v>
      </c>
      <c r="BS87" s="14">
        <v>258.72000000000003</v>
      </c>
      <c r="BT87" s="14">
        <v>0</v>
      </c>
      <c r="BU87" s="14">
        <v>1450.41</v>
      </c>
      <c r="BV87" s="14">
        <v>0</v>
      </c>
      <c r="BW87" s="14">
        <v>0</v>
      </c>
      <c r="BX87" s="14">
        <v>0</v>
      </c>
      <c r="BY87" s="14">
        <v>1709.13</v>
      </c>
      <c r="BZ87" s="1"/>
    </row>
    <row r="88" spans="1:78" x14ac:dyDescent="0.25">
      <c r="A88" s="2" t="s">
        <v>196</v>
      </c>
      <c r="B88" s="1" t="s">
        <v>197</v>
      </c>
      <c r="C88" s="51">
        <v>10054</v>
      </c>
      <c r="D88" s="14">
        <v>9970.5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400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784</v>
      </c>
      <c r="W88" s="14">
        <v>0</v>
      </c>
      <c r="X88" s="14">
        <v>0</v>
      </c>
      <c r="Y88" s="14">
        <v>499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12537.03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1358.92</v>
      </c>
      <c r="AQ88" s="14">
        <v>0</v>
      </c>
      <c r="AR88" s="14">
        <v>1358.92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1207.95</v>
      </c>
      <c r="AZ88" s="14">
        <v>0</v>
      </c>
      <c r="BA88" s="14">
        <v>0</v>
      </c>
      <c r="BB88" s="14">
        <v>0</v>
      </c>
      <c r="BC88" s="14">
        <v>0</v>
      </c>
      <c r="BD88" s="14">
        <v>0</v>
      </c>
      <c r="BE88" s="15">
        <v>-0.34</v>
      </c>
      <c r="BF88" s="14">
        <v>0</v>
      </c>
      <c r="BG88" s="14">
        <v>0</v>
      </c>
      <c r="BH88" s="14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0</v>
      </c>
      <c r="BN88" s="14">
        <v>2566.5300000000002</v>
      </c>
      <c r="BO88" s="14">
        <v>9970.5</v>
      </c>
      <c r="BP88" s="14">
        <v>0</v>
      </c>
      <c r="BQ88" s="14">
        <v>0</v>
      </c>
      <c r="BR88" s="14">
        <v>800.77</v>
      </c>
      <c r="BS88" s="14">
        <v>247.63</v>
      </c>
      <c r="BT88" s="14">
        <v>0</v>
      </c>
      <c r="BU88" s="14">
        <v>1407.47</v>
      </c>
      <c r="BV88" s="14">
        <v>0</v>
      </c>
      <c r="BW88" s="14">
        <v>0</v>
      </c>
      <c r="BX88" s="14">
        <v>0</v>
      </c>
      <c r="BY88" s="14">
        <v>1655.1</v>
      </c>
      <c r="BZ88" s="1"/>
    </row>
    <row r="89" spans="1:78" x14ac:dyDescent="0.25">
      <c r="A89" s="2" t="s">
        <v>198</v>
      </c>
      <c r="B89" s="1" t="s">
        <v>199</v>
      </c>
      <c r="C89" s="51">
        <v>10054</v>
      </c>
      <c r="D89" s="14">
        <v>9810.5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200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784</v>
      </c>
      <c r="W89" s="14">
        <v>0</v>
      </c>
      <c r="X89" s="14">
        <v>0</v>
      </c>
      <c r="Y89" s="14">
        <v>499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12337.03</v>
      </c>
      <c r="AJ89" s="14">
        <v>0</v>
      </c>
      <c r="AK89" s="14">
        <v>0</v>
      </c>
      <c r="AL89" s="14">
        <v>0</v>
      </c>
      <c r="AM89" s="14">
        <v>0</v>
      </c>
      <c r="AN89" s="14">
        <v>0</v>
      </c>
      <c r="AO89" s="14">
        <v>0</v>
      </c>
      <c r="AP89" s="14">
        <v>1318.87</v>
      </c>
      <c r="AQ89" s="14">
        <v>0</v>
      </c>
      <c r="AR89" s="14">
        <v>1318.87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1207.95</v>
      </c>
      <c r="AZ89" s="14">
        <v>0</v>
      </c>
      <c r="BA89" s="14">
        <v>0</v>
      </c>
      <c r="BB89" s="14">
        <v>0</v>
      </c>
      <c r="BC89" s="14">
        <v>0</v>
      </c>
      <c r="BD89" s="14">
        <v>0</v>
      </c>
      <c r="BE89" s="15">
        <v>-0.28999999999999998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0</v>
      </c>
      <c r="BN89" s="14">
        <v>2526.5300000000002</v>
      </c>
      <c r="BO89" s="14">
        <v>9810.5</v>
      </c>
      <c r="BP89" s="14">
        <v>0</v>
      </c>
      <c r="BQ89" s="14">
        <v>0</v>
      </c>
      <c r="BR89" s="14">
        <v>800.77</v>
      </c>
      <c r="BS89" s="14">
        <v>247.63</v>
      </c>
      <c r="BT89" s="14">
        <v>0</v>
      </c>
      <c r="BU89" s="14">
        <v>1407.47</v>
      </c>
      <c r="BV89" s="14">
        <v>0</v>
      </c>
      <c r="BW89" s="14">
        <v>0</v>
      </c>
      <c r="BX89" s="14">
        <v>0</v>
      </c>
      <c r="BY89" s="14">
        <v>1655.1</v>
      </c>
      <c r="BZ89" s="1"/>
    </row>
    <row r="90" spans="1:78" x14ac:dyDescent="0.25">
      <c r="A90" s="2" t="s">
        <v>200</v>
      </c>
      <c r="B90" s="1" t="s">
        <v>201</v>
      </c>
      <c r="C90" s="51">
        <v>10054</v>
      </c>
      <c r="D90" s="14">
        <v>8136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200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784</v>
      </c>
      <c r="W90" s="14">
        <v>0</v>
      </c>
      <c r="X90" s="14">
        <v>0</v>
      </c>
      <c r="Y90" s="14">
        <v>499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12337.03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1317.32</v>
      </c>
      <c r="AQ90" s="14">
        <v>0</v>
      </c>
      <c r="AR90" s="14">
        <v>1317.32</v>
      </c>
      <c r="AS90" s="14">
        <v>0</v>
      </c>
      <c r="AT90" s="14">
        <v>0</v>
      </c>
      <c r="AU90" s="14">
        <v>0</v>
      </c>
      <c r="AV90" s="14">
        <v>0</v>
      </c>
      <c r="AW90" s="14">
        <v>0</v>
      </c>
      <c r="AX90" s="14">
        <v>0</v>
      </c>
      <c r="AY90" s="14">
        <v>1207.95</v>
      </c>
      <c r="AZ90" s="14">
        <v>1676</v>
      </c>
      <c r="BA90" s="14">
        <v>0</v>
      </c>
      <c r="BB90" s="14">
        <v>0</v>
      </c>
      <c r="BC90" s="14">
        <v>0</v>
      </c>
      <c r="BD90" s="14">
        <v>0</v>
      </c>
      <c r="BE90" s="15">
        <v>-0.24</v>
      </c>
      <c r="BF90" s="14">
        <v>0</v>
      </c>
      <c r="BG90" s="14">
        <v>0</v>
      </c>
      <c r="BH90" s="14">
        <v>0</v>
      </c>
      <c r="BI90" s="14">
        <v>0</v>
      </c>
      <c r="BJ90" s="14">
        <v>0</v>
      </c>
      <c r="BK90" s="14">
        <v>0</v>
      </c>
      <c r="BL90" s="14">
        <v>0</v>
      </c>
      <c r="BM90" s="14">
        <v>0</v>
      </c>
      <c r="BN90" s="14">
        <v>4201.03</v>
      </c>
      <c r="BO90" s="14">
        <v>8136</v>
      </c>
      <c r="BP90" s="14">
        <v>0</v>
      </c>
      <c r="BQ90" s="14">
        <v>0</v>
      </c>
      <c r="BR90" s="14">
        <v>800.77</v>
      </c>
      <c r="BS90" s="14">
        <v>247.63</v>
      </c>
      <c r="BT90" s="14">
        <v>0</v>
      </c>
      <c r="BU90" s="14">
        <v>1407.47</v>
      </c>
      <c r="BV90" s="14">
        <v>0</v>
      </c>
      <c r="BW90" s="14">
        <v>0</v>
      </c>
      <c r="BX90" s="14">
        <v>0</v>
      </c>
      <c r="BY90" s="14">
        <v>1655.1</v>
      </c>
      <c r="BZ90" s="1"/>
    </row>
    <row r="91" spans="1:78" x14ac:dyDescent="0.25">
      <c r="A91" s="2" t="s">
        <v>202</v>
      </c>
      <c r="B91" s="1" t="s">
        <v>203</v>
      </c>
      <c r="C91" s="51">
        <v>11756.25</v>
      </c>
      <c r="D91" s="14">
        <v>9256.5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846</v>
      </c>
      <c r="W91" s="14">
        <v>0</v>
      </c>
      <c r="X91" s="14">
        <v>0</v>
      </c>
      <c r="Y91" s="14">
        <v>528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13506.77</v>
      </c>
      <c r="AJ91" s="14">
        <v>0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1566.06</v>
      </c>
      <c r="AQ91" s="14">
        <v>0</v>
      </c>
      <c r="AR91" s="14">
        <v>1566.06</v>
      </c>
      <c r="AS91" s="14">
        <v>0</v>
      </c>
      <c r="AT91" s="14">
        <v>0</v>
      </c>
      <c r="AU91" s="14">
        <v>0</v>
      </c>
      <c r="AV91" s="14">
        <v>0</v>
      </c>
      <c r="AW91" s="14">
        <v>0</v>
      </c>
      <c r="AX91" s="14">
        <v>0</v>
      </c>
      <c r="AY91" s="14">
        <v>1351.97</v>
      </c>
      <c r="AZ91" s="14">
        <v>1332.5</v>
      </c>
      <c r="BA91" s="14">
        <v>0</v>
      </c>
      <c r="BB91" s="14">
        <v>0</v>
      </c>
      <c r="BC91" s="14">
        <v>0</v>
      </c>
      <c r="BD91" s="14">
        <v>0</v>
      </c>
      <c r="BE91" s="15">
        <v>-0.26</v>
      </c>
      <c r="BF91" s="14">
        <v>0</v>
      </c>
      <c r="BG91" s="14">
        <v>0</v>
      </c>
      <c r="BH91" s="14">
        <v>0</v>
      </c>
      <c r="BI91" s="14">
        <v>0</v>
      </c>
      <c r="BJ91" s="14">
        <v>0</v>
      </c>
      <c r="BK91" s="14">
        <v>0</v>
      </c>
      <c r="BL91" s="14">
        <v>0</v>
      </c>
      <c r="BM91" s="14">
        <v>0</v>
      </c>
      <c r="BN91" s="14">
        <v>4250.2700000000004</v>
      </c>
      <c r="BO91" s="14">
        <v>9256.5</v>
      </c>
      <c r="BP91" s="14">
        <v>0</v>
      </c>
      <c r="BQ91" s="14">
        <v>0</v>
      </c>
      <c r="BR91" s="14">
        <v>860.52</v>
      </c>
      <c r="BS91" s="14">
        <v>289.56</v>
      </c>
      <c r="BT91" s="14">
        <v>0</v>
      </c>
      <c r="BU91" s="14">
        <v>1569.96</v>
      </c>
      <c r="BV91" s="14">
        <v>0</v>
      </c>
      <c r="BW91" s="14">
        <v>0</v>
      </c>
      <c r="BX91" s="14">
        <v>0</v>
      </c>
      <c r="BY91" s="14">
        <v>1859.52</v>
      </c>
      <c r="BZ91" s="1"/>
    </row>
    <row r="92" spans="1:78" x14ac:dyDescent="0.25">
      <c r="A92" s="2" t="s">
        <v>204</v>
      </c>
      <c r="B92" s="1" t="s">
        <v>205</v>
      </c>
      <c r="C92" s="51">
        <v>10054</v>
      </c>
      <c r="D92" s="14">
        <v>9811.5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200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784</v>
      </c>
      <c r="W92" s="14">
        <v>0</v>
      </c>
      <c r="X92" s="14">
        <v>0</v>
      </c>
      <c r="Y92" s="14">
        <v>499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12337.03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1317.32</v>
      </c>
      <c r="AQ92" s="14">
        <v>0</v>
      </c>
      <c r="AR92" s="14">
        <v>1317.32</v>
      </c>
      <c r="AS92" s="14">
        <v>0</v>
      </c>
      <c r="AT92" s="14">
        <v>0</v>
      </c>
      <c r="AU92" s="14">
        <v>0</v>
      </c>
      <c r="AV92" s="14">
        <v>0</v>
      </c>
      <c r="AW92" s="14">
        <v>0</v>
      </c>
      <c r="AX92" s="14">
        <v>0</v>
      </c>
      <c r="AY92" s="14">
        <v>1207.95</v>
      </c>
      <c r="AZ92" s="14">
        <v>0</v>
      </c>
      <c r="BA92" s="14">
        <v>0</v>
      </c>
      <c r="BB92" s="14">
        <v>0</v>
      </c>
      <c r="BC92" s="14">
        <v>0</v>
      </c>
      <c r="BD92" s="14">
        <v>0</v>
      </c>
      <c r="BE92" s="14">
        <v>0.26</v>
      </c>
      <c r="BF92" s="14">
        <v>0</v>
      </c>
      <c r="BG92" s="14">
        <v>0</v>
      </c>
      <c r="BH92" s="14">
        <v>0</v>
      </c>
      <c r="BI92" s="14">
        <v>0</v>
      </c>
      <c r="BJ92" s="14">
        <v>0</v>
      </c>
      <c r="BK92" s="14">
        <v>0</v>
      </c>
      <c r="BL92" s="14">
        <v>0</v>
      </c>
      <c r="BM92" s="14">
        <v>0</v>
      </c>
      <c r="BN92" s="14">
        <v>2525.5300000000002</v>
      </c>
      <c r="BO92" s="14">
        <v>9811.5</v>
      </c>
      <c r="BP92" s="14">
        <v>0</v>
      </c>
      <c r="BQ92" s="14">
        <v>0</v>
      </c>
      <c r="BR92" s="14">
        <v>800.77</v>
      </c>
      <c r="BS92" s="14">
        <v>247.63</v>
      </c>
      <c r="BT92" s="14">
        <v>0</v>
      </c>
      <c r="BU92" s="14">
        <v>1407.47</v>
      </c>
      <c r="BV92" s="14">
        <v>0</v>
      </c>
      <c r="BW92" s="14">
        <v>0</v>
      </c>
      <c r="BX92" s="14">
        <v>0</v>
      </c>
      <c r="BY92" s="14">
        <v>1655.1</v>
      </c>
      <c r="BZ92" s="1"/>
    </row>
    <row r="93" spans="1:78" x14ac:dyDescent="0.25">
      <c r="A93" s="2" t="s">
        <v>551</v>
      </c>
      <c r="B93" s="1" t="s">
        <v>552</v>
      </c>
      <c r="C93" s="51">
        <v>10054</v>
      </c>
      <c r="D93" s="14">
        <v>9810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200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784</v>
      </c>
      <c r="W93" s="14">
        <v>0</v>
      </c>
      <c r="X93" s="14">
        <v>0</v>
      </c>
      <c r="Y93" s="14">
        <v>499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12337.03</v>
      </c>
      <c r="AJ93" s="14">
        <v>0</v>
      </c>
      <c r="AK93" s="14">
        <v>0</v>
      </c>
      <c r="AL93" s="14">
        <v>0</v>
      </c>
      <c r="AM93" s="14">
        <v>0</v>
      </c>
      <c r="AN93" s="14">
        <v>0</v>
      </c>
      <c r="AO93" s="14">
        <v>0</v>
      </c>
      <c r="AP93" s="14">
        <v>1318.87</v>
      </c>
      <c r="AQ93" s="14">
        <v>0</v>
      </c>
      <c r="AR93" s="14">
        <v>1318.87</v>
      </c>
      <c r="AS93" s="14">
        <v>0</v>
      </c>
      <c r="AT93" s="14">
        <v>0</v>
      </c>
      <c r="AU93" s="14">
        <v>0</v>
      </c>
      <c r="AV93" s="14">
        <v>0</v>
      </c>
      <c r="AW93" s="14">
        <v>0</v>
      </c>
      <c r="AX93" s="14">
        <v>0</v>
      </c>
      <c r="AY93" s="14">
        <v>1207.95</v>
      </c>
      <c r="AZ93" s="14">
        <v>0</v>
      </c>
      <c r="BA93" s="14">
        <v>0</v>
      </c>
      <c r="BB93" s="14">
        <v>0</v>
      </c>
      <c r="BC93" s="14">
        <v>0</v>
      </c>
      <c r="BD93" s="14">
        <v>0</v>
      </c>
      <c r="BE93" s="14">
        <v>0.21</v>
      </c>
      <c r="BF93" s="14">
        <v>0</v>
      </c>
      <c r="BG93" s="14">
        <v>0</v>
      </c>
      <c r="BH93" s="14">
        <v>0</v>
      </c>
      <c r="BI93" s="14">
        <v>0</v>
      </c>
      <c r="BJ93" s="14">
        <v>0</v>
      </c>
      <c r="BK93" s="14">
        <v>0</v>
      </c>
      <c r="BL93" s="14">
        <v>0</v>
      </c>
      <c r="BM93" s="14">
        <v>0</v>
      </c>
      <c r="BN93" s="14">
        <v>2527.0300000000002</v>
      </c>
      <c r="BO93" s="14">
        <v>9810</v>
      </c>
      <c r="BP93" s="14">
        <v>0</v>
      </c>
      <c r="BQ93" s="14">
        <v>0</v>
      </c>
      <c r="BR93" s="14">
        <v>800.77</v>
      </c>
      <c r="BS93" s="14">
        <v>247.63</v>
      </c>
      <c r="BT93" s="14">
        <v>0</v>
      </c>
      <c r="BU93" s="14">
        <v>1407.47</v>
      </c>
      <c r="BV93" s="14">
        <v>0</v>
      </c>
      <c r="BW93" s="14">
        <v>0</v>
      </c>
      <c r="BX93" s="14">
        <v>0</v>
      </c>
      <c r="BY93" s="14">
        <v>1655.1</v>
      </c>
      <c r="BZ93" s="1"/>
    </row>
    <row r="94" spans="1:78" x14ac:dyDescent="0.25">
      <c r="A94" s="2" t="s">
        <v>566</v>
      </c>
      <c r="B94" s="1" t="s">
        <v>567</v>
      </c>
      <c r="C94" s="51">
        <v>10054</v>
      </c>
      <c r="D94" s="14">
        <v>9810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200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784</v>
      </c>
      <c r="W94" s="14">
        <v>0</v>
      </c>
      <c r="X94" s="14">
        <v>0</v>
      </c>
      <c r="Y94" s="14">
        <v>499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12337.03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1318.87</v>
      </c>
      <c r="AQ94" s="14">
        <v>0</v>
      </c>
      <c r="AR94" s="14">
        <v>1318.87</v>
      </c>
      <c r="AS94" s="14">
        <v>0</v>
      </c>
      <c r="AT94" s="14">
        <v>0</v>
      </c>
      <c r="AU94" s="14">
        <v>0</v>
      </c>
      <c r="AV94" s="14">
        <v>0</v>
      </c>
      <c r="AW94" s="14">
        <v>0</v>
      </c>
      <c r="AX94" s="14">
        <v>0</v>
      </c>
      <c r="AY94" s="14">
        <v>1207.95</v>
      </c>
      <c r="AZ94" s="14">
        <v>0</v>
      </c>
      <c r="BA94" s="14">
        <v>0</v>
      </c>
      <c r="BB94" s="14">
        <v>0</v>
      </c>
      <c r="BC94" s="14">
        <v>0</v>
      </c>
      <c r="BD94" s="14">
        <v>0</v>
      </c>
      <c r="BE94" s="14">
        <v>0.21</v>
      </c>
      <c r="BF94" s="14">
        <v>0</v>
      </c>
      <c r="BG94" s="14">
        <v>0</v>
      </c>
      <c r="BH94" s="14">
        <v>0</v>
      </c>
      <c r="BI94" s="14">
        <v>0</v>
      </c>
      <c r="BJ94" s="14">
        <v>0</v>
      </c>
      <c r="BK94" s="14">
        <v>0</v>
      </c>
      <c r="BL94" s="14">
        <v>0</v>
      </c>
      <c r="BM94" s="14">
        <v>0</v>
      </c>
      <c r="BN94" s="14">
        <v>2527.0300000000002</v>
      </c>
      <c r="BO94" s="14">
        <v>9810</v>
      </c>
      <c r="BP94" s="14">
        <v>0</v>
      </c>
      <c r="BQ94" s="14">
        <v>0</v>
      </c>
      <c r="BR94" s="14">
        <v>816.55</v>
      </c>
      <c r="BS94" s="14">
        <v>258.72000000000003</v>
      </c>
      <c r="BT94" s="14">
        <v>0</v>
      </c>
      <c r="BU94" s="14">
        <v>1450.41</v>
      </c>
      <c r="BV94" s="14">
        <v>0</v>
      </c>
      <c r="BW94" s="14">
        <v>0</v>
      </c>
      <c r="BX94" s="14">
        <v>0</v>
      </c>
      <c r="BY94" s="14">
        <v>1709.13</v>
      </c>
      <c r="BZ94" s="1"/>
    </row>
    <row r="95" spans="1:78" x14ac:dyDescent="0.25">
      <c r="A95" s="17" t="s">
        <v>101</v>
      </c>
      <c r="B95" s="7"/>
      <c r="C95" s="7" t="s">
        <v>102</v>
      </c>
      <c r="D95" s="7" t="s">
        <v>102</v>
      </c>
      <c r="E95" s="7" t="s">
        <v>102</v>
      </c>
      <c r="F95" s="7" t="s">
        <v>102</v>
      </c>
      <c r="G95" s="7" t="s">
        <v>102</v>
      </c>
      <c r="H95" s="7" t="s">
        <v>102</v>
      </c>
      <c r="I95" s="7" t="s">
        <v>102</v>
      </c>
      <c r="J95" s="7" t="s">
        <v>102</v>
      </c>
      <c r="K95" s="7" t="s">
        <v>102</v>
      </c>
      <c r="L95" s="7" t="s">
        <v>102</v>
      </c>
      <c r="M95" s="7" t="s">
        <v>102</v>
      </c>
      <c r="N95" s="7" t="s">
        <v>102</v>
      </c>
      <c r="O95" s="7" t="s">
        <v>102</v>
      </c>
      <c r="P95" s="7" t="s">
        <v>102</v>
      </c>
      <c r="Q95" s="7" t="s">
        <v>102</v>
      </c>
      <c r="R95" s="7" t="s">
        <v>102</v>
      </c>
      <c r="S95" s="7" t="s">
        <v>102</v>
      </c>
      <c r="T95" s="7" t="s">
        <v>102</v>
      </c>
      <c r="U95" s="7" t="s">
        <v>102</v>
      </c>
      <c r="V95" s="7" t="s">
        <v>102</v>
      </c>
      <c r="W95" s="7" t="s">
        <v>102</v>
      </c>
      <c r="X95" s="7" t="s">
        <v>102</v>
      </c>
      <c r="Y95" s="7" t="s">
        <v>102</v>
      </c>
      <c r="Z95" s="7" t="s">
        <v>102</v>
      </c>
      <c r="AA95" s="7" t="s">
        <v>102</v>
      </c>
      <c r="AB95" s="7" t="s">
        <v>102</v>
      </c>
      <c r="AC95" s="7" t="s">
        <v>102</v>
      </c>
      <c r="AD95" s="7" t="s">
        <v>102</v>
      </c>
      <c r="AE95" s="7" t="s">
        <v>102</v>
      </c>
      <c r="AF95" s="7" t="s">
        <v>102</v>
      </c>
      <c r="AG95" s="7" t="s">
        <v>102</v>
      </c>
      <c r="AH95" s="7" t="s">
        <v>102</v>
      </c>
      <c r="AI95" s="7" t="s">
        <v>102</v>
      </c>
      <c r="AJ95" s="7" t="s">
        <v>102</v>
      </c>
      <c r="AK95" s="7" t="s">
        <v>102</v>
      </c>
      <c r="AL95" s="7" t="s">
        <v>102</v>
      </c>
      <c r="AM95" s="7" t="s">
        <v>102</v>
      </c>
      <c r="AN95" s="7" t="s">
        <v>102</v>
      </c>
      <c r="AO95" s="7" t="s">
        <v>102</v>
      </c>
      <c r="AP95" s="7" t="s">
        <v>102</v>
      </c>
      <c r="AQ95" s="7" t="s">
        <v>102</v>
      </c>
      <c r="AR95" s="7" t="s">
        <v>102</v>
      </c>
      <c r="AS95" s="7" t="s">
        <v>102</v>
      </c>
      <c r="AT95" s="7" t="s">
        <v>102</v>
      </c>
      <c r="AU95" s="7" t="s">
        <v>102</v>
      </c>
      <c r="AV95" s="7" t="s">
        <v>102</v>
      </c>
      <c r="AW95" s="7" t="s">
        <v>102</v>
      </c>
      <c r="AX95" s="7" t="s">
        <v>102</v>
      </c>
      <c r="AY95" s="7" t="s">
        <v>102</v>
      </c>
      <c r="AZ95" s="7" t="s">
        <v>102</v>
      </c>
      <c r="BA95" s="7" t="s">
        <v>102</v>
      </c>
      <c r="BB95" s="7" t="s">
        <v>102</v>
      </c>
      <c r="BC95" s="7" t="s">
        <v>102</v>
      </c>
      <c r="BD95" s="7" t="s">
        <v>102</v>
      </c>
      <c r="BE95" s="7" t="s">
        <v>102</v>
      </c>
      <c r="BF95" s="7" t="s">
        <v>102</v>
      </c>
      <c r="BG95" s="7" t="s">
        <v>102</v>
      </c>
      <c r="BH95" s="7" t="s">
        <v>102</v>
      </c>
      <c r="BI95" s="7" t="s">
        <v>102</v>
      </c>
      <c r="BJ95" s="7" t="s">
        <v>102</v>
      </c>
      <c r="BK95" s="7" t="s">
        <v>102</v>
      </c>
      <c r="BL95" s="7" t="s">
        <v>102</v>
      </c>
      <c r="BM95" s="7" t="s">
        <v>102</v>
      </c>
      <c r="BN95" s="7" t="s">
        <v>102</v>
      </c>
      <c r="BO95" s="7" t="s">
        <v>102</v>
      </c>
      <c r="BP95" s="7" t="s">
        <v>102</v>
      </c>
      <c r="BQ95" s="7" t="s">
        <v>102</v>
      </c>
      <c r="BR95" s="7" t="s">
        <v>102</v>
      </c>
      <c r="BS95" s="7" t="s">
        <v>102</v>
      </c>
      <c r="BT95" s="7" t="s">
        <v>102</v>
      </c>
      <c r="BU95" s="7" t="s">
        <v>102</v>
      </c>
      <c r="BV95" s="7" t="s">
        <v>102</v>
      </c>
      <c r="BW95" s="7" t="s">
        <v>102</v>
      </c>
      <c r="BX95" s="7" t="s">
        <v>102</v>
      </c>
      <c r="BY95" s="7" t="s">
        <v>102</v>
      </c>
      <c r="BZ95" s="7"/>
    </row>
    <row r="96" spans="1:78" x14ac:dyDescent="0.25">
      <c r="A96" s="2"/>
      <c r="B96" s="1"/>
      <c r="C96" s="19">
        <f>SUM(C85:C95)</f>
        <v>103944.5</v>
      </c>
      <c r="D96" s="19">
        <v>96767.5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1800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7964</v>
      </c>
      <c r="W96" s="19">
        <v>0</v>
      </c>
      <c r="X96" s="19">
        <v>12148.28</v>
      </c>
      <c r="Y96" s="19">
        <v>4520</v>
      </c>
      <c r="Z96" s="19">
        <v>1027.52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125259.65</v>
      </c>
      <c r="AJ96" s="19">
        <v>0</v>
      </c>
      <c r="AK96" s="19">
        <v>0</v>
      </c>
      <c r="AL96" s="19">
        <v>0</v>
      </c>
      <c r="AM96" s="19">
        <v>0</v>
      </c>
      <c r="AN96" s="20">
        <v>-415.05</v>
      </c>
      <c r="AO96" s="20">
        <v>-347.86</v>
      </c>
      <c r="AP96" s="19">
        <v>12087.71</v>
      </c>
      <c r="AQ96" s="19">
        <v>0</v>
      </c>
      <c r="AR96" s="19">
        <v>12020.52</v>
      </c>
      <c r="AS96" s="19">
        <v>0</v>
      </c>
      <c r="AT96" s="19">
        <v>0</v>
      </c>
      <c r="AU96" s="19">
        <v>0</v>
      </c>
      <c r="AV96" s="19">
        <v>0</v>
      </c>
      <c r="AW96" s="19">
        <v>0</v>
      </c>
      <c r="AX96" s="19">
        <v>0</v>
      </c>
      <c r="AY96" s="19">
        <v>12367.54</v>
      </c>
      <c r="AZ96" s="19">
        <v>4452.5</v>
      </c>
      <c r="BA96" s="19">
        <v>0</v>
      </c>
      <c r="BB96" s="19">
        <v>0</v>
      </c>
      <c r="BC96" s="19">
        <v>0</v>
      </c>
      <c r="BD96" s="19">
        <v>0</v>
      </c>
      <c r="BE96" s="20">
        <v>-0.55000000000000004</v>
      </c>
      <c r="BF96" s="19">
        <v>0</v>
      </c>
      <c r="BG96" s="19">
        <v>0</v>
      </c>
      <c r="BH96" s="19">
        <v>0</v>
      </c>
      <c r="BI96" s="19">
        <v>0</v>
      </c>
      <c r="BJ96" s="19">
        <v>0</v>
      </c>
      <c r="BK96" s="19">
        <v>0</v>
      </c>
      <c r="BL96" s="19">
        <v>0</v>
      </c>
      <c r="BM96" s="19">
        <v>0</v>
      </c>
      <c r="BN96" s="19">
        <v>28492.15</v>
      </c>
      <c r="BO96" s="19">
        <v>96767.5</v>
      </c>
      <c r="BP96" s="19">
        <v>0</v>
      </c>
      <c r="BQ96" s="19">
        <v>0</v>
      </c>
      <c r="BR96" s="19">
        <v>7235</v>
      </c>
      <c r="BS96" s="19">
        <v>2593.4299999999998</v>
      </c>
      <c r="BT96" s="19">
        <v>0</v>
      </c>
      <c r="BU96" s="19">
        <v>12818.17</v>
      </c>
      <c r="BV96" s="19">
        <v>0</v>
      </c>
      <c r="BW96" s="19">
        <v>0</v>
      </c>
      <c r="BX96" s="19">
        <v>0</v>
      </c>
      <c r="BY96" s="19">
        <v>15411.6</v>
      </c>
      <c r="BZ96" s="1"/>
    </row>
    <row r="97" spans="1:78" x14ac:dyDescent="0.2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spans="1:78" x14ac:dyDescent="0.25">
      <c r="A98" s="12" t="s">
        <v>206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  <row r="99" spans="1:78" x14ac:dyDescent="0.25">
      <c r="A99" s="2" t="s">
        <v>207</v>
      </c>
      <c r="B99" s="1" t="s">
        <v>208</v>
      </c>
      <c r="C99" s="51">
        <v>10469</v>
      </c>
      <c r="D99" s="14">
        <v>8004.5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400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788</v>
      </c>
      <c r="W99" s="14">
        <v>0</v>
      </c>
      <c r="X99" s="14">
        <v>0</v>
      </c>
      <c r="Y99" s="14">
        <v>468</v>
      </c>
      <c r="Z99" s="14">
        <v>616.79999999999995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13699.34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1607.19</v>
      </c>
      <c r="AQ99" s="14">
        <v>0</v>
      </c>
      <c r="AR99" s="14">
        <v>1607.19</v>
      </c>
      <c r="AS99" s="14">
        <v>0</v>
      </c>
      <c r="AT99" s="14">
        <v>0</v>
      </c>
      <c r="AU99" s="14">
        <v>146.9</v>
      </c>
      <c r="AV99" s="14">
        <v>0</v>
      </c>
      <c r="AW99" s="14">
        <v>0</v>
      </c>
      <c r="AX99" s="14">
        <v>0</v>
      </c>
      <c r="AY99" s="14">
        <v>1272.94</v>
      </c>
      <c r="AZ99" s="14">
        <v>2668</v>
      </c>
      <c r="BA99" s="14">
        <v>0</v>
      </c>
      <c r="BB99" s="14">
        <v>0</v>
      </c>
      <c r="BC99" s="14">
        <v>0</v>
      </c>
      <c r="BD99" s="14">
        <v>0</v>
      </c>
      <c r="BE99" s="15">
        <v>-0.19</v>
      </c>
      <c r="BF99" s="14">
        <v>0</v>
      </c>
      <c r="BG99" s="14">
        <v>0</v>
      </c>
      <c r="BH99" s="14">
        <v>0</v>
      </c>
      <c r="BI99" s="14">
        <v>0</v>
      </c>
      <c r="BJ99" s="14">
        <v>0</v>
      </c>
      <c r="BK99" s="14">
        <v>0</v>
      </c>
      <c r="BL99" s="14">
        <v>0</v>
      </c>
      <c r="BM99" s="14">
        <v>0</v>
      </c>
      <c r="BN99" s="14">
        <v>5694.84</v>
      </c>
      <c r="BO99" s="14">
        <v>8004.5</v>
      </c>
      <c r="BP99" s="14">
        <v>0</v>
      </c>
      <c r="BQ99" s="14">
        <v>0</v>
      </c>
      <c r="BR99" s="14">
        <v>815.33</v>
      </c>
      <c r="BS99" s="14">
        <v>257.86</v>
      </c>
      <c r="BT99" s="14">
        <v>0</v>
      </c>
      <c r="BU99" s="14">
        <v>1447.07</v>
      </c>
      <c r="BV99" s="14">
        <v>0</v>
      </c>
      <c r="BW99" s="14">
        <v>0</v>
      </c>
      <c r="BX99" s="14">
        <v>0</v>
      </c>
      <c r="BY99" s="14">
        <v>1704.93</v>
      </c>
      <c r="BZ99" s="1"/>
    </row>
    <row r="100" spans="1:78" x14ac:dyDescent="0.25">
      <c r="A100" s="2" t="s">
        <v>209</v>
      </c>
      <c r="B100" s="1" t="s">
        <v>210</v>
      </c>
      <c r="C100" s="51">
        <v>9707</v>
      </c>
      <c r="D100" s="14">
        <v>8692.5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1374.27</v>
      </c>
      <c r="K100" s="14">
        <v>0</v>
      </c>
      <c r="L100" s="14">
        <v>0</v>
      </c>
      <c r="M100" s="14">
        <v>400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717</v>
      </c>
      <c r="W100" s="14">
        <v>0</v>
      </c>
      <c r="X100" s="14">
        <v>0</v>
      </c>
      <c r="Y100" s="14">
        <v>447</v>
      </c>
      <c r="Z100" s="14">
        <v>616.79999999999995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14205.74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1568.59</v>
      </c>
      <c r="AQ100" s="14">
        <v>0</v>
      </c>
      <c r="AR100" s="14">
        <v>1568.59</v>
      </c>
      <c r="AS100" s="14">
        <v>0</v>
      </c>
      <c r="AT100" s="14">
        <v>0</v>
      </c>
      <c r="AU100" s="14">
        <v>139.28</v>
      </c>
      <c r="AV100" s="14">
        <v>0</v>
      </c>
      <c r="AW100" s="14">
        <v>0</v>
      </c>
      <c r="AX100" s="14">
        <v>0</v>
      </c>
      <c r="AY100" s="14">
        <v>1185.31</v>
      </c>
      <c r="AZ100" s="14">
        <v>0</v>
      </c>
      <c r="BA100" s="14">
        <v>0</v>
      </c>
      <c r="BB100" s="14">
        <v>0</v>
      </c>
      <c r="BC100" s="14">
        <v>2620.1999999999998</v>
      </c>
      <c r="BD100" s="14">
        <v>0</v>
      </c>
      <c r="BE100" s="15">
        <v>-0.14000000000000001</v>
      </c>
      <c r="BF100" s="14">
        <v>0</v>
      </c>
      <c r="BG100" s="14">
        <v>0</v>
      </c>
      <c r="BH100" s="14">
        <v>0</v>
      </c>
      <c r="BI100" s="14">
        <v>0</v>
      </c>
      <c r="BJ100" s="14">
        <v>0</v>
      </c>
      <c r="BK100" s="14">
        <v>0</v>
      </c>
      <c r="BL100" s="14">
        <v>0</v>
      </c>
      <c r="BM100" s="14">
        <v>0</v>
      </c>
      <c r="BN100" s="14">
        <v>5513.24</v>
      </c>
      <c r="BO100" s="14">
        <v>8692.5</v>
      </c>
      <c r="BP100" s="14">
        <v>0</v>
      </c>
      <c r="BQ100" s="14">
        <v>0</v>
      </c>
      <c r="BR100" s="14">
        <v>788.6</v>
      </c>
      <c r="BS100" s="14">
        <v>239.09</v>
      </c>
      <c r="BT100" s="14">
        <v>0</v>
      </c>
      <c r="BU100" s="14">
        <v>1374.38</v>
      </c>
      <c r="BV100" s="14">
        <v>0</v>
      </c>
      <c r="BW100" s="14">
        <v>0</v>
      </c>
      <c r="BX100" s="14">
        <v>0</v>
      </c>
      <c r="BY100" s="14">
        <v>1613.47</v>
      </c>
      <c r="BZ100" s="1"/>
    </row>
    <row r="101" spans="1:78" x14ac:dyDescent="0.25">
      <c r="A101" s="2" t="s">
        <v>211</v>
      </c>
      <c r="B101" s="1" t="s">
        <v>212</v>
      </c>
      <c r="C101" s="51">
        <v>12852.5</v>
      </c>
      <c r="D101" s="14">
        <v>12756.5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400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991</v>
      </c>
      <c r="W101" s="14">
        <v>0</v>
      </c>
      <c r="X101" s="14">
        <v>0</v>
      </c>
      <c r="Y101" s="14">
        <v>603</v>
      </c>
      <c r="Z101" s="14">
        <v>616.79999999999995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16511.82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2207.94</v>
      </c>
      <c r="AQ101" s="14">
        <v>0</v>
      </c>
      <c r="AR101" s="14">
        <v>2207.94</v>
      </c>
      <c r="AS101" s="14">
        <v>0</v>
      </c>
      <c r="AT101" s="14">
        <v>0</v>
      </c>
      <c r="AU101" s="14">
        <v>0</v>
      </c>
      <c r="AV101" s="14">
        <v>0</v>
      </c>
      <c r="AW101" s="14">
        <v>0</v>
      </c>
      <c r="AX101" s="14">
        <v>0</v>
      </c>
      <c r="AY101" s="14">
        <v>1547.04</v>
      </c>
      <c r="AZ101" s="14">
        <v>0</v>
      </c>
      <c r="BA101" s="14">
        <v>0</v>
      </c>
      <c r="BB101" s="14">
        <v>0</v>
      </c>
      <c r="BC101" s="14">
        <v>0</v>
      </c>
      <c r="BD101" s="14">
        <v>0</v>
      </c>
      <c r="BE101" s="14">
        <v>0.34</v>
      </c>
      <c r="BF101" s="14">
        <v>0</v>
      </c>
      <c r="BG101" s="14">
        <v>0</v>
      </c>
      <c r="BH101" s="14">
        <v>0</v>
      </c>
      <c r="BI101" s="14">
        <v>0</v>
      </c>
      <c r="BJ101" s="14">
        <v>0</v>
      </c>
      <c r="BK101" s="14">
        <v>0</v>
      </c>
      <c r="BL101" s="14">
        <v>0</v>
      </c>
      <c r="BM101" s="14">
        <v>0</v>
      </c>
      <c r="BN101" s="14">
        <v>3755.32</v>
      </c>
      <c r="BO101" s="14">
        <v>12756.5</v>
      </c>
      <c r="BP101" s="14">
        <v>0</v>
      </c>
      <c r="BQ101" s="14">
        <v>0</v>
      </c>
      <c r="BR101" s="14">
        <v>898.99</v>
      </c>
      <c r="BS101" s="14">
        <v>316.57</v>
      </c>
      <c r="BT101" s="14">
        <v>0</v>
      </c>
      <c r="BU101" s="14">
        <v>1674.58</v>
      </c>
      <c r="BV101" s="14">
        <v>0</v>
      </c>
      <c r="BW101" s="14">
        <v>0</v>
      </c>
      <c r="BX101" s="14">
        <v>0</v>
      </c>
      <c r="BY101" s="14">
        <v>1991.15</v>
      </c>
      <c r="BZ101" s="1"/>
    </row>
    <row r="102" spans="1:78" x14ac:dyDescent="0.25">
      <c r="A102" s="2" t="s">
        <v>215</v>
      </c>
      <c r="B102" s="1" t="s">
        <v>216</v>
      </c>
      <c r="C102" s="51">
        <v>10997</v>
      </c>
      <c r="D102" s="14">
        <v>1439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815</v>
      </c>
      <c r="W102" s="14">
        <v>0</v>
      </c>
      <c r="X102" s="14">
        <v>0</v>
      </c>
      <c r="Y102" s="14">
        <v>496</v>
      </c>
      <c r="Z102" s="14">
        <v>410.72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13686.87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0</v>
      </c>
      <c r="AP102" s="14">
        <v>1604.54</v>
      </c>
      <c r="AQ102" s="14">
        <v>0</v>
      </c>
      <c r="AR102" s="14">
        <v>1604.54</v>
      </c>
      <c r="AS102" s="14">
        <v>0</v>
      </c>
      <c r="AT102" s="14">
        <v>0</v>
      </c>
      <c r="AU102" s="14">
        <v>152.18</v>
      </c>
      <c r="AV102" s="14">
        <v>2512.58</v>
      </c>
      <c r="AW102" s="14">
        <v>0</v>
      </c>
      <c r="AX102" s="14">
        <v>0</v>
      </c>
      <c r="AY102" s="14">
        <v>1333.66</v>
      </c>
      <c r="AZ102" s="14">
        <v>691</v>
      </c>
      <c r="BA102" s="14">
        <v>5070.4799999999996</v>
      </c>
      <c r="BB102" s="14">
        <v>0</v>
      </c>
      <c r="BC102" s="14">
        <v>0</v>
      </c>
      <c r="BD102" s="14">
        <v>0</v>
      </c>
      <c r="BE102" s="15">
        <v>-0.28000000000000003</v>
      </c>
      <c r="BF102" s="14">
        <v>0</v>
      </c>
      <c r="BG102" s="14">
        <v>0</v>
      </c>
      <c r="BH102" s="14">
        <v>0</v>
      </c>
      <c r="BI102" s="14">
        <v>0</v>
      </c>
      <c r="BJ102" s="14">
        <v>883.71</v>
      </c>
      <c r="BK102" s="14">
        <v>0</v>
      </c>
      <c r="BL102" s="14">
        <v>0</v>
      </c>
      <c r="BM102" s="14">
        <v>0</v>
      </c>
      <c r="BN102" s="14">
        <v>12247.87</v>
      </c>
      <c r="BO102" s="14">
        <v>1439</v>
      </c>
      <c r="BP102" s="14">
        <v>0</v>
      </c>
      <c r="BQ102" s="14">
        <v>0</v>
      </c>
      <c r="BR102" s="14">
        <v>833.86</v>
      </c>
      <c r="BS102" s="14">
        <v>270.86</v>
      </c>
      <c r="BT102" s="14">
        <v>0</v>
      </c>
      <c r="BU102" s="14">
        <v>1497.46</v>
      </c>
      <c r="BV102" s="14">
        <v>0</v>
      </c>
      <c r="BW102" s="14">
        <v>0</v>
      </c>
      <c r="BX102" s="14">
        <v>0</v>
      </c>
      <c r="BY102" s="14">
        <v>1768.32</v>
      </c>
      <c r="BZ102" s="1"/>
    </row>
    <row r="103" spans="1:78" x14ac:dyDescent="0.25">
      <c r="A103" s="2" t="s">
        <v>217</v>
      </c>
      <c r="B103" s="1" t="s">
        <v>218</v>
      </c>
      <c r="C103" s="51">
        <v>9707</v>
      </c>
      <c r="D103" s="14">
        <v>7069.5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1374.27</v>
      </c>
      <c r="K103" s="14">
        <v>0</v>
      </c>
      <c r="L103" s="14">
        <v>0</v>
      </c>
      <c r="M103" s="14">
        <v>400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717</v>
      </c>
      <c r="W103" s="14">
        <v>0</v>
      </c>
      <c r="X103" s="14">
        <v>0</v>
      </c>
      <c r="Y103" s="14">
        <v>447</v>
      </c>
      <c r="Z103" s="14">
        <v>513.4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14102.34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1546.5</v>
      </c>
      <c r="AQ103" s="14">
        <v>0</v>
      </c>
      <c r="AR103" s="14">
        <v>1546.5</v>
      </c>
      <c r="AS103" s="14">
        <v>0</v>
      </c>
      <c r="AT103" s="14">
        <v>0</v>
      </c>
      <c r="AU103" s="14">
        <v>139.28</v>
      </c>
      <c r="AV103" s="14">
        <v>0</v>
      </c>
      <c r="AW103" s="14">
        <v>0</v>
      </c>
      <c r="AX103" s="14">
        <v>0</v>
      </c>
      <c r="AY103" s="14">
        <v>1185.31</v>
      </c>
      <c r="AZ103" s="14">
        <v>4162</v>
      </c>
      <c r="BA103" s="14">
        <v>0</v>
      </c>
      <c r="BB103" s="14">
        <v>0</v>
      </c>
      <c r="BC103" s="14">
        <v>0</v>
      </c>
      <c r="BD103" s="14">
        <v>0</v>
      </c>
      <c r="BE103" s="15">
        <v>-0.25</v>
      </c>
      <c r="BF103" s="14">
        <v>0</v>
      </c>
      <c r="BG103" s="14">
        <v>0</v>
      </c>
      <c r="BH103" s="14">
        <v>0</v>
      </c>
      <c r="BI103" s="14">
        <v>0</v>
      </c>
      <c r="BJ103" s="14">
        <v>0</v>
      </c>
      <c r="BK103" s="14">
        <v>0</v>
      </c>
      <c r="BL103" s="14">
        <v>0</v>
      </c>
      <c r="BM103" s="14">
        <v>0</v>
      </c>
      <c r="BN103" s="14">
        <v>7032.84</v>
      </c>
      <c r="BO103" s="14">
        <v>7069.5</v>
      </c>
      <c r="BP103" s="14">
        <v>0</v>
      </c>
      <c r="BQ103" s="14">
        <v>0</v>
      </c>
      <c r="BR103" s="14">
        <v>788.6</v>
      </c>
      <c r="BS103" s="14">
        <v>239.09</v>
      </c>
      <c r="BT103" s="14">
        <v>0</v>
      </c>
      <c r="BU103" s="14">
        <v>1374.38</v>
      </c>
      <c r="BV103" s="14">
        <v>0</v>
      </c>
      <c r="BW103" s="14">
        <v>0</v>
      </c>
      <c r="BX103" s="14">
        <v>0</v>
      </c>
      <c r="BY103" s="14">
        <v>1613.47</v>
      </c>
      <c r="BZ103" s="1"/>
    </row>
    <row r="104" spans="1:78" x14ac:dyDescent="0.25">
      <c r="A104" s="2" t="s">
        <v>219</v>
      </c>
      <c r="B104" s="1" t="s">
        <v>220</v>
      </c>
      <c r="C104" s="51">
        <v>10997</v>
      </c>
      <c r="D104" s="14">
        <v>2594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400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815</v>
      </c>
      <c r="W104" s="14">
        <v>0</v>
      </c>
      <c r="X104" s="14">
        <v>0</v>
      </c>
      <c r="Y104" s="14">
        <v>496</v>
      </c>
      <c r="Z104" s="14">
        <v>513.4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14208.07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1715.86</v>
      </c>
      <c r="AQ104" s="14">
        <v>0</v>
      </c>
      <c r="AR104" s="14">
        <v>1715.86</v>
      </c>
      <c r="AS104" s="14">
        <v>0</v>
      </c>
      <c r="AT104" s="14">
        <v>0</v>
      </c>
      <c r="AU104" s="14">
        <v>152.18</v>
      </c>
      <c r="AV104" s="14">
        <v>1527.14</v>
      </c>
      <c r="AW104" s="14">
        <v>0</v>
      </c>
      <c r="AX104" s="14">
        <v>0</v>
      </c>
      <c r="AY104" s="14">
        <v>1333.66</v>
      </c>
      <c r="AZ104" s="14">
        <v>4714</v>
      </c>
      <c r="BA104" s="14">
        <v>0</v>
      </c>
      <c r="BB104" s="14">
        <v>0</v>
      </c>
      <c r="BC104" s="14">
        <v>0</v>
      </c>
      <c r="BD104" s="14">
        <v>0</v>
      </c>
      <c r="BE104" s="15">
        <v>-0.23</v>
      </c>
      <c r="BF104" s="14">
        <v>0</v>
      </c>
      <c r="BG104" s="14">
        <v>0</v>
      </c>
      <c r="BH104" s="14">
        <v>0</v>
      </c>
      <c r="BI104" s="14">
        <v>0</v>
      </c>
      <c r="BJ104" s="14">
        <v>2171.46</v>
      </c>
      <c r="BK104" s="14">
        <v>0</v>
      </c>
      <c r="BL104" s="14">
        <v>0</v>
      </c>
      <c r="BM104" s="14">
        <v>0</v>
      </c>
      <c r="BN104" s="14">
        <v>11614.07</v>
      </c>
      <c r="BO104" s="14">
        <v>2594</v>
      </c>
      <c r="BP104" s="14">
        <v>0</v>
      </c>
      <c r="BQ104" s="14">
        <v>0</v>
      </c>
      <c r="BR104" s="14">
        <v>833.86</v>
      </c>
      <c r="BS104" s="14">
        <v>270.86</v>
      </c>
      <c r="BT104" s="14">
        <v>0</v>
      </c>
      <c r="BU104" s="14">
        <v>1497.46</v>
      </c>
      <c r="BV104" s="14">
        <v>0</v>
      </c>
      <c r="BW104" s="14">
        <v>0</v>
      </c>
      <c r="BX104" s="14">
        <v>0</v>
      </c>
      <c r="BY104" s="14">
        <v>1768.32</v>
      </c>
      <c r="BZ104" s="1"/>
    </row>
    <row r="105" spans="1:78" x14ac:dyDescent="0.25">
      <c r="A105" s="2" t="s">
        <v>221</v>
      </c>
      <c r="B105" s="1" t="s">
        <v>222</v>
      </c>
      <c r="C105" s="51">
        <v>10079</v>
      </c>
      <c r="D105" s="14">
        <v>6922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400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737</v>
      </c>
      <c r="W105" s="14">
        <v>0</v>
      </c>
      <c r="X105" s="14">
        <v>0</v>
      </c>
      <c r="Y105" s="14">
        <v>455</v>
      </c>
      <c r="Z105" s="14">
        <v>513.4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13140.47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  <c r="AP105" s="14">
        <v>1487.82</v>
      </c>
      <c r="AQ105" s="14">
        <v>0</v>
      </c>
      <c r="AR105" s="14">
        <v>1487.82</v>
      </c>
      <c r="AS105" s="14">
        <v>0</v>
      </c>
      <c r="AT105" s="14">
        <v>0</v>
      </c>
      <c r="AU105" s="14">
        <v>142.80000000000001</v>
      </c>
      <c r="AV105" s="14">
        <v>0</v>
      </c>
      <c r="AW105" s="14">
        <v>0</v>
      </c>
      <c r="AX105" s="14">
        <v>0</v>
      </c>
      <c r="AY105" s="14">
        <v>1228.0899999999999</v>
      </c>
      <c r="AZ105" s="14">
        <v>3360</v>
      </c>
      <c r="BA105" s="14">
        <v>0</v>
      </c>
      <c r="BB105" s="14">
        <v>0</v>
      </c>
      <c r="BC105" s="14">
        <v>0</v>
      </c>
      <c r="BD105" s="14">
        <v>0</v>
      </c>
      <c r="BE105" s="15">
        <v>-0.24</v>
      </c>
      <c r="BF105" s="14">
        <v>0</v>
      </c>
      <c r="BG105" s="14">
        <v>0</v>
      </c>
      <c r="BH105" s="14">
        <v>0</v>
      </c>
      <c r="BI105" s="14">
        <v>0</v>
      </c>
      <c r="BJ105" s="14">
        <v>0</v>
      </c>
      <c r="BK105" s="14">
        <v>0</v>
      </c>
      <c r="BL105" s="14">
        <v>0</v>
      </c>
      <c r="BM105" s="14">
        <v>0</v>
      </c>
      <c r="BN105" s="14">
        <v>6218.47</v>
      </c>
      <c r="BO105" s="14">
        <v>6922</v>
      </c>
      <c r="BP105" s="14">
        <v>0</v>
      </c>
      <c r="BQ105" s="14">
        <v>0</v>
      </c>
      <c r="BR105" s="14">
        <v>822.72</v>
      </c>
      <c r="BS105" s="14">
        <v>263.02999999999997</v>
      </c>
      <c r="BT105" s="14">
        <v>0</v>
      </c>
      <c r="BU105" s="14">
        <v>1467.15</v>
      </c>
      <c r="BV105" s="14">
        <v>0</v>
      </c>
      <c r="BW105" s="14">
        <v>0</v>
      </c>
      <c r="BX105" s="14">
        <v>0</v>
      </c>
      <c r="BY105" s="14">
        <v>1730.18</v>
      </c>
      <c r="BZ105" s="1"/>
    </row>
    <row r="106" spans="1:78" x14ac:dyDescent="0.25">
      <c r="A106" s="2" t="s">
        <v>225</v>
      </c>
      <c r="B106" s="1" t="s">
        <v>226</v>
      </c>
      <c r="C106" s="51">
        <v>10079</v>
      </c>
      <c r="D106" s="14">
        <v>10201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400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737</v>
      </c>
      <c r="W106" s="14">
        <v>0</v>
      </c>
      <c r="X106" s="14">
        <v>0</v>
      </c>
      <c r="Y106" s="14">
        <v>455</v>
      </c>
      <c r="Z106" s="14">
        <v>410.72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13037.79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0</v>
      </c>
      <c r="AP106" s="14">
        <v>1465.89</v>
      </c>
      <c r="AQ106" s="14">
        <v>0</v>
      </c>
      <c r="AR106" s="14">
        <v>1465.89</v>
      </c>
      <c r="AS106" s="14">
        <v>0</v>
      </c>
      <c r="AT106" s="14">
        <v>0</v>
      </c>
      <c r="AU106" s="14">
        <v>143</v>
      </c>
      <c r="AV106" s="14">
        <v>0</v>
      </c>
      <c r="AW106" s="14">
        <v>0</v>
      </c>
      <c r="AX106" s="14">
        <v>0</v>
      </c>
      <c r="AY106" s="14">
        <v>1228.0899999999999</v>
      </c>
      <c r="AZ106" s="14">
        <v>0</v>
      </c>
      <c r="BA106" s="14">
        <v>0</v>
      </c>
      <c r="BB106" s="14">
        <v>0</v>
      </c>
      <c r="BC106" s="14">
        <v>0</v>
      </c>
      <c r="BD106" s="14">
        <v>0</v>
      </c>
      <c r="BE106" s="15">
        <v>-0.19</v>
      </c>
      <c r="BF106" s="14">
        <v>0</v>
      </c>
      <c r="BG106" s="14">
        <v>0</v>
      </c>
      <c r="BH106" s="14">
        <v>0</v>
      </c>
      <c r="BI106" s="14">
        <v>0</v>
      </c>
      <c r="BJ106" s="14">
        <v>0</v>
      </c>
      <c r="BK106" s="14">
        <v>0</v>
      </c>
      <c r="BL106" s="14">
        <v>0</v>
      </c>
      <c r="BM106" s="14">
        <v>0</v>
      </c>
      <c r="BN106" s="14">
        <v>2836.79</v>
      </c>
      <c r="BO106" s="14">
        <v>10201</v>
      </c>
      <c r="BP106" s="14">
        <v>0</v>
      </c>
      <c r="BQ106" s="14">
        <v>0</v>
      </c>
      <c r="BR106" s="14">
        <v>801.65</v>
      </c>
      <c r="BS106" s="14">
        <v>248.25</v>
      </c>
      <c r="BT106" s="14">
        <v>0</v>
      </c>
      <c r="BU106" s="14">
        <v>1409.87</v>
      </c>
      <c r="BV106" s="14">
        <v>0</v>
      </c>
      <c r="BW106" s="14">
        <v>0</v>
      </c>
      <c r="BX106" s="14">
        <v>0</v>
      </c>
      <c r="BY106" s="14">
        <v>1658.12</v>
      </c>
      <c r="BZ106" s="1"/>
    </row>
    <row r="107" spans="1:78" x14ac:dyDescent="0.25">
      <c r="A107" s="2" t="s">
        <v>227</v>
      </c>
      <c r="B107" s="1" t="s">
        <v>228</v>
      </c>
      <c r="C107" s="51">
        <v>10079</v>
      </c>
      <c r="D107" s="14">
        <v>10200.5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400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737</v>
      </c>
      <c r="W107" s="14">
        <v>0</v>
      </c>
      <c r="X107" s="14">
        <v>0</v>
      </c>
      <c r="Y107" s="14">
        <v>455</v>
      </c>
      <c r="Z107" s="14">
        <v>410.72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13037.79</v>
      </c>
      <c r="AJ107" s="14">
        <v>0</v>
      </c>
      <c r="AK107" s="14">
        <v>0</v>
      </c>
      <c r="AL107" s="14">
        <v>0</v>
      </c>
      <c r="AM107" s="14">
        <v>0</v>
      </c>
      <c r="AN107" s="14">
        <v>0</v>
      </c>
      <c r="AO107" s="14">
        <v>0</v>
      </c>
      <c r="AP107" s="14">
        <v>1465.89</v>
      </c>
      <c r="AQ107" s="14">
        <v>0</v>
      </c>
      <c r="AR107" s="14">
        <v>1465.89</v>
      </c>
      <c r="AS107" s="14">
        <v>0</v>
      </c>
      <c r="AT107" s="14">
        <v>0</v>
      </c>
      <c r="AU107" s="14">
        <v>143</v>
      </c>
      <c r="AV107" s="14">
        <v>0</v>
      </c>
      <c r="AW107" s="14">
        <v>0</v>
      </c>
      <c r="AX107" s="14">
        <v>0</v>
      </c>
      <c r="AY107" s="14">
        <v>1228.0899999999999</v>
      </c>
      <c r="AZ107" s="14">
        <v>0</v>
      </c>
      <c r="BA107" s="14">
        <v>0</v>
      </c>
      <c r="BB107" s="14">
        <v>0</v>
      </c>
      <c r="BC107" s="14">
        <v>0</v>
      </c>
      <c r="BD107" s="14">
        <v>0</v>
      </c>
      <c r="BE107" s="14">
        <v>0.31</v>
      </c>
      <c r="BF107" s="14">
        <v>0</v>
      </c>
      <c r="BG107" s="14">
        <v>0</v>
      </c>
      <c r="BH107" s="14">
        <v>0</v>
      </c>
      <c r="BI107" s="14">
        <v>0</v>
      </c>
      <c r="BJ107" s="14">
        <v>0</v>
      </c>
      <c r="BK107" s="14">
        <v>0</v>
      </c>
      <c r="BL107" s="14">
        <v>0</v>
      </c>
      <c r="BM107" s="14">
        <v>0</v>
      </c>
      <c r="BN107" s="14">
        <v>2837.29</v>
      </c>
      <c r="BO107" s="14">
        <v>10200.5</v>
      </c>
      <c r="BP107" s="14">
        <v>0</v>
      </c>
      <c r="BQ107" s="14">
        <v>0</v>
      </c>
      <c r="BR107" s="14">
        <v>801.65</v>
      </c>
      <c r="BS107" s="14">
        <v>248.25</v>
      </c>
      <c r="BT107" s="14">
        <v>0</v>
      </c>
      <c r="BU107" s="14">
        <v>1409.87</v>
      </c>
      <c r="BV107" s="14">
        <v>0</v>
      </c>
      <c r="BW107" s="14">
        <v>0</v>
      </c>
      <c r="BX107" s="14">
        <v>0</v>
      </c>
      <c r="BY107" s="14">
        <v>1658.12</v>
      </c>
      <c r="BZ107" s="1"/>
    </row>
    <row r="108" spans="1:78" x14ac:dyDescent="0.25">
      <c r="A108" s="2" t="s">
        <v>229</v>
      </c>
      <c r="B108" s="1" t="s">
        <v>230</v>
      </c>
      <c r="C108" s="51">
        <v>11741</v>
      </c>
      <c r="D108" s="14">
        <v>944.5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815</v>
      </c>
      <c r="W108" s="14">
        <v>0</v>
      </c>
      <c r="X108" s="14">
        <v>0</v>
      </c>
      <c r="Y108" s="14">
        <v>496</v>
      </c>
      <c r="Z108" s="14">
        <v>410.72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14474.19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1772.7</v>
      </c>
      <c r="AQ108" s="14">
        <v>0</v>
      </c>
      <c r="AR108" s="14">
        <v>1772.7</v>
      </c>
      <c r="AS108" s="14">
        <v>0</v>
      </c>
      <c r="AT108" s="14">
        <v>0</v>
      </c>
      <c r="AU108" s="14">
        <v>159.62</v>
      </c>
      <c r="AV108" s="14">
        <v>0</v>
      </c>
      <c r="AW108" s="14">
        <v>0</v>
      </c>
      <c r="AX108" s="14">
        <v>0</v>
      </c>
      <c r="AY108" s="14">
        <v>1419.22</v>
      </c>
      <c r="AZ108" s="14">
        <v>3914</v>
      </c>
      <c r="BA108" s="14">
        <v>0</v>
      </c>
      <c r="BB108" s="14">
        <v>0</v>
      </c>
      <c r="BC108" s="14">
        <v>0</v>
      </c>
      <c r="BD108" s="14">
        <v>0</v>
      </c>
      <c r="BE108" s="15">
        <v>-0.37</v>
      </c>
      <c r="BF108" s="14">
        <v>0</v>
      </c>
      <c r="BG108" s="14">
        <v>0</v>
      </c>
      <c r="BH108" s="14">
        <v>5077.0200000000004</v>
      </c>
      <c r="BI108" s="14">
        <v>0</v>
      </c>
      <c r="BJ108" s="14">
        <v>1187.5</v>
      </c>
      <c r="BK108" s="14">
        <v>0</v>
      </c>
      <c r="BL108" s="14">
        <v>0</v>
      </c>
      <c r="BM108" s="14">
        <v>0</v>
      </c>
      <c r="BN108" s="14">
        <v>13529.69</v>
      </c>
      <c r="BO108" s="14">
        <v>944.5</v>
      </c>
      <c r="BP108" s="14">
        <v>0</v>
      </c>
      <c r="BQ108" s="14">
        <v>0</v>
      </c>
      <c r="BR108" s="14">
        <v>859.98</v>
      </c>
      <c r="BS108" s="14">
        <v>289.19</v>
      </c>
      <c r="BT108" s="14">
        <v>0</v>
      </c>
      <c r="BU108" s="14">
        <v>1568.49</v>
      </c>
      <c r="BV108" s="14">
        <v>0</v>
      </c>
      <c r="BW108" s="14">
        <v>0</v>
      </c>
      <c r="BX108" s="14">
        <v>0</v>
      </c>
      <c r="BY108" s="14">
        <v>1857.68</v>
      </c>
      <c r="BZ108" s="1"/>
    </row>
    <row r="109" spans="1:78" x14ac:dyDescent="0.25">
      <c r="A109" s="2" t="s">
        <v>231</v>
      </c>
      <c r="B109" s="1" t="s">
        <v>232</v>
      </c>
      <c r="C109" s="51">
        <v>10997</v>
      </c>
      <c r="D109" s="14">
        <v>6303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400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815</v>
      </c>
      <c r="W109" s="14">
        <v>0</v>
      </c>
      <c r="X109" s="14">
        <v>0</v>
      </c>
      <c r="Y109" s="14">
        <v>496</v>
      </c>
      <c r="Z109" s="14">
        <v>410.72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14105.39</v>
      </c>
      <c r="AJ109" s="14">
        <v>0</v>
      </c>
      <c r="AK109" s="14">
        <v>0</v>
      </c>
      <c r="AL109" s="14">
        <v>0</v>
      </c>
      <c r="AM109" s="14">
        <v>0</v>
      </c>
      <c r="AN109" s="14">
        <v>0</v>
      </c>
      <c r="AO109" s="14">
        <v>0</v>
      </c>
      <c r="AP109" s="14">
        <v>1693.93</v>
      </c>
      <c r="AQ109" s="14">
        <v>0</v>
      </c>
      <c r="AR109" s="14">
        <v>1693.93</v>
      </c>
      <c r="AS109" s="14">
        <v>0</v>
      </c>
      <c r="AT109" s="14">
        <v>0</v>
      </c>
      <c r="AU109" s="14">
        <v>152.18</v>
      </c>
      <c r="AV109" s="14">
        <v>0</v>
      </c>
      <c r="AW109" s="14">
        <v>0</v>
      </c>
      <c r="AX109" s="14">
        <v>0</v>
      </c>
      <c r="AY109" s="14">
        <v>1333.66</v>
      </c>
      <c r="AZ109" s="14">
        <v>0</v>
      </c>
      <c r="BA109" s="14">
        <v>4622.58</v>
      </c>
      <c r="BB109" s="14">
        <v>0</v>
      </c>
      <c r="BC109" s="14">
        <v>0</v>
      </c>
      <c r="BD109" s="14">
        <v>0</v>
      </c>
      <c r="BE109" s="14">
        <v>0.04</v>
      </c>
      <c r="BF109" s="14">
        <v>0</v>
      </c>
      <c r="BG109" s="14">
        <v>0</v>
      </c>
      <c r="BH109" s="14">
        <v>0</v>
      </c>
      <c r="BI109" s="14">
        <v>0</v>
      </c>
      <c r="BJ109" s="14">
        <v>0</v>
      </c>
      <c r="BK109" s="14">
        <v>0</v>
      </c>
      <c r="BL109" s="14">
        <v>0</v>
      </c>
      <c r="BM109" s="14">
        <v>0</v>
      </c>
      <c r="BN109" s="14">
        <v>7802.39</v>
      </c>
      <c r="BO109" s="14">
        <v>6303</v>
      </c>
      <c r="BP109" s="14">
        <v>0</v>
      </c>
      <c r="BQ109" s="14">
        <v>0</v>
      </c>
      <c r="BR109" s="14">
        <v>854.94</v>
      </c>
      <c r="BS109" s="14">
        <v>285.64</v>
      </c>
      <c r="BT109" s="14">
        <v>0</v>
      </c>
      <c r="BU109" s="14">
        <v>1554.77</v>
      </c>
      <c r="BV109" s="14">
        <v>0</v>
      </c>
      <c r="BW109" s="14">
        <v>0</v>
      </c>
      <c r="BX109" s="14">
        <v>0</v>
      </c>
      <c r="BY109" s="14">
        <v>1840.41</v>
      </c>
      <c r="BZ109" s="1"/>
    </row>
    <row r="110" spans="1:78" x14ac:dyDescent="0.25">
      <c r="A110" s="2" t="s">
        <v>233</v>
      </c>
      <c r="B110" s="1" t="s">
        <v>234</v>
      </c>
      <c r="C110" s="51">
        <v>10997</v>
      </c>
      <c r="D110" s="14">
        <v>10926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400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815</v>
      </c>
      <c r="W110" s="14">
        <v>0</v>
      </c>
      <c r="X110" s="14">
        <v>0</v>
      </c>
      <c r="Y110" s="14">
        <v>496</v>
      </c>
      <c r="Z110" s="14">
        <v>410.72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14105.39</v>
      </c>
      <c r="AJ110" s="14">
        <v>0</v>
      </c>
      <c r="AK110" s="14">
        <v>0</v>
      </c>
      <c r="AL110" s="14">
        <v>0</v>
      </c>
      <c r="AM110" s="14">
        <v>0</v>
      </c>
      <c r="AN110" s="14">
        <v>0</v>
      </c>
      <c r="AO110" s="14">
        <v>0</v>
      </c>
      <c r="AP110" s="14">
        <v>1693.93</v>
      </c>
      <c r="AQ110" s="14">
        <v>0</v>
      </c>
      <c r="AR110" s="14">
        <v>1693.93</v>
      </c>
      <c r="AS110" s="14">
        <v>0</v>
      </c>
      <c r="AT110" s="14">
        <v>0</v>
      </c>
      <c r="AU110" s="14">
        <v>152.18</v>
      </c>
      <c r="AV110" s="14">
        <v>0</v>
      </c>
      <c r="AW110" s="14">
        <v>0</v>
      </c>
      <c r="AX110" s="14">
        <v>0</v>
      </c>
      <c r="AY110" s="14">
        <v>1333.66</v>
      </c>
      <c r="AZ110" s="14">
        <v>0</v>
      </c>
      <c r="BA110" s="14">
        <v>0</v>
      </c>
      <c r="BB110" s="14">
        <v>0</v>
      </c>
      <c r="BC110" s="14">
        <v>0</v>
      </c>
      <c r="BD110" s="14">
        <v>0</v>
      </c>
      <c r="BE110" s="15">
        <v>-0.38</v>
      </c>
      <c r="BF110" s="14">
        <v>0</v>
      </c>
      <c r="BG110" s="14">
        <v>0</v>
      </c>
      <c r="BH110" s="14">
        <v>0</v>
      </c>
      <c r="BI110" s="14">
        <v>0</v>
      </c>
      <c r="BJ110" s="14">
        <v>0</v>
      </c>
      <c r="BK110" s="14">
        <v>0</v>
      </c>
      <c r="BL110" s="14">
        <v>0</v>
      </c>
      <c r="BM110" s="14">
        <v>0</v>
      </c>
      <c r="BN110" s="14">
        <v>3179.39</v>
      </c>
      <c r="BO110" s="14">
        <v>10926</v>
      </c>
      <c r="BP110" s="14">
        <v>0</v>
      </c>
      <c r="BQ110" s="14">
        <v>0</v>
      </c>
      <c r="BR110" s="14">
        <v>833.86</v>
      </c>
      <c r="BS110" s="14">
        <v>270.86</v>
      </c>
      <c r="BT110" s="14">
        <v>0</v>
      </c>
      <c r="BU110" s="14">
        <v>1497.46</v>
      </c>
      <c r="BV110" s="14">
        <v>0</v>
      </c>
      <c r="BW110" s="14">
        <v>0</v>
      </c>
      <c r="BX110" s="14">
        <v>0</v>
      </c>
      <c r="BY110" s="14">
        <v>1768.32</v>
      </c>
      <c r="BZ110" s="1"/>
    </row>
    <row r="111" spans="1:78" x14ac:dyDescent="0.25">
      <c r="A111" s="2" t="s">
        <v>235</v>
      </c>
      <c r="B111" s="1" t="s">
        <v>236</v>
      </c>
      <c r="C111" s="51">
        <v>10997</v>
      </c>
      <c r="D111" s="14">
        <v>6011.5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400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815</v>
      </c>
      <c r="W111" s="14">
        <v>0</v>
      </c>
      <c r="X111" s="14">
        <v>0</v>
      </c>
      <c r="Y111" s="14">
        <v>496</v>
      </c>
      <c r="Z111" s="14">
        <v>308.04000000000002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14002.71</v>
      </c>
      <c r="AJ111" s="14">
        <v>0</v>
      </c>
      <c r="AK111" s="14">
        <v>0</v>
      </c>
      <c r="AL111" s="14">
        <v>0</v>
      </c>
      <c r="AM111" s="14">
        <v>0</v>
      </c>
      <c r="AN111" s="14">
        <v>0</v>
      </c>
      <c r="AO111" s="14">
        <v>0</v>
      </c>
      <c r="AP111" s="14">
        <v>1672</v>
      </c>
      <c r="AQ111" s="14">
        <v>0</v>
      </c>
      <c r="AR111" s="14">
        <v>1672</v>
      </c>
      <c r="AS111" s="14">
        <v>0</v>
      </c>
      <c r="AT111" s="14">
        <v>0</v>
      </c>
      <c r="AU111" s="14">
        <v>152.18</v>
      </c>
      <c r="AV111" s="14">
        <v>0</v>
      </c>
      <c r="AW111" s="14">
        <v>0</v>
      </c>
      <c r="AX111" s="14">
        <v>0</v>
      </c>
      <c r="AY111" s="14">
        <v>1333.66</v>
      </c>
      <c r="AZ111" s="14">
        <v>0</v>
      </c>
      <c r="BA111" s="14">
        <v>4833.16</v>
      </c>
      <c r="BB111" s="14">
        <v>0</v>
      </c>
      <c r="BC111" s="14">
        <v>0</v>
      </c>
      <c r="BD111" s="14">
        <v>0</v>
      </c>
      <c r="BE111" s="14">
        <v>0.21</v>
      </c>
      <c r="BF111" s="14">
        <v>0</v>
      </c>
      <c r="BG111" s="14">
        <v>0</v>
      </c>
      <c r="BH111" s="14">
        <v>0</v>
      </c>
      <c r="BI111" s="14">
        <v>0</v>
      </c>
      <c r="BJ111" s="14">
        <v>0</v>
      </c>
      <c r="BK111" s="14">
        <v>0</v>
      </c>
      <c r="BL111" s="14">
        <v>0</v>
      </c>
      <c r="BM111" s="14">
        <v>0</v>
      </c>
      <c r="BN111" s="14">
        <v>7991.21</v>
      </c>
      <c r="BO111" s="14">
        <v>6011.5</v>
      </c>
      <c r="BP111" s="14">
        <v>0</v>
      </c>
      <c r="BQ111" s="14">
        <v>0</v>
      </c>
      <c r="BR111" s="14">
        <v>833.86</v>
      </c>
      <c r="BS111" s="14">
        <v>270.86</v>
      </c>
      <c r="BT111" s="14">
        <v>0</v>
      </c>
      <c r="BU111" s="14">
        <v>1497.46</v>
      </c>
      <c r="BV111" s="14">
        <v>0</v>
      </c>
      <c r="BW111" s="14">
        <v>0</v>
      </c>
      <c r="BX111" s="14">
        <v>0</v>
      </c>
      <c r="BY111" s="14">
        <v>1768.32</v>
      </c>
      <c r="BZ111" s="1"/>
    </row>
    <row r="112" spans="1:78" x14ac:dyDescent="0.25">
      <c r="A112" s="2" t="s">
        <v>237</v>
      </c>
      <c r="B112" s="1" t="s">
        <v>238</v>
      </c>
      <c r="C112" s="51">
        <v>10079</v>
      </c>
      <c r="D112" s="14">
        <v>10120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400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737</v>
      </c>
      <c r="W112" s="14">
        <v>0</v>
      </c>
      <c r="X112" s="14">
        <v>0</v>
      </c>
      <c r="Y112" s="14">
        <v>455</v>
      </c>
      <c r="Z112" s="14">
        <v>308.04000000000002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12935.11</v>
      </c>
      <c r="AJ112" s="14">
        <v>0</v>
      </c>
      <c r="AK112" s="14">
        <v>0</v>
      </c>
      <c r="AL112" s="14">
        <v>0</v>
      </c>
      <c r="AM112" s="14">
        <v>0</v>
      </c>
      <c r="AN112" s="14">
        <v>0</v>
      </c>
      <c r="AO112" s="14">
        <v>0</v>
      </c>
      <c r="AP112" s="14">
        <v>1443.95</v>
      </c>
      <c r="AQ112" s="14">
        <v>0</v>
      </c>
      <c r="AR112" s="14">
        <v>1443.95</v>
      </c>
      <c r="AS112" s="14">
        <v>0</v>
      </c>
      <c r="AT112" s="14">
        <v>0</v>
      </c>
      <c r="AU112" s="14">
        <v>143</v>
      </c>
      <c r="AV112" s="14">
        <v>0</v>
      </c>
      <c r="AW112" s="14">
        <v>0</v>
      </c>
      <c r="AX112" s="14">
        <v>0</v>
      </c>
      <c r="AY112" s="14">
        <v>1228.0899999999999</v>
      </c>
      <c r="AZ112" s="14">
        <v>0</v>
      </c>
      <c r="BA112" s="14">
        <v>0</v>
      </c>
      <c r="BB112" s="14">
        <v>0</v>
      </c>
      <c r="BC112" s="14">
        <v>0</v>
      </c>
      <c r="BD112" s="14">
        <v>0</v>
      </c>
      <c r="BE112" s="14">
        <v>7.0000000000000007E-2</v>
      </c>
      <c r="BF112" s="14">
        <v>0</v>
      </c>
      <c r="BG112" s="14">
        <v>0</v>
      </c>
      <c r="BH112" s="14">
        <v>0</v>
      </c>
      <c r="BI112" s="14">
        <v>0</v>
      </c>
      <c r="BJ112" s="14">
        <v>0</v>
      </c>
      <c r="BK112" s="14">
        <v>0</v>
      </c>
      <c r="BL112" s="14">
        <v>0</v>
      </c>
      <c r="BM112" s="14">
        <v>0</v>
      </c>
      <c r="BN112" s="14">
        <v>2815.11</v>
      </c>
      <c r="BO112" s="14">
        <v>10120</v>
      </c>
      <c r="BP112" s="14">
        <v>0</v>
      </c>
      <c r="BQ112" s="14">
        <v>0</v>
      </c>
      <c r="BR112" s="14">
        <v>822.72</v>
      </c>
      <c r="BS112" s="14">
        <v>263.02999999999997</v>
      </c>
      <c r="BT112" s="14">
        <v>0</v>
      </c>
      <c r="BU112" s="14">
        <v>1467.15</v>
      </c>
      <c r="BV112" s="14">
        <v>0</v>
      </c>
      <c r="BW112" s="14">
        <v>0</v>
      </c>
      <c r="BX112" s="14">
        <v>0</v>
      </c>
      <c r="BY112" s="14">
        <v>1730.18</v>
      </c>
      <c r="BZ112" s="1"/>
    </row>
    <row r="113" spans="1:78" x14ac:dyDescent="0.25">
      <c r="A113" s="2" t="s">
        <v>239</v>
      </c>
      <c r="B113" s="1" t="s">
        <v>240</v>
      </c>
      <c r="C113" s="51">
        <v>10997</v>
      </c>
      <c r="D113" s="14">
        <v>10688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200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815</v>
      </c>
      <c r="W113" s="14">
        <v>0</v>
      </c>
      <c r="X113" s="14">
        <v>0</v>
      </c>
      <c r="Y113" s="14">
        <v>496</v>
      </c>
      <c r="Z113" s="14">
        <v>308.04000000000002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13802.71</v>
      </c>
      <c r="AJ113" s="14">
        <v>0</v>
      </c>
      <c r="AK113" s="14">
        <v>0</v>
      </c>
      <c r="AL113" s="14">
        <v>0</v>
      </c>
      <c r="AM113" s="14">
        <v>0</v>
      </c>
      <c r="AN113" s="14">
        <v>0</v>
      </c>
      <c r="AO113" s="14">
        <v>0</v>
      </c>
      <c r="AP113" s="14">
        <v>1629.28</v>
      </c>
      <c r="AQ113" s="14">
        <v>0</v>
      </c>
      <c r="AR113" s="14">
        <v>1629.28</v>
      </c>
      <c r="AS113" s="14">
        <v>0</v>
      </c>
      <c r="AT113" s="14">
        <v>0</v>
      </c>
      <c r="AU113" s="14">
        <v>152.18</v>
      </c>
      <c r="AV113" s="14">
        <v>0</v>
      </c>
      <c r="AW113" s="14">
        <v>0</v>
      </c>
      <c r="AX113" s="14">
        <v>0</v>
      </c>
      <c r="AY113" s="14">
        <v>1333.66</v>
      </c>
      <c r="AZ113" s="14">
        <v>0</v>
      </c>
      <c r="BA113" s="14">
        <v>0</v>
      </c>
      <c r="BB113" s="14">
        <v>0</v>
      </c>
      <c r="BC113" s="14">
        <v>0</v>
      </c>
      <c r="BD113" s="14">
        <v>0</v>
      </c>
      <c r="BE113" s="15">
        <v>-0.41</v>
      </c>
      <c r="BF113" s="14">
        <v>0</v>
      </c>
      <c r="BG113" s="14">
        <v>0</v>
      </c>
      <c r="BH113" s="14">
        <v>0</v>
      </c>
      <c r="BI113" s="14">
        <v>0</v>
      </c>
      <c r="BJ113" s="14">
        <v>0</v>
      </c>
      <c r="BK113" s="14">
        <v>0</v>
      </c>
      <c r="BL113" s="14">
        <v>0</v>
      </c>
      <c r="BM113" s="14">
        <v>0</v>
      </c>
      <c r="BN113" s="14">
        <v>3114.71</v>
      </c>
      <c r="BO113" s="14">
        <v>10688</v>
      </c>
      <c r="BP113" s="14">
        <v>0</v>
      </c>
      <c r="BQ113" s="14">
        <v>0</v>
      </c>
      <c r="BR113" s="14">
        <v>854.94</v>
      </c>
      <c r="BS113" s="14">
        <v>285.64</v>
      </c>
      <c r="BT113" s="14">
        <v>0</v>
      </c>
      <c r="BU113" s="14">
        <v>1554.77</v>
      </c>
      <c r="BV113" s="14">
        <v>0</v>
      </c>
      <c r="BW113" s="14">
        <v>0</v>
      </c>
      <c r="BX113" s="14">
        <v>0</v>
      </c>
      <c r="BY113" s="14">
        <v>1840.41</v>
      </c>
      <c r="BZ113" s="1"/>
    </row>
    <row r="114" spans="1:78" x14ac:dyDescent="0.25">
      <c r="A114" s="2" t="s">
        <v>241</v>
      </c>
      <c r="B114" s="1" t="s">
        <v>242</v>
      </c>
      <c r="C114" s="51">
        <v>10997</v>
      </c>
      <c r="D114" s="14">
        <v>7098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400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815</v>
      </c>
      <c r="W114" s="14">
        <v>0</v>
      </c>
      <c r="X114" s="14">
        <v>0</v>
      </c>
      <c r="Y114" s="14">
        <v>496</v>
      </c>
      <c r="Z114" s="14">
        <v>205.36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13900.03</v>
      </c>
      <c r="AJ114" s="14">
        <v>0</v>
      </c>
      <c r="AK114" s="14">
        <v>0</v>
      </c>
      <c r="AL114" s="14">
        <v>0</v>
      </c>
      <c r="AM114" s="14">
        <v>0</v>
      </c>
      <c r="AN114" s="14">
        <v>0</v>
      </c>
      <c r="AO114" s="14">
        <v>0</v>
      </c>
      <c r="AP114" s="14">
        <v>1650.06</v>
      </c>
      <c r="AQ114" s="14">
        <v>0</v>
      </c>
      <c r="AR114" s="14">
        <v>1650.06</v>
      </c>
      <c r="AS114" s="14">
        <v>0</v>
      </c>
      <c r="AT114" s="14">
        <v>0</v>
      </c>
      <c r="AU114" s="14">
        <v>152.18</v>
      </c>
      <c r="AV114" s="14">
        <v>0</v>
      </c>
      <c r="AW114" s="14">
        <v>0</v>
      </c>
      <c r="AX114" s="14">
        <v>0</v>
      </c>
      <c r="AY114" s="14">
        <v>1333.66</v>
      </c>
      <c r="AZ114" s="14">
        <v>3666</v>
      </c>
      <c r="BA114" s="14">
        <v>0</v>
      </c>
      <c r="BB114" s="14">
        <v>0</v>
      </c>
      <c r="BC114" s="14">
        <v>0</v>
      </c>
      <c r="BD114" s="14">
        <v>0</v>
      </c>
      <c r="BE114" s="14">
        <v>0.13</v>
      </c>
      <c r="BF114" s="14">
        <v>0</v>
      </c>
      <c r="BG114" s="14">
        <v>0</v>
      </c>
      <c r="BH114" s="14">
        <v>0</v>
      </c>
      <c r="BI114" s="14">
        <v>0</v>
      </c>
      <c r="BJ114" s="14">
        <v>0</v>
      </c>
      <c r="BK114" s="14">
        <v>0</v>
      </c>
      <c r="BL114" s="14">
        <v>0</v>
      </c>
      <c r="BM114" s="14">
        <v>0</v>
      </c>
      <c r="BN114" s="14">
        <v>6802.03</v>
      </c>
      <c r="BO114" s="14">
        <v>7098</v>
      </c>
      <c r="BP114" s="14">
        <v>0</v>
      </c>
      <c r="BQ114" s="14">
        <v>0</v>
      </c>
      <c r="BR114" s="14">
        <v>833.86</v>
      </c>
      <c r="BS114" s="14">
        <v>270.86</v>
      </c>
      <c r="BT114" s="14">
        <v>0</v>
      </c>
      <c r="BU114" s="14">
        <v>1497.46</v>
      </c>
      <c r="BV114" s="14">
        <v>0</v>
      </c>
      <c r="BW114" s="14">
        <v>0</v>
      </c>
      <c r="BX114" s="14">
        <v>0</v>
      </c>
      <c r="BY114" s="14">
        <v>1768.32</v>
      </c>
      <c r="BZ114" s="1"/>
    </row>
    <row r="115" spans="1:78" x14ac:dyDescent="0.25">
      <c r="A115" s="2" t="s">
        <v>243</v>
      </c>
      <c r="B115" s="1" t="s">
        <v>244</v>
      </c>
      <c r="C115" s="51">
        <v>10079</v>
      </c>
      <c r="D115" s="14">
        <v>6683.5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400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737</v>
      </c>
      <c r="W115" s="14">
        <v>0</v>
      </c>
      <c r="X115" s="14">
        <v>0</v>
      </c>
      <c r="Y115" s="14">
        <v>455</v>
      </c>
      <c r="Z115" s="14">
        <v>205.36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3.99</v>
      </c>
      <c r="AG115" s="14">
        <v>0</v>
      </c>
      <c r="AH115" s="14">
        <v>0</v>
      </c>
      <c r="AI115" s="14">
        <v>12836.42</v>
      </c>
      <c r="AJ115" s="14">
        <v>0</v>
      </c>
      <c r="AK115" s="14">
        <v>0</v>
      </c>
      <c r="AL115" s="14">
        <v>0</v>
      </c>
      <c r="AM115" s="14">
        <v>0</v>
      </c>
      <c r="AN115" s="14">
        <v>0</v>
      </c>
      <c r="AO115" s="14">
        <v>0</v>
      </c>
      <c r="AP115" s="14">
        <v>1422.03</v>
      </c>
      <c r="AQ115" s="14">
        <v>0</v>
      </c>
      <c r="AR115" s="14">
        <v>1422.03</v>
      </c>
      <c r="AS115" s="14">
        <v>0</v>
      </c>
      <c r="AT115" s="14">
        <v>0</v>
      </c>
      <c r="AU115" s="14">
        <v>143</v>
      </c>
      <c r="AV115" s="14">
        <v>0</v>
      </c>
      <c r="AW115" s="14">
        <v>0</v>
      </c>
      <c r="AX115" s="14">
        <v>0</v>
      </c>
      <c r="AY115" s="14">
        <v>1228.0899999999999</v>
      </c>
      <c r="AZ115" s="14">
        <v>3360</v>
      </c>
      <c r="BA115" s="14">
        <v>0</v>
      </c>
      <c r="BB115" s="14">
        <v>0</v>
      </c>
      <c r="BC115" s="14">
        <v>0</v>
      </c>
      <c r="BD115" s="14">
        <v>0</v>
      </c>
      <c r="BE115" s="15">
        <v>-0.2</v>
      </c>
      <c r="BF115" s="14">
        <v>0</v>
      </c>
      <c r="BG115" s="14">
        <v>0</v>
      </c>
      <c r="BH115" s="14">
        <v>0</v>
      </c>
      <c r="BI115" s="14">
        <v>0</v>
      </c>
      <c r="BJ115" s="14">
        <v>0</v>
      </c>
      <c r="BK115" s="14">
        <v>0</v>
      </c>
      <c r="BL115" s="14">
        <v>0</v>
      </c>
      <c r="BM115" s="14">
        <v>0</v>
      </c>
      <c r="BN115" s="14">
        <v>6152.92</v>
      </c>
      <c r="BO115" s="14">
        <v>6683.5</v>
      </c>
      <c r="BP115" s="14">
        <v>0</v>
      </c>
      <c r="BQ115" s="14">
        <v>0</v>
      </c>
      <c r="BR115" s="14">
        <v>801.65</v>
      </c>
      <c r="BS115" s="14">
        <v>248.25</v>
      </c>
      <c r="BT115" s="14">
        <v>0</v>
      </c>
      <c r="BU115" s="14">
        <v>1409.87</v>
      </c>
      <c r="BV115" s="14">
        <v>0</v>
      </c>
      <c r="BW115" s="14">
        <v>0</v>
      </c>
      <c r="BX115" s="14">
        <v>0</v>
      </c>
      <c r="BY115" s="14">
        <v>1658.12</v>
      </c>
      <c r="BZ115" s="1"/>
    </row>
    <row r="116" spans="1:78" x14ac:dyDescent="0.25">
      <c r="A116" s="2" t="s">
        <v>245</v>
      </c>
      <c r="B116" s="1" t="s">
        <v>246</v>
      </c>
      <c r="C116" s="51">
        <v>9707</v>
      </c>
      <c r="D116" s="14">
        <v>7193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687.14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717</v>
      </c>
      <c r="W116" s="14">
        <v>0</v>
      </c>
      <c r="X116" s="14">
        <v>0</v>
      </c>
      <c r="Y116" s="14">
        <v>447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12501.81</v>
      </c>
      <c r="AJ116" s="14">
        <v>0</v>
      </c>
      <c r="AK116" s="14">
        <v>0</v>
      </c>
      <c r="AL116" s="14">
        <v>0</v>
      </c>
      <c r="AM116" s="14">
        <v>0</v>
      </c>
      <c r="AN116" s="14">
        <v>0</v>
      </c>
      <c r="AO116" s="14">
        <v>0</v>
      </c>
      <c r="AP116" s="14">
        <v>1286.3399999999999</v>
      </c>
      <c r="AQ116" s="14">
        <v>0</v>
      </c>
      <c r="AR116" s="14">
        <v>1286.3399999999999</v>
      </c>
      <c r="AS116" s="14">
        <v>0</v>
      </c>
      <c r="AT116" s="14">
        <v>0</v>
      </c>
      <c r="AU116" s="14">
        <v>139.28</v>
      </c>
      <c r="AV116" s="14">
        <v>0</v>
      </c>
      <c r="AW116" s="14">
        <v>0</v>
      </c>
      <c r="AX116" s="14">
        <v>0</v>
      </c>
      <c r="AY116" s="14">
        <v>1185.31</v>
      </c>
      <c r="AZ116" s="14">
        <v>2698</v>
      </c>
      <c r="BA116" s="14">
        <v>0</v>
      </c>
      <c r="BB116" s="14">
        <v>0</v>
      </c>
      <c r="BC116" s="14">
        <v>0</v>
      </c>
      <c r="BD116" s="14">
        <v>0</v>
      </c>
      <c r="BE116" s="15">
        <v>-0.12</v>
      </c>
      <c r="BF116" s="14">
        <v>0</v>
      </c>
      <c r="BG116" s="14">
        <v>0</v>
      </c>
      <c r="BH116" s="14">
        <v>0</v>
      </c>
      <c r="BI116" s="14">
        <v>0</v>
      </c>
      <c r="BJ116" s="14">
        <v>0</v>
      </c>
      <c r="BK116" s="14">
        <v>0</v>
      </c>
      <c r="BL116" s="14">
        <v>0</v>
      </c>
      <c r="BM116" s="14">
        <v>0</v>
      </c>
      <c r="BN116" s="14">
        <v>5308.81</v>
      </c>
      <c r="BO116" s="14">
        <v>7193</v>
      </c>
      <c r="BP116" s="14">
        <v>0</v>
      </c>
      <c r="BQ116" s="14">
        <v>0</v>
      </c>
      <c r="BR116" s="14">
        <v>788.6</v>
      </c>
      <c r="BS116" s="14">
        <v>239.09</v>
      </c>
      <c r="BT116" s="14">
        <v>0</v>
      </c>
      <c r="BU116" s="14">
        <v>1374.38</v>
      </c>
      <c r="BV116" s="14">
        <v>0</v>
      </c>
      <c r="BW116" s="14">
        <v>0</v>
      </c>
      <c r="BX116" s="14">
        <v>0</v>
      </c>
      <c r="BY116" s="14">
        <v>1613.47</v>
      </c>
      <c r="BZ116" s="1"/>
    </row>
    <row r="117" spans="1:78" x14ac:dyDescent="0.25">
      <c r="A117" s="2" t="s">
        <v>247</v>
      </c>
      <c r="B117" s="1" t="s">
        <v>248</v>
      </c>
      <c r="C117" s="51">
        <v>10469</v>
      </c>
      <c r="D117" s="14">
        <v>8048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400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788</v>
      </c>
      <c r="W117" s="14">
        <v>0</v>
      </c>
      <c r="X117" s="14">
        <v>0</v>
      </c>
      <c r="Y117" s="14">
        <v>468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13094.07</v>
      </c>
      <c r="AJ117" s="14">
        <v>0</v>
      </c>
      <c r="AK117" s="14">
        <v>0</v>
      </c>
      <c r="AL117" s="14">
        <v>0</v>
      </c>
      <c r="AM117" s="14">
        <v>0</v>
      </c>
      <c r="AN117" s="14">
        <v>0</v>
      </c>
      <c r="AO117" s="14">
        <v>0</v>
      </c>
      <c r="AP117" s="14">
        <v>1477.91</v>
      </c>
      <c r="AQ117" s="14">
        <v>0</v>
      </c>
      <c r="AR117" s="14">
        <v>1477.91</v>
      </c>
      <c r="AS117" s="14">
        <v>0</v>
      </c>
      <c r="AT117" s="14">
        <v>0</v>
      </c>
      <c r="AU117" s="14">
        <v>146.9</v>
      </c>
      <c r="AV117" s="14">
        <v>0</v>
      </c>
      <c r="AW117" s="14">
        <v>0</v>
      </c>
      <c r="AX117" s="14">
        <v>0</v>
      </c>
      <c r="AY117" s="14">
        <v>1272.94</v>
      </c>
      <c r="AZ117" s="14">
        <v>2148</v>
      </c>
      <c r="BA117" s="14">
        <v>0</v>
      </c>
      <c r="BB117" s="14">
        <v>0</v>
      </c>
      <c r="BC117" s="14">
        <v>0</v>
      </c>
      <c r="BD117" s="14">
        <v>0</v>
      </c>
      <c r="BE117" s="14">
        <v>0.32</v>
      </c>
      <c r="BF117" s="14">
        <v>0</v>
      </c>
      <c r="BG117" s="14">
        <v>0</v>
      </c>
      <c r="BH117" s="14">
        <v>0</v>
      </c>
      <c r="BI117" s="14">
        <v>0</v>
      </c>
      <c r="BJ117" s="14">
        <v>0</v>
      </c>
      <c r="BK117" s="14">
        <v>0</v>
      </c>
      <c r="BL117" s="14">
        <v>0</v>
      </c>
      <c r="BM117" s="14">
        <v>0</v>
      </c>
      <c r="BN117" s="14">
        <v>5046.07</v>
      </c>
      <c r="BO117" s="14">
        <v>8048</v>
      </c>
      <c r="BP117" s="14">
        <v>0</v>
      </c>
      <c r="BQ117" s="14">
        <v>0</v>
      </c>
      <c r="BR117" s="14">
        <v>836.39</v>
      </c>
      <c r="BS117" s="14">
        <v>272.64</v>
      </c>
      <c r="BT117" s="14">
        <v>0</v>
      </c>
      <c r="BU117" s="14">
        <v>1504.36</v>
      </c>
      <c r="BV117" s="14">
        <v>0</v>
      </c>
      <c r="BW117" s="14">
        <v>0</v>
      </c>
      <c r="BX117" s="14">
        <v>0</v>
      </c>
      <c r="BY117" s="14">
        <v>1777</v>
      </c>
      <c r="BZ117" s="1"/>
    </row>
    <row r="118" spans="1:78" x14ac:dyDescent="0.25">
      <c r="A118" s="2" t="s">
        <v>249</v>
      </c>
      <c r="B118" s="1" t="s">
        <v>250</v>
      </c>
      <c r="C118" s="51">
        <v>10997</v>
      </c>
      <c r="D118" s="14">
        <v>5951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200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815</v>
      </c>
      <c r="W118" s="14">
        <v>0</v>
      </c>
      <c r="X118" s="14">
        <v>0</v>
      </c>
      <c r="Y118" s="14">
        <v>496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13494.67</v>
      </c>
      <c r="AJ118" s="14">
        <v>0</v>
      </c>
      <c r="AK118" s="14">
        <v>0</v>
      </c>
      <c r="AL118" s="14">
        <v>0</v>
      </c>
      <c r="AM118" s="14">
        <v>0</v>
      </c>
      <c r="AN118" s="14">
        <v>0</v>
      </c>
      <c r="AO118" s="14">
        <v>0</v>
      </c>
      <c r="AP118" s="14">
        <v>1563.48</v>
      </c>
      <c r="AQ118" s="14">
        <v>0</v>
      </c>
      <c r="AR118" s="14">
        <v>1563.48</v>
      </c>
      <c r="AS118" s="14">
        <v>0</v>
      </c>
      <c r="AT118" s="14">
        <v>0</v>
      </c>
      <c r="AU118" s="14">
        <v>151.97999999999999</v>
      </c>
      <c r="AV118" s="14">
        <v>0</v>
      </c>
      <c r="AW118" s="14">
        <v>0</v>
      </c>
      <c r="AX118" s="14">
        <v>0</v>
      </c>
      <c r="AY118" s="14">
        <v>1333.66</v>
      </c>
      <c r="AZ118" s="14">
        <v>3666</v>
      </c>
      <c r="BA118" s="14">
        <v>0</v>
      </c>
      <c r="BB118" s="14">
        <v>0</v>
      </c>
      <c r="BC118" s="14">
        <v>0</v>
      </c>
      <c r="BD118" s="14">
        <v>0</v>
      </c>
      <c r="BE118" s="14">
        <v>7.0000000000000007E-2</v>
      </c>
      <c r="BF118" s="14">
        <v>0</v>
      </c>
      <c r="BG118" s="14">
        <v>0</v>
      </c>
      <c r="BH118" s="14">
        <v>0</v>
      </c>
      <c r="BI118" s="14">
        <v>0</v>
      </c>
      <c r="BJ118" s="14">
        <v>828.48</v>
      </c>
      <c r="BK118" s="14">
        <v>0</v>
      </c>
      <c r="BL118" s="14">
        <v>0</v>
      </c>
      <c r="BM118" s="14">
        <v>0</v>
      </c>
      <c r="BN118" s="14">
        <v>7543.67</v>
      </c>
      <c r="BO118" s="14">
        <v>5951</v>
      </c>
      <c r="BP118" s="14">
        <v>0</v>
      </c>
      <c r="BQ118" s="14">
        <v>0</v>
      </c>
      <c r="BR118" s="14">
        <v>854.94</v>
      </c>
      <c r="BS118" s="14">
        <v>285.64</v>
      </c>
      <c r="BT118" s="14">
        <v>0</v>
      </c>
      <c r="BU118" s="14">
        <v>1554.77</v>
      </c>
      <c r="BV118" s="14">
        <v>0</v>
      </c>
      <c r="BW118" s="14">
        <v>0</v>
      </c>
      <c r="BX118" s="14">
        <v>0</v>
      </c>
      <c r="BY118" s="14">
        <v>1840.41</v>
      </c>
      <c r="BZ118" s="1"/>
    </row>
    <row r="119" spans="1:78" x14ac:dyDescent="0.25">
      <c r="A119" s="2" t="s">
        <v>251</v>
      </c>
      <c r="B119" s="1" t="s">
        <v>252</v>
      </c>
      <c r="C119" s="51">
        <v>10469</v>
      </c>
      <c r="D119" s="14">
        <v>4961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400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788</v>
      </c>
      <c r="W119" s="14">
        <v>0</v>
      </c>
      <c r="X119" s="14">
        <v>0</v>
      </c>
      <c r="Y119" s="14">
        <v>468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13094.07</v>
      </c>
      <c r="AJ119" s="14">
        <v>0</v>
      </c>
      <c r="AK119" s="14">
        <v>0</v>
      </c>
      <c r="AL119" s="14">
        <v>0</v>
      </c>
      <c r="AM119" s="14">
        <v>0</v>
      </c>
      <c r="AN119" s="14">
        <v>0</v>
      </c>
      <c r="AO119" s="14">
        <v>0</v>
      </c>
      <c r="AP119" s="14">
        <v>1477.91</v>
      </c>
      <c r="AQ119" s="14">
        <v>0</v>
      </c>
      <c r="AR119" s="14">
        <v>1477.91</v>
      </c>
      <c r="AS119" s="14">
        <v>0</v>
      </c>
      <c r="AT119" s="14">
        <v>0</v>
      </c>
      <c r="AU119" s="14">
        <v>146.9</v>
      </c>
      <c r="AV119" s="14">
        <v>0</v>
      </c>
      <c r="AW119" s="14">
        <v>0</v>
      </c>
      <c r="AX119" s="14">
        <v>0</v>
      </c>
      <c r="AY119" s="14">
        <v>1273.94</v>
      </c>
      <c r="AZ119" s="14">
        <v>5234</v>
      </c>
      <c r="BA119" s="14">
        <v>0</v>
      </c>
      <c r="BB119" s="14">
        <v>0</v>
      </c>
      <c r="BC119" s="14">
        <v>0</v>
      </c>
      <c r="BD119" s="14">
        <v>0</v>
      </c>
      <c r="BE119" s="14">
        <v>0.32</v>
      </c>
      <c r="BF119" s="14">
        <v>0</v>
      </c>
      <c r="BG119" s="14">
        <v>0</v>
      </c>
      <c r="BH119" s="14">
        <v>0</v>
      </c>
      <c r="BI119" s="14">
        <v>0</v>
      </c>
      <c r="BJ119" s="14">
        <v>0</v>
      </c>
      <c r="BK119" s="14">
        <v>0</v>
      </c>
      <c r="BL119" s="14">
        <v>0</v>
      </c>
      <c r="BM119" s="14">
        <v>0</v>
      </c>
      <c r="BN119" s="14">
        <v>8133.07</v>
      </c>
      <c r="BO119" s="14">
        <v>4961</v>
      </c>
      <c r="BP119" s="14">
        <v>0</v>
      </c>
      <c r="BQ119" s="14">
        <v>0</v>
      </c>
      <c r="BR119" s="14">
        <v>836.39</v>
      </c>
      <c r="BS119" s="14">
        <v>272.64</v>
      </c>
      <c r="BT119" s="14">
        <v>0</v>
      </c>
      <c r="BU119" s="14">
        <v>1504.36</v>
      </c>
      <c r="BV119" s="14">
        <v>0</v>
      </c>
      <c r="BW119" s="14">
        <v>0</v>
      </c>
      <c r="BX119" s="14">
        <v>0</v>
      </c>
      <c r="BY119" s="14">
        <v>1777</v>
      </c>
      <c r="BZ119" s="1"/>
    </row>
    <row r="120" spans="1:78" x14ac:dyDescent="0.25">
      <c r="A120" s="2" t="s">
        <v>253</v>
      </c>
      <c r="B120" s="1" t="s">
        <v>254</v>
      </c>
      <c r="C120" s="57">
        <v>15675</v>
      </c>
      <c r="D120" s="14">
        <v>13326.5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1128</v>
      </c>
      <c r="W120" s="14">
        <v>0</v>
      </c>
      <c r="X120" s="14">
        <v>0</v>
      </c>
      <c r="Y120" s="14">
        <v>703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17561.509999999998</v>
      </c>
      <c r="AJ120" s="14">
        <v>0</v>
      </c>
      <c r="AK120" s="14">
        <v>0</v>
      </c>
      <c r="AL120" s="14">
        <v>0</v>
      </c>
      <c r="AM120" s="14">
        <v>0</v>
      </c>
      <c r="AN120" s="14">
        <v>0</v>
      </c>
      <c r="AO120" s="14">
        <v>0</v>
      </c>
      <c r="AP120" s="14">
        <v>2432.16</v>
      </c>
      <c r="AQ120" s="14">
        <v>0</v>
      </c>
      <c r="AR120" s="14">
        <v>2432.16</v>
      </c>
      <c r="AS120" s="14">
        <v>0</v>
      </c>
      <c r="AT120" s="14">
        <v>0</v>
      </c>
      <c r="AU120" s="14">
        <v>0</v>
      </c>
      <c r="AV120" s="14">
        <v>0</v>
      </c>
      <c r="AW120" s="14">
        <v>0</v>
      </c>
      <c r="AX120" s="14">
        <v>0</v>
      </c>
      <c r="AY120" s="14">
        <v>1802.62</v>
      </c>
      <c r="AZ120" s="14">
        <v>0</v>
      </c>
      <c r="BA120" s="14">
        <v>0</v>
      </c>
      <c r="BB120" s="14">
        <v>0</v>
      </c>
      <c r="BC120" s="14">
        <v>0</v>
      </c>
      <c r="BD120" s="14">
        <v>0</v>
      </c>
      <c r="BE120" s="14">
        <v>0.23</v>
      </c>
      <c r="BF120" s="14">
        <v>0</v>
      </c>
      <c r="BG120" s="14">
        <v>0</v>
      </c>
      <c r="BH120" s="14">
        <v>0</v>
      </c>
      <c r="BI120" s="14">
        <v>0</v>
      </c>
      <c r="BJ120" s="14">
        <v>0</v>
      </c>
      <c r="BK120" s="14">
        <v>0</v>
      </c>
      <c r="BL120" s="14">
        <v>0</v>
      </c>
      <c r="BM120" s="14">
        <v>0</v>
      </c>
      <c r="BN120" s="14">
        <v>4235.01</v>
      </c>
      <c r="BO120" s="14">
        <v>13326.5</v>
      </c>
      <c r="BP120" s="14">
        <v>0</v>
      </c>
      <c r="BQ120" s="14">
        <v>0</v>
      </c>
      <c r="BR120" s="14">
        <v>998.07</v>
      </c>
      <c r="BS120" s="14">
        <v>386.09</v>
      </c>
      <c r="BT120" s="14">
        <v>0</v>
      </c>
      <c r="BU120" s="14">
        <v>1943.98</v>
      </c>
      <c r="BV120" s="14">
        <v>0</v>
      </c>
      <c r="BW120" s="14">
        <v>0</v>
      </c>
      <c r="BX120" s="14">
        <v>0</v>
      </c>
      <c r="BY120" s="14">
        <v>2330.0700000000002</v>
      </c>
      <c r="BZ120" s="1"/>
    </row>
    <row r="121" spans="1:78" x14ac:dyDescent="0.25">
      <c r="A121" s="2" t="s">
        <v>255</v>
      </c>
      <c r="B121" s="1" t="s">
        <v>256</v>
      </c>
      <c r="C121" s="51">
        <v>10079</v>
      </c>
      <c r="D121" s="14">
        <v>10021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400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737</v>
      </c>
      <c r="W121" s="14">
        <v>0</v>
      </c>
      <c r="X121" s="14">
        <v>0</v>
      </c>
      <c r="Y121" s="14">
        <v>455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12627.07</v>
      </c>
      <c r="AJ121" s="14">
        <v>0</v>
      </c>
      <c r="AK121" s="14">
        <v>0</v>
      </c>
      <c r="AL121" s="14">
        <v>0</v>
      </c>
      <c r="AM121" s="14">
        <v>0</v>
      </c>
      <c r="AN121" s="14">
        <v>0</v>
      </c>
      <c r="AO121" s="14">
        <v>0</v>
      </c>
      <c r="AP121" s="14">
        <v>1378.16</v>
      </c>
      <c r="AQ121" s="14">
        <v>0</v>
      </c>
      <c r="AR121" s="14">
        <v>1378.16</v>
      </c>
      <c r="AS121" s="14">
        <v>0</v>
      </c>
      <c r="AT121" s="14">
        <v>0</v>
      </c>
      <c r="AU121" s="14">
        <v>0</v>
      </c>
      <c r="AV121" s="14">
        <v>0</v>
      </c>
      <c r="AW121" s="14">
        <v>0</v>
      </c>
      <c r="AX121" s="14">
        <v>0</v>
      </c>
      <c r="AY121" s="14">
        <v>1228.0899999999999</v>
      </c>
      <c r="AZ121" s="14">
        <v>0</v>
      </c>
      <c r="BA121" s="14">
        <v>0</v>
      </c>
      <c r="BB121" s="14">
        <v>0</v>
      </c>
      <c r="BC121" s="14">
        <v>0</v>
      </c>
      <c r="BD121" s="14">
        <v>0</v>
      </c>
      <c r="BE121" s="15">
        <v>-0.18</v>
      </c>
      <c r="BF121" s="14">
        <v>0</v>
      </c>
      <c r="BG121" s="14">
        <v>0</v>
      </c>
      <c r="BH121" s="14">
        <v>0</v>
      </c>
      <c r="BI121" s="14">
        <v>0</v>
      </c>
      <c r="BJ121" s="14">
        <v>0</v>
      </c>
      <c r="BK121" s="14">
        <v>0</v>
      </c>
      <c r="BL121" s="14">
        <v>0</v>
      </c>
      <c r="BM121" s="14">
        <v>0</v>
      </c>
      <c r="BN121" s="14">
        <v>2606.0700000000002</v>
      </c>
      <c r="BO121" s="14">
        <v>10021</v>
      </c>
      <c r="BP121" s="14">
        <v>0</v>
      </c>
      <c r="BQ121" s="14">
        <v>0</v>
      </c>
      <c r="BR121" s="14">
        <v>801.55</v>
      </c>
      <c r="BS121" s="14">
        <v>248.18</v>
      </c>
      <c r="BT121" s="14">
        <v>0</v>
      </c>
      <c r="BU121" s="14">
        <v>1409.6</v>
      </c>
      <c r="BV121" s="14">
        <v>0</v>
      </c>
      <c r="BW121" s="14">
        <v>0</v>
      </c>
      <c r="BX121" s="14">
        <v>0</v>
      </c>
      <c r="BY121" s="14">
        <v>1657.78</v>
      </c>
      <c r="BZ121" s="1"/>
    </row>
    <row r="122" spans="1:78" x14ac:dyDescent="0.25">
      <c r="A122" s="17" t="s">
        <v>101</v>
      </c>
      <c r="B122" s="7"/>
      <c r="C122" s="7" t="s">
        <v>102</v>
      </c>
      <c r="D122" s="7" t="s">
        <v>102</v>
      </c>
      <c r="E122" s="7" t="s">
        <v>102</v>
      </c>
      <c r="F122" s="7" t="s">
        <v>102</v>
      </c>
      <c r="G122" s="7" t="s">
        <v>102</v>
      </c>
      <c r="H122" s="7" t="s">
        <v>102</v>
      </c>
      <c r="I122" s="7" t="s">
        <v>102</v>
      </c>
      <c r="J122" s="7" t="s">
        <v>102</v>
      </c>
      <c r="K122" s="7" t="s">
        <v>102</v>
      </c>
      <c r="L122" s="7" t="s">
        <v>102</v>
      </c>
      <c r="M122" s="7" t="s">
        <v>102</v>
      </c>
      <c r="N122" s="7" t="s">
        <v>102</v>
      </c>
      <c r="O122" s="7" t="s">
        <v>102</v>
      </c>
      <c r="P122" s="7" t="s">
        <v>102</v>
      </c>
      <c r="Q122" s="7" t="s">
        <v>102</v>
      </c>
      <c r="R122" s="7" t="s">
        <v>102</v>
      </c>
      <c r="S122" s="7" t="s">
        <v>102</v>
      </c>
      <c r="T122" s="7" t="s">
        <v>102</v>
      </c>
      <c r="U122" s="7" t="s">
        <v>102</v>
      </c>
      <c r="V122" s="7" t="s">
        <v>102</v>
      </c>
      <c r="W122" s="7" t="s">
        <v>102</v>
      </c>
      <c r="X122" s="7" t="s">
        <v>102</v>
      </c>
      <c r="Y122" s="7" t="s">
        <v>102</v>
      </c>
      <c r="Z122" s="7" t="s">
        <v>102</v>
      </c>
      <c r="AA122" s="7" t="s">
        <v>102</v>
      </c>
      <c r="AB122" s="7" t="s">
        <v>102</v>
      </c>
      <c r="AC122" s="7" t="s">
        <v>102</v>
      </c>
      <c r="AD122" s="7" t="s">
        <v>102</v>
      </c>
      <c r="AE122" s="7" t="s">
        <v>102</v>
      </c>
      <c r="AF122" s="7" t="s">
        <v>102</v>
      </c>
      <c r="AG122" s="7" t="s">
        <v>102</v>
      </c>
      <c r="AH122" s="7" t="s">
        <v>102</v>
      </c>
      <c r="AI122" s="7" t="s">
        <v>102</v>
      </c>
      <c r="AJ122" s="7" t="s">
        <v>102</v>
      </c>
      <c r="AK122" s="7" t="s">
        <v>102</v>
      </c>
      <c r="AL122" s="7" t="s">
        <v>102</v>
      </c>
      <c r="AM122" s="7" t="s">
        <v>102</v>
      </c>
      <c r="AN122" s="7" t="s">
        <v>102</v>
      </c>
      <c r="AO122" s="7" t="s">
        <v>102</v>
      </c>
      <c r="AP122" s="7" t="s">
        <v>102</v>
      </c>
      <c r="AQ122" s="7" t="s">
        <v>102</v>
      </c>
      <c r="AR122" s="7" t="s">
        <v>102</v>
      </c>
      <c r="AS122" s="7" t="s">
        <v>102</v>
      </c>
      <c r="AT122" s="7" t="s">
        <v>102</v>
      </c>
      <c r="AU122" s="7" t="s">
        <v>102</v>
      </c>
      <c r="AV122" s="7" t="s">
        <v>102</v>
      </c>
      <c r="AW122" s="7" t="s">
        <v>102</v>
      </c>
      <c r="AX122" s="7" t="s">
        <v>102</v>
      </c>
      <c r="AY122" s="7" t="s">
        <v>102</v>
      </c>
      <c r="AZ122" s="7" t="s">
        <v>102</v>
      </c>
      <c r="BA122" s="7" t="s">
        <v>102</v>
      </c>
      <c r="BB122" s="7" t="s">
        <v>102</v>
      </c>
      <c r="BC122" s="7" t="s">
        <v>102</v>
      </c>
      <c r="BD122" s="7" t="s">
        <v>102</v>
      </c>
      <c r="BE122" s="7" t="s">
        <v>102</v>
      </c>
      <c r="BF122" s="7" t="s">
        <v>102</v>
      </c>
      <c r="BG122" s="7" t="s">
        <v>102</v>
      </c>
      <c r="BH122" s="7" t="s">
        <v>102</v>
      </c>
      <c r="BI122" s="7" t="s">
        <v>102</v>
      </c>
      <c r="BJ122" s="7" t="s">
        <v>102</v>
      </c>
      <c r="BK122" s="7" t="s">
        <v>102</v>
      </c>
      <c r="BL122" s="7" t="s">
        <v>102</v>
      </c>
      <c r="BM122" s="7" t="s">
        <v>102</v>
      </c>
      <c r="BN122" s="7" t="s">
        <v>102</v>
      </c>
      <c r="BO122" s="7" t="s">
        <v>102</v>
      </c>
      <c r="BP122" s="7" t="s">
        <v>102</v>
      </c>
      <c r="BQ122" s="7" t="s">
        <v>102</v>
      </c>
      <c r="BR122" s="7" t="s">
        <v>102</v>
      </c>
      <c r="BS122" s="7" t="s">
        <v>102</v>
      </c>
      <c r="BT122" s="7" t="s">
        <v>102</v>
      </c>
      <c r="BU122" s="7" t="s">
        <v>102</v>
      </c>
      <c r="BV122" s="7" t="s">
        <v>102</v>
      </c>
      <c r="BW122" s="7" t="s">
        <v>102</v>
      </c>
      <c r="BX122" s="7" t="s">
        <v>102</v>
      </c>
      <c r="BY122" s="7" t="s">
        <v>102</v>
      </c>
      <c r="BZ122" s="7"/>
    </row>
    <row r="123" spans="1:78" x14ac:dyDescent="0.25">
      <c r="A123" s="2"/>
      <c r="B123" s="1"/>
      <c r="C123" s="19">
        <f>SUM(C99:C122)</f>
        <v>249246.5</v>
      </c>
      <c r="D123" s="19">
        <v>176154.5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3435.68</v>
      </c>
      <c r="K123" s="19">
        <v>0</v>
      </c>
      <c r="L123" s="19">
        <v>0</v>
      </c>
      <c r="M123" s="19">
        <v>7200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18391</v>
      </c>
      <c r="W123" s="19">
        <v>0</v>
      </c>
      <c r="X123" s="19">
        <v>0</v>
      </c>
      <c r="Y123" s="19">
        <v>11245</v>
      </c>
      <c r="Z123" s="19">
        <v>7189.76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3.99</v>
      </c>
      <c r="AG123" s="19">
        <v>0</v>
      </c>
      <c r="AH123" s="19">
        <v>0</v>
      </c>
      <c r="AI123" s="19">
        <v>318165.38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37264.06</v>
      </c>
      <c r="AQ123" s="19">
        <v>0</v>
      </c>
      <c r="AR123" s="19">
        <v>37264.06</v>
      </c>
      <c r="AS123" s="19">
        <v>0</v>
      </c>
      <c r="AT123" s="19">
        <v>0</v>
      </c>
      <c r="AU123" s="19">
        <v>2950.2</v>
      </c>
      <c r="AV123" s="19">
        <v>4039.72</v>
      </c>
      <c r="AW123" s="19">
        <v>0</v>
      </c>
      <c r="AX123" s="19">
        <v>0</v>
      </c>
      <c r="AY123" s="19">
        <v>30182.45</v>
      </c>
      <c r="AZ123" s="19">
        <v>40281</v>
      </c>
      <c r="BA123" s="19">
        <v>14526.22</v>
      </c>
      <c r="BB123" s="19">
        <v>0</v>
      </c>
      <c r="BC123" s="19">
        <v>2620.1999999999998</v>
      </c>
      <c r="BD123" s="19">
        <v>0</v>
      </c>
      <c r="BE123" s="20">
        <v>-1.1399999999999999</v>
      </c>
      <c r="BF123" s="19">
        <v>0</v>
      </c>
      <c r="BG123" s="19">
        <v>0</v>
      </c>
      <c r="BH123" s="19">
        <v>5077.0200000000004</v>
      </c>
      <c r="BI123" s="19">
        <v>0</v>
      </c>
      <c r="BJ123" s="19">
        <v>5071.1499999999996</v>
      </c>
      <c r="BK123" s="19">
        <v>0</v>
      </c>
      <c r="BL123" s="19">
        <v>0</v>
      </c>
      <c r="BM123" s="19">
        <v>0</v>
      </c>
      <c r="BN123" s="19">
        <v>142010.88</v>
      </c>
      <c r="BO123" s="19">
        <v>176154.5</v>
      </c>
      <c r="BP123" s="19">
        <v>0</v>
      </c>
      <c r="BQ123" s="19">
        <v>0</v>
      </c>
      <c r="BR123" s="19">
        <v>19197.009999999998</v>
      </c>
      <c r="BS123" s="19">
        <v>6242.47</v>
      </c>
      <c r="BT123" s="19">
        <v>0</v>
      </c>
      <c r="BU123" s="19">
        <v>34491.1</v>
      </c>
      <c r="BV123" s="19">
        <v>0</v>
      </c>
      <c r="BW123" s="19">
        <v>0</v>
      </c>
      <c r="BX123" s="19">
        <v>0</v>
      </c>
      <c r="BY123" s="19">
        <v>40733.57</v>
      </c>
      <c r="BZ123" s="1"/>
    </row>
    <row r="124" spans="1:78" x14ac:dyDescent="0.25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spans="1:78" x14ac:dyDescent="0.25">
      <c r="A125" s="12" t="s">
        <v>257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spans="1:78" x14ac:dyDescent="0.25">
      <c r="A126" s="2" t="s">
        <v>258</v>
      </c>
      <c r="B126" s="1" t="s">
        <v>259</v>
      </c>
      <c r="C126" s="51">
        <v>10838</v>
      </c>
      <c r="D126" s="14">
        <v>5376.5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400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802</v>
      </c>
      <c r="W126" s="14">
        <v>0</v>
      </c>
      <c r="X126" s="14">
        <v>0</v>
      </c>
      <c r="Y126" s="14">
        <v>482</v>
      </c>
      <c r="Z126" s="14">
        <v>616.79999999999995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14120.17</v>
      </c>
      <c r="AJ126" s="14">
        <v>0</v>
      </c>
      <c r="AK126" s="14">
        <v>0</v>
      </c>
      <c r="AL126" s="14">
        <v>0</v>
      </c>
      <c r="AM126" s="14">
        <v>0</v>
      </c>
      <c r="AN126" s="14">
        <v>0</v>
      </c>
      <c r="AO126" s="14">
        <v>0</v>
      </c>
      <c r="AP126" s="14">
        <v>1697.09</v>
      </c>
      <c r="AQ126" s="14">
        <v>0</v>
      </c>
      <c r="AR126" s="14">
        <v>1697.09</v>
      </c>
      <c r="AS126" s="14">
        <v>0</v>
      </c>
      <c r="AT126" s="14">
        <v>0</v>
      </c>
      <c r="AU126" s="14">
        <v>150.58000000000001</v>
      </c>
      <c r="AV126" s="14">
        <v>0</v>
      </c>
      <c r="AW126" s="14">
        <v>0</v>
      </c>
      <c r="AX126" s="14">
        <v>0</v>
      </c>
      <c r="AY126" s="14">
        <v>1315.38</v>
      </c>
      <c r="AZ126" s="14">
        <v>1946</v>
      </c>
      <c r="BA126" s="14">
        <v>3634.64</v>
      </c>
      <c r="BB126" s="14">
        <v>0</v>
      </c>
      <c r="BC126" s="14">
        <v>0</v>
      </c>
      <c r="BD126" s="14">
        <v>0</v>
      </c>
      <c r="BE126" s="15">
        <v>-0.02</v>
      </c>
      <c r="BF126" s="14">
        <v>0</v>
      </c>
      <c r="BG126" s="14">
        <v>0</v>
      </c>
      <c r="BH126" s="14">
        <v>0</v>
      </c>
      <c r="BI126" s="14">
        <v>0</v>
      </c>
      <c r="BJ126" s="14">
        <v>0</v>
      </c>
      <c r="BK126" s="14">
        <v>0</v>
      </c>
      <c r="BL126" s="14">
        <v>0</v>
      </c>
      <c r="BM126" s="14">
        <v>0</v>
      </c>
      <c r="BN126" s="14">
        <v>8743.67</v>
      </c>
      <c r="BO126" s="14">
        <v>5376.5</v>
      </c>
      <c r="BP126" s="14">
        <v>0</v>
      </c>
      <c r="BQ126" s="14">
        <v>0</v>
      </c>
      <c r="BR126" s="14">
        <v>828.28</v>
      </c>
      <c r="BS126" s="14">
        <v>266.95</v>
      </c>
      <c r="BT126" s="14">
        <v>0</v>
      </c>
      <c r="BU126" s="14">
        <v>1482.3</v>
      </c>
      <c r="BV126" s="14">
        <v>0</v>
      </c>
      <c r="BW126" s="14">
        <v>0</v>
      </c>
      <c r="BX126" s="14">
        <v>0</v>
      </c>
      <c r="BY126" s="14">
        <v>1749.25</v>
      </c>
      <c r="BZ126" s="1"/>
    </row>
    <row r="127" spans="1:78" x14ac:dyDescent="0.25">
      <c r="A127" s="2" t="s">
        <v>260</v>
      </c>
      <c r="B127" s="1" t="s">
        <v>261</v>
      </c>
      <c r="C127" s="51">
        <v>10079</v>
      </c>
      <c r="D127" s="14">
        <v>8015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200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737</v>
      </c>
      <c r="W127" s="14">
        <v>0</v>
      </c>
      <c r="X127" s="14">
        <v>1423.87</v>
      </c>
      <c r="Y127" s="14">
        <v>398.14</v>
      </c>
      <c r="Z127" s="14">
        <v>513.4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12883.6</v>
      </c>
      <c r="AJ127" s="14">
        <v>0</v>
      </c>
      <c r="AK127" s="14">
        <v>0</v>
      </c>
      <c r="AL127" s="14">
        <v>0</v>
      </c>
      <c r="AM127" s="14">
        <v>0</v>
      </c>
      <c r="AN127" s="14">
        <v>0</v>
      </c>
      <c r="AO127" s="14">
        <v>0</v>
      </c>
      <c r="AP127" s="14">
        <v>1176.01</v>
      </c>
      <c r="AQ127" s="14">
        <v>0</v>
      </c>
      <c r="AR127" s="14">
        <v>1176.01</v>
      </c>
      <c r="AS127" s="14">
        <v>0</v>
      </c>
      <c r="AT127" s="14">
        <v>0</v>
      </c>
      <c r="AU127" s="14">
        <v>142.97</v>
      </c>
      <c r="AV127" s="14">
        <v>0</v>
      </c>
      <c r="AW127" s="14">
        <v>0</v>
      </c>
      <c r="AX127" s="14">
        <v>0</v>
      </c>
      <c r="AY127" s="14">
        <v>1228.0899999999999</v>
      </c>
      <c r="AZ127" s="14">
        <v>2321.42</v>
      </c>
      <c r="BA127" s="14">
        <v>0</v>
      </c>
      <c r="BB127" s="14">
        <v>0</v>
      </c>
      <c r="BC127" s="14">
        <v>0</v>
      </c>
      <c r="BD127" s="14">
        <v>0</v>
      </c>
      <c r="BE127" s="14">
        <v>0.11</v>
      </c>
      <c r="BF127" s="14">
        <v>0</v>
      </c>
      <c r="BG127" s="14">
        <v>0</v>
      </c>
      <c r="BH127" s="14">
        <v>0</v>
      </c>
      <c r="BI127" s="14">
        <v>0</v>
      </c>
      <c r="BJ127" s="14">
        <v>0</v>
      </c>
      <c r="BK127" s="14">
        <v>0</v>
      </c>
      <c r="BL127" s="14">
        <v>0</v>
      </c>
      <c r="BM127" s="14">
        <v>0</v>
      </c>
      <c r="BN127" s="14">
        <v>4868.6000000000004</v>
      </c>
      <c r="BO127" s="14">
        <v>8015</v>
      </c>
      <c r="BP127" s="14">
        <v>0</v>
      </c>
      <c r="BQ127" s="14">
        <v>0</v>
      </c>
      <c r="BR127" s="14">
        <v>698.2</v>
      </c>
      <c r="BS127" s="14">
        <v>248.25</v>
      </c>
      <c r="BT127" s="14">
        <v>0</v>
      </c>
      <c r="BU127" s="14">
        <v>1227.94</v>
      </c>
      <c r="BV127" s="14">
        <v>0</v>
      </c>
      <c r="BW127" s="14">
        <v>0</v>
      </c>
      <c r="BX127" s="14">
        <v>0</v>
      </c>
      <c r="BY127" s="14">
        <v>1476.19</v>
      </c>
      <c r="BZ127" s="1"/>
    </row>
    <row r="128" spans="1:78" x14ac:dyDescent="0.25">
      <c r="A128" s="2" t="s">
        <v>262</v>
      </c>
      <c r="B128" s="1" t="s">
        <v>263</v>
      </c>
      <c r="C128" s="51">
        <v>10079</v>
      </c>
      <c r="D128" s="14">
        <v>10048.5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737</v>
      </c>
      <c r="W128" s="14">
        <v>0</v>
      </c>
      <c r="X128" s="14">
        <v>0</v>
      </c>
      <c r="Y128" s="14">
        <v>455</v>
      </c>
      <c r="Z128" s="14">
        <v>616.79999999999995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12843.87</v>
      </c>
      <c r="AJ128" s="14">
        <v>0</v>
      </c>
      <c r="AK128" s="14">
        <v>0</v>
      </c>
      <c r="AL128" s="14">
        <v>0</v>
      </c>
      <c r="AM128" s="14">
        <v>0</v>
      </c>
      <c r="AN128" s="14">
        <v>0</v>
      </c>
      <c r="AO128" s="14">
        <v>0</v>
      </c>
      <c r="AP128" s="14">
        <v>1424.47</v>
      </c>
      <c r="AQ128" s="14">
        <v>0</v>
      </c>
      <c r="AR128" s="14">
        <v>1424.47</v>
      </c>
      <c r="AS128" s="14">
        <v>0</v>
      </c>
      <c r="AT128" s="14">
        <v>0</v>
      </c>
      <c r="AU128" s="14">
        <v>142.77000000000001</v>
      </c>
      <c r="AV128" s="14">
        <v>0</v>
      </c>
      <c r="AW128" s="14">
        <v>0</v>
      </c>
      <c r="AX128" s="14">
        <v>0</v>
      </c>
      <c r="AY128" s="14">
        <v>1228.0899999999999</v>
      </c>
      <c r="AZ128" s="14">
        <v>0</v>
      </c>
      <c r="BA128" s="14">
        <v>0</v>
      </c>
      <c r="BB128" s="14">
        <v>0</v>
      </c>
      <c r="BC128" s="14">
        <v>0</v>
      </c>
      <c r="BD128" s="14">
        <v>0</v>
      </c>
      <c r="BE128" s="14">
        <v>0.04</v>
      </c>
      <c r="BF128" s="14">
        <v>0</v>
      </c>
      <c r="BG128" s="14">
        <v>0</v>
      </c>
      <c r="BH128" s="14">
        <v>0</v>
      </c>
      <c r="BI128" s="14">
        <v>0</v>
      </c>
      <c r="BJ128" s="14">
        <v>0</v>
      </c>
      <c r="BK128" s="14">
        <v>0</v>
      </c>
      <c r="BL128" s="14">
        <v>0</v>
      </c>
      <c r="BM128" s="14">
        <v>0</v>
      </c>
      <c r="BN128" s="14">
        <v>2795.37</v>
      </c>
      <c r="BO128" s="14">
        <v>10048.5</v>
      </c>
      <c r="BP128" s="14">
        <v>0</v>
      </c>
      <c r="BQ128" s="14">
        <v>0</v>
      </c>
      <c r="BR128" s="14">
        <v>822.72</v>
      </c>
      <c r="BS128" s="14">
        <v>263.02999999999997</v>
      </c>
      <c r="BT128" s="14">
        <v>0</v>
      </c>
      <c r="BU128" s="14">
        <v>1467.15</v>
      </c>
      <c r="BV128" s="14">
        <v>0</v>
      </c>
      <c r="BW128" s="14">
        <v>0</v>
      </c>
      <c r="BX128" s="14">
        <v>0</v>
      </c>
      <c r="BY128" s="14">
        <v>1730.18</v>
      </c>
      <c r="BZ128" s="1"/>
    </row>
    <row r="129" spans="1:78" x14ac:dyDescent="0.25">
      <c r="A129" s="2" t="s">
        <v>264</v>
      </c>
      <c r="B129" s="1" t="s">
        <v>265</v>
      </c>
      <c r="C129" s="51">
        <v>10079</v>
      </c>
      <c r="D129" s="14">
        <v>3406.5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200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737</v>
      </c>
      <c r="W129" s="14">
        <v>0</v>
      </c>
      <c r="X129" s="14">
        <v>0</v>
      </c>
      <c r="Y129" s="14">
        <v>455</v>
      </c>
      <c r="Z129" s="14">
        <v>616.79999999999995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13043.87</v>
      </c>
      <c r="AJ129" s="14">
        <v>0</v>
      </c>
      <c r="AK129" s="14">
        <v>0</v>
      </c>
      <c r="AL129" s="14">
        <v>0</v>
      </c>
      <c r="AM129" s="14">
        <v>0</v>
      </c>
      <c r="AN129" s="14">
        <v>0</v>
      </c>
      <c r="AO129" s="14">
        <v>0</v>
      </c>
      <c r="AP129" s="14">
        <v>1467.19</v>
      </c>
      <c r="AQ129" s="14">
        <v>0</v>
      </c>
      <c r="AR129" s="14">
        <v>1467.19</v>
      </c>
      <c r="AS129" s="14">
        <v>0</v>
      </c>
      <c r="AT129" s="14">
        <v>0</v>
      </c>
      <c r="AU129" s="14">
        <v>142.97</v>
      </c>
      <c r="AV129" s="14">
        <v>654.4</v>
      </c>
      <c r="AW129" s="14">
        <v>0</v>
      </c>
      <c r="AX129" s="14">
        <v>0</v>
      </c>
      <c r="AY129" s="14">
        <v>1228.0899999999999</v>
      </c>
      <c r="AZ129" s="14">
        <v>5040</v>
      </c>
      <c r="BA129" s="14">
        <v>0</v>
      </c>
      <c r="BB129" s="14">
        <v>0</v>
      </c>
      <c r="BC129" s="14">
        <v>0</v>
      </c>
      <c r="BD129" s="14">
        <v>0</v>
      </c>
      <c r="BE129" s="14">
        <v>0.08</v>
      </c>
      <c r="BF129" s="14">
        <v>0</v>
      </c>
      <c r="BG129" s="14">
        <v>0</v>
      </c>
      <c r="BH129" s="14">
        <v>0</v>
      </c>
      <c r="BI129" s="14">
        <v>0</v>
      </c>
      <c r="BJ129" s="14">
        <v>1104.6400000000001</v>
      </c>
      <c r="BK129" s="14">
        <v>0</v>
      </c>
      <c r="BL129" s="14">
        <v>0</v>
      </c>
      <c r="BM129" s="14">
        <v>0</v>
      </c>
      <c r="BN129" s="14">
        <v>9637.3700000000008</v>
      </c>
      <c r="BO129" s="14">
        <v>3406.5</v>
      </c>
      <c r="BP129" s="14">
        <v>0</v>
      </c>
      <c r="BQ129" s="14">
        <v>0</v>
      </c>
      <c r="BR129" s="14">
        <v>822.72</v>
      </c>
      <c r="BS129" s="14">
        <v>263.02999999999997</v>
      </c>
      <c r="BT129" s="14">
        <v>0</v>
      </c>
      <c r="BU129" s="14">
        <v>1467.15</v>
      </c>
      <c r="BV129" s="14">
        <v>0</v>
      </c>
      <c r="BW129" s="14">
        <v>0</v>
      </c>
      <c r="BX129" s="14">
        <v>0</v>
      </c>
      <c r="BY129" s="14">
        <v>1730.18</v>
      </c>
      <c r="BZ129" s="1"/>
    </row>
    <row r="130" spans="1:78" x14ac:dyDescent="0.25">
      <c r="A130" s="2" t="s">
        <v>266</v>
      </c>
      <c r="B130" s="1" t="s">
        <v>267</v>
      </c>
      <c r="C130" s="51">
        <v>10079</v>
      </c>
      <c r="D130" s="14">
        <v>10363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400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737</v>
      </c>
      <c r="W130" s="14">
        <v>0</v>
      </c>
      <c r="X130" s="14">
        <v>0</v>
      </c>
      <c r="Y130" s="14">
        <v>455</v>
      </c>
      <c r="Z130" s="14">
        <v>616.79999999999995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13243.87</v>
      </c>
      <c r="AJ130" s="14">
        <v>0</v>
      </c>
      <c r="AK130" s="14">
        <v>0</v>
      </c>
      <c r="AL130" s="14">
        <v>0</v>
      </c>
      <c r="AM130" s="14">
        <v>0</v>
      </c>
      <c r="AN130" s="14">
        <v>0</v>
      </c>
      <c r="AO130" s="14">
        <v>0</v>
      </c>
      <c r="AP130" s="14">
        <v>1509.91</v>
      </c>
      <c r="AQ130" s="14">
        <v>0</v>
      </c>
      <c r="AR130" s="14">
        <v>1509.91</v>
      </c>
      <c r="AS130" s="14">
        <v>0</v>
      </c>
      <c r="AT130" s="14">
        <v>0</v>
      </c>
      <c r="AU130" s="14">
        <v>142.97</v>
      </c>
      <c r="AV130" s="14">
        <v>0</v>
      </c>
      <c r="AW130" s="14">
        <v>0</v>
      </c>
      <c r="AX130" s="14">
        <v>0</v>
      </c>
      <c r="AY130" s="14">
        <v>1228.0899999999999</v>
      </c>
      <c r="AZ130" s="14">
        <v>0</v>
      </c>
      <c r="BA130" s="14">
        <v>0</v>
      </c>
      <c r="BB130" s="14">
        <v>0</v>
      </c>
      <c r="BC130" s="14">
        <v>0</v>
      </c>
      <c r="BD130" s="14">
        <v>0</v>
      </c>
      <c r="BE130" s="15">
        <v>-0.1</v>
      </c>
      <c r="BF130" s="14">
        <v>0</v>
      </c>
      <c r="BG130" s="14">
        <v>0</v>
      </c>
      <c r="BH130" s="14">
        <v>0</v>
      </c>
      <c r="BI130" s="14">
        <v>0</v>
      </c>
      <c r="BJ130" s="14">
        <v>0</v>
      </c>
      <c r="BK130" s="14">
        <v>0</v>
      </c>
      <c r="BL130" s="14">
        <v>0</v>
      </c>
      <c r="BM130" s="14">
        <v>0</v>
      </c>
      <c r="BN130" s="14">
        <v>2880.87</v>
      </c>
      <c r="BO130" s="14">
        <v>10363</v>
      </c>
      <c r="BP130" s="14">
        <v>0</v>
      </c>
      <c r="BQ130" s="14">
        <v>0</v>
      </c>
      <c r="BR130" s="14">
        <v>801.65</v>
      </c>
      <c r="BS130" s="14">
        <v>248.25</v>
      </c>
      <c r="BT130" s="14">
        <v>0</v>
      </c>
      <c r="BU130" s="14">
        <v>1409.87</v>
      </c>
      <c r="BV130" s="14">
        <v>0</v>
      </c>
      <c r="BW130" s="14">
        <v>0</v>
      </c>
      <c r="BX130" s="14">
        <v>0</v>
      </c>
      <c r="BY130" s="14">
        <v>1658.12</v>
      </c>
      <c r="BZ130" s="1"/>
    </row>
    <row r="131" spans="1:78" x14ac:dyDescent="0.25">
      <c r="A131" s="2" t="s">
        <v>268</v>
      </c>
      <c r="B131" s="1" t="s">
        <v>269</v>
      </c>
      <c r="C131" s="51">
        <v>10079</v>
      </c>
      <c r="D131" s="14">
        <v>2339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400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737</v>
      </c>
      <c r="W131" s="14">
        <v>0</v>
      </c>
      <c r="X131" s="14">
        <v>0</v>
      </c>
      <c r="Y131" s="14">
        <v>455</v>
      </c>
      <c r="Z131" s="14">
        <v>513.4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13140.47</v>
      </c>
      <c r="AJ131" s="14">
        <v>0</v>
      </c>
      <c r="AK131" s="14">
        <v>0</v>
      </c>
      <c r="AL131" s="14">
        <v>0</v>
      </c>
      <c r="AM131" s="14">
        <v>0</v>
      </c>
      <c r="AN131" s="14">
        <v>0</v>
      </c>
      <c r="AO131" s="14">
        <v>0</v>
      </c>
      <c r="AP131" s="14">
        <v>1487.82</v>
      </c>
      <c r="AQ131" s="14">
        <v>0</v>
      </c>
      <c r="AR131" s="14">
        <v>1487.82</v>
      </c>
      <c r="AS131" s="14">
        <v>0</v>
      </c>
      <c r="AT131" s="14">
        <v>0</v>
      </c>
      <c r="AU131" s="14">
        <v>142.97</v>
      </c>
      <c r="AV131" s="14">
        <v>1702.89</v>
      </c>
      <c r="AW131" s="14">
        <v>0</v>
      </c>
      <c r="AX131" s="14">
        <v>0</v>
      </c>
      <c r="AY131" s="14">
        <v>1228.0899999999999</v>
      </c>
      <c r="AZ131" s="14">
        <v>1334</v>
      </c>
      <c r="BA131" s="14">
        <v>3705.68</v>
      </c>
      <c r="BB131" s="14">
        <v>0</v>
      </c>
      <c r="BC131" s="14">
        <v>0</v>
      </c>
      <c r="BD131" s="14">
        <v>0</v>
      </c>
      <c r="BE131" s="14">
        <v>0.04</v>
      </c>
      <c r="BF131" s="14">
        <v>0</v>
      </c>
      <c r="BG131" s="14">
        <v>0</v>
      </c>
      <c r="BH131" s="14">
        <v>0</v>
      </c>
      <c r="BI131" s="14">
        <v>0</v>
      </c>
      <c r="BJ131" s="14">
        <v>1199.98</v>
      </c>
      <c r="BK131" s="14">
        <v>0</v>
      </c>
      <c r="BL131" s="14">
        <v>0</v>
      </c>
      <c r="BM131" s="14">
        <v>0</v>
      </c>
      <c r="BN131" s="14">
        <v>10801.47</v>
      </c>
      <c r="BO131" s="14">
        <v>2339</v>
      </c>
      <c r="BP131" s="14">
        <v>0</v>
      </c>
      <c r="BQ131" s="14">
        <v>0</v>
      </c>
      <c r="BR131" s="14">
        <v>801.65</v>
      </c>
      <c r="BS131" s="14">
        <v>248.25</v>
      </c>
      <c r="BT131" s="14">
        <v>0</v>
      </c>
      <c r="BU131" s="14">
        <v>1409.87</v>
      </c>
      <c r="BV131" s="14">
        <v>0</v>
      </c>
      <c r="BW131" s="14">
        <v>0</v>
      </c>
      <c r="BX131" s="14">
        <v>0</v>
      </c>
      <c r="BY131" s="14">
        <v>1658.12</v>
      </c>
      <c r="BZ131" s="1"/>
    </row>
    <row r="132" spans="1:78" x14ac:dyDescent="0.25">
      <c r="A132" s="2" t="s">
        <v>272</v>
      </c>
      <c r="B132" s="1" t="s">
        <v>273</v>
      </c>
      <c r="C132" s="51">
        <v>10079</v>
      </c>
      <c r="D132" s="14">
        <v>1531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737</v>
      </c>
      <c r="W132" s="14">
        <v>0</v>
      </c>
      <c r="X132" s="14">
        <v>0</v>
      </c>
      <c r="Y132" s="14">
        <v>439.83</v>
      </c>
      <c r="Z132" s="14">
        <v>513.4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12341.15</v>
      </c>
      <c r="AJ132" s="14">
        <v>0</v>
      </c>
      <c r="AK132" s="14">
        <v>0</v>
      </c>
      <c r="AL132" s="14">
        <v>0</v>
      </c>
      <c r="AM132" s="14">
        <v>0</v>
      </c>
      <c r="AN132" s="14">
        <v>0</v>
      </c>
      <c r="AO132" s="14">
        <v>0</v>
      </c>
      <c r="AP132" s="14">
        <v>1321</v>
      </c>
      <c r="AQ132" s="14">
        <v>0</v>
      </c>
      <c r="AR132" s="14">
        <v>1321</v>
      </c>
      <c r="AS132" s="14">
        <v>0</v>
      </c>
      <c r="AT132" s="14">
        <v>0</v>
      </c>
      <c r="AU132" s="14">
        <v>142.97</v>
      </c>
      <c r="AV132" s="14">
        <v>1314.38</v>
      </c>
      <c r="AW132" s="14">
        <v>0</v>
      </c>
      <c r="AX132" s="14">
        <v>0</v>
      </c>
      <c r="AY132" s="14">
        <v>1228.0899999999999</v>
      </c>
      <c r="AZ132" s="14">
        <v>1031</v>
      </c>
      <c r="BA132" s="14">
        <v>4253.8999999999996</v>
      </c>
      <c r="BB132" s="14">
        <v>0</v>
      </c>
      <c r="BC132" s="14">
        <v>0</v>
      </c>
      <c r="BD132" s="14">
        <v>0</v>
      </c>
      <c r="BE132" s="15">
        <v>-7.0000000000000007E-2</v>
      </c>
      <c r="BF132" s="14">
        <v>0</v>
      </c>
      <c r="BG132" s="14">
        <v>0</v>
      </c>
      <c r="BH132" s="14">
        <v>0</v>
      </c>
      <c r="BI132" s="14">
        <v>0</v>
      </c>
      <c r="BJ132" s="14">
        <v>1518.88</v>
      </c>
      <c r="BK132" s="14">
        <v>0</v>
      </c>
      <c r="BL132" s="14">
        <v>0</v>
      </c>
      <c r="BM132" s="14">
        <v>0</v>
      </c>
      <c r="BN132" s="14">
        <v>10810.15</v>
      </c>
      <c r="BO132" s="14">
        <v>1531</v>
      </c>
      <c r="BP132" s="14">
        <v>0</v>
      </c>
      <c r="BQ132" s="14">
        <v>0</v>
      </c>
      <c r="BR132" s="14">
        <v>801.65</v>
      </c>
      <c r="BS132" s="14">
        <v>240.24</v>
      </c>
      <c r="BT132" s="14">
        <v>0</v>
      </c>
      <c r="BU132" s="14">
        <v>1390.25</v>
      </c>
      <c r="BV132" s="14">
        <v>0</v>
      </c>
      <c r="BW132" s="14">
        <v>0</v>
      </c>
      <c r="BX132" s="14">
        <v>0</v>
      </c>
      <c r="BY132" s="14">
        <v>1630.49</v>
      </c>
      <c r="BZ132" s="1"/>
    </row>
    <row r="133" spans="1:78" x14ac:dyDescent="0.25">
      <c r="A133" s="2" t="s">
        <v>274</v>
      </c>
      <c r="B133" s="1" t="s">
        <v>275</v>
      </c>
      <c r="C133" s="51">
        <v>10838</v>
      </c>
      <c r="D133" s="14">
        <v>5313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400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802</v>
      </c>
      <c r="W133" s="14">
        <v>0</v>
      </c>
      <c r="X133" s="14">
        <v>0</v>
      </c>
      <c r="Y133" s="14">
        <v>482</v>
      </c>
      <c r="Z133" s="14">
        <v>513.4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14016.77</v>
      </c>
      <c r="AJ133" s="14">
        <v>0</v>
      </c>
      <c r="AK133" s="14">
        <v>0</v>
      </c>
      <c r="AL133" s="14">
        <v>0</v>
      </c>
      <c r="AM133" s="14">
        <v>0</v>
      </c>
      <c r="AN133" s="14">
        <v>0</v>
      </c>
      <c r="AO133" s="14">
        <v>0</v>
      </c>
      <c r="AP133" s="14">
        <v>1674.99</v>
      </c>
      <c r="AQ133" s="14">
        <v>0</v>
      </c>
      <c r="AR133" s="14">
        <v>1674.99</v>
      </c>
      <c r="AS133" s="14">
        <v>0</v>
      </c>
      <c r="AT133" s="14">
        <v>0</v>
      </c>
      <c r="AU133" s="14">
        <v>150.58000000000001</v>
      </c>
      <c r="AV133" s="14">
        <v>0</v>
      </c>
      <c r="AW133" s="14">
        <v>0</v>
      </c>
      <c r="AX133" s="14">
        <v>0</v>
      </c>
      <c r="AY133" s="14">
        <v>1315.38</v>
      </c>
      <c r="AZ133" s="14">
        <v>0</v>
      </c>
      <c r="BA133" s="14">
        <v>5562.48</v>
      </c>
      <c r="BB133" s="14">
        <v>0</v>
      </c>
      <c r="BC133" s="14">
        <v>0</v>
      </c>
      <c r="BD133" s="14">
        <v>0</v>
      </c>
      <c r="BE133" s="14">
        <v>0.34</v>
      </c>
      <c r="BF133" s="14">
        <v>0</v>
      </c>
      <c r="BG133" s="14">
        <v>0</v>
      </c>
      <c r="BH133" s="14">
        <v>0</v>
      </c>
      <c r="BI133" s="14">
        <v>0</v>
      </c>
      <c r="BJ133" s="14">
        <v>0</v>
      </c>
      <c r="BK133" s="14">
        <v>0</v>
      </c>
      <c r="BL133" s="14">
        <v>0</v>
      </c>
      <c r="BM133" s="14">
        <v>0</v>
      </c>
      <c r="BN133" s="14">
        <v>8703.77</v>
      </c>
      <c r="BO133" s="14">
        <v>5313</v>
      </c>
      <c r="BP133" s="14">
        <v>0</v>
      </c>
      <c r="BQ133" s="14">
        <v>0</v>
      </c>
      <c r="BR133" s="14">
        <v>849.34</v>
      </c>
      <c r="BS133" s="14">
        <v>281.73</v>
      </c>
      <c r="BT133" s="14">
        <v>0</v>
      </c>
      <c r="BU133" s="14">
        <v>1539.57</v>
      </c>
      <c r="BV133" s="14">
        <v>0</v>
      </c>
      <c r="BW133" s="14">
        <v>0</v>
      </c>
      <c r="BX133" s="14">
        <v>0</v>
      </c>
      <c r="BY133" s="14">
        <v>1821.3</v>
      </c>
      <c r="BZ133" s="1"/>
    </row>
    <row r="134" spans="1:78" x14ac:dyDescent="0.25">
      <c r="A134" s="2" t="s">
        <v>276</v>
      </c>
      <c r="B134" s="1" t="s">
        <v>277</v>
      </c>
      <c r="C134" s="51">
        <v>10079</v>
      </c>
      <c r="D134" s="14">
        <v>3788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200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737</v>
      </c>
      <c r="W134" s="14">
        <v>0</v>
      </c>
      <c r="X134" s="14">
        <v>0</v>
      </c>
      <c r="Y134" s="14">
        <v>455</v>
      </c>
      <c r="Z134" s="14">
        <v>410.72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12837.79</v>
      </c>
      <c r="AJ134" s="14">
        <v>0</v>
      </c>
      <c r="AK134" s="14">
        <v>0</v>
      </c>
      <c r="AL134" s="14">
        <v>0</v>
      </c>
      <c r="AM134" s="14">
        <v>0</v>
      </c>
      <c r="AN134" s="14">
        <v>0</v>
      </c>
      <c r="AO134" s="14">
        <v>0</v>
      </c>
      <c r="AP134" s="14">
        <v>1423.17</v>
      </c>
      <c r="AQ134" s="14">
        <v>0</v>
      </c>
      <c r="AR134" s="14">
        <v>1423.17</v>
      </c>
      <c r="AS134" s="14">
        <v>0</v>
      </c>
      <c r="AT134" s="14">
        <v>0</v>
      </c>
      <c r="AU134" s="14">
        <v>143</v>
      </c>
      <c r="AV134" s="14">
        <v>0</v>
      </c>
      <c r="AW134" s="14">
        <v>0</v>
      </c>
      <c r="AX134" s="14">
        <v>0</v>
      </c>
      <c r="AY134" s="14">
        <v>1228.0899999999999</v>
      </c>
      <c r="AZ134" s="14">
        <v>868</v>
      </c>
      <c r="BA134" s="14">
        <v>4172.3599999999997</v>
      </c>
      <c r="BB134" s="14">
        <v>0</v>
      </c>
      <c r="BC134" s="14">
        <v>0</v>
      </c>
      <c r="BD134" s="14">
        <v>0</v>
      </c>
      <c r="BE134" s="14">
        <v>7.0000000000000007E-2</v>
      </c>
      <c r="BF134" s="14">
        <v>0</v>
      </c>
      <c r="BG134" s="14">
        <v>0</v>
      </c>
      <c r="BH134" s="14">
        <v>0</v>
      </c>
      <c r="BI134" s="14">
        <v>0</v>
      </c>
      <c r="BJ134" s="14">
        <v>1215.0999999999999</v>
      </c>
      <c r="BK134" s="14">
        <v>0</v>
      </c>
      <c r="BL134" s="14">
        <v>0</v>
      </c>
      <c r="BM134" s="14">
        <v>0</v>
      </c>
      <c r="BN134" s="14">
        <v>9049.7900000000009</v>
      </c>
      <c r="BO134" s="14">
        <v>3788</v>
      </c>
      <c r="BP134" s="14">
        <v>0</v>
      </c>
      <c r="BQ134" s="14">
        <v>0</v>
      </c>
      <c r="BR134" s="14">
        <v>801.65</v>
      </c>
      <c r="BS134" s="14">
        <v>248.25</v>
      </c>
      <c r="BT134" s="14">
        <v>0</v>
      </c>
      <c r="BU134" s="14">
        <v>1409.87</v>
      </c>
      <c r="BV134" s="14">
        <v>0</v>
      </c>
      <c r="BW134" s="14">
        <v>0</v>
      </c>
      <c r="BX134" s="14">
        <v>0</v>
      </c>
      <c r="BY134" s="14">
        <v>1658.12</v>
      </c>
      <c r="BZ134" s="1"/>
    </row>
    <row r="135" spans="1:78" x14ac:dyDescent="0.25">
      <c r="A135" s="2" t="s">
        <v>278</v>
      </c>
      <c r="B135" s="1" t="s">
        <v>279</v>
      </c>
      <c r="C135" s="51">
        <v>10079</v>
      </c>
      <c r="D135" s="14">
        <v>2081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737</v>
      </c>
      <c r="W135" s="14">
        <v>0</v>
      </c>
      <c r="X135" s="14">
        <v>0</v>
      </c>
      <c r="Y135" s="14">
        <v>455</v>
      </c>
      <c r="Z135" s="14">
        <v>308.04000000000002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40.93</v>
      </c>
      <c r="AG135" s="14">
        <v>0</v>
      </c>
      <c r="AH135" s="14">
        <v>0</v>
      </c>
      <c r="AI135" s="14">
        <v>12576.04</v>
      </c>
      <c r="AJ135" s="14">
        <v>0</v>
      </c>
      <c r="AK135" s="14">
        <v>0</v>
      </c>
      <c r="AL135" s="14">
        <v>0</v>
      </c>
      <c r="AM135" s="14">
        <v>0</v>
      </c>
      <c r="AN135" s="14">
        <v>0</v>
      </c>
      <c r="AO135" s="14">
        <v>0</v>
      </c>
      <c r="AP135" s="14">
        <v>1358.51</v>
      </c>
      <c r="AQ135" s="14">
        <v>0</v>
      </c>
      <c r="AR135" s="14">
        <v>1358.51</v>
      </c>
      <c r="AS135" s="14">
        <v>0</v>
      </c>
      <c r="AT135" s="14">
        <v>0</v>
      </c>
      <c r="AU135" s="14">
        <v>141.80000000000001</v>
      </c>
      <c r="AV135" s="14">
        <v>1621.63</v>
      </c>
      <c r="AW135" s="14">
        <v>0</v>
      </c>
      <c r="AX135" s="14">
        <v>0</v>
      </c>
      <c r="AY135" s="14">
        <v>1228.0899999999999</v>
      </c>
      <c r="AZ135" s="14">
        <v>5040</v>
      </c>
      <c r="BA135" s="14">
        <v>0</v>
      </c>
      <c r="BB135" s="14">
        <v>0</v>
      </c>
      <c r="BC135" s="14">
        <v>0</v>
      </c>
      <c r="BD135" s="14">
        <v>0</v>
      </c>
      <c r="BE135" s="14">
        <v>0.37</v>
      </c>
      <c r="BF135" s="14">
        <v>0</v>
      </c>
      <c r="BG135" s="14">
        <v>0</v>
      </c>
      <c r="BH135" s="14">
        <v>0</v>
      </c>
      <c r="BI135" s="14">
        <v>0</v>
      </c>
      <c r="BJ135" s="14">
        <v>1104.6400000000001</v>
      </c>
      <c r="BK135" s="14">
        <v>0</v>
      </c>
      <c r="BL135" s="14">
        <v>0</v>
      </c>
      <c r="BM135" s="14">
        <v>0</v>
      </c>
      <c r="BN135" s="14">
        <v>10495.04</v>
      </c>
      <c r="BO135" s="14">
        <v>2081</v>
      </c>
      <c r="BP135" s="14">
        <v>0</v>
      </c>
      <c r="BQ135" s="14">
        <v>0</v>
      </c>
      <c r="BR135" s="14">
        <v>822.72</v>
      </c>
      <c r="BS135" s="14">
        <v>263.02999999999997</v>
      </c>
      <c r="BT135" s="14">
        <v>0</v>
      </c>
      <c r="BU135" s="14">
        <v>1467.15</v>
      </c>
      <c r="BV135" s="14">
        <v>0</v>
      </c>
      <c r="BW135" s="14">
        <v>0</v>
      </c>
      <c r="BX135" s="14">
        <v>0</v>
      </c>
      <c r="BY135" s="14">
        <v>1730.18</v>
      </c>
      <c r="BZ135" s="1"/>
    </row>
    <row r="136" spans="1:78" x14ac:dyDescent="0.25">
      <c r="A136" s="2" t="s">
        <v>280</v>
      </c>
      <c r="B136" s="1" t="s">
        <v>281</v>
      </c>
      <c r="C136" s="51">
        <v>10079</v>
      </c>
      <c r="D136" s="14">
        <v>5860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400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737</v>
      </c>
      <c r="W136" s="14">
        <v>0</v>
      </c>
      <c r="X136" s="14">
        <v>0</v>
      </c>
      <c r="Y136" s="14">
        <v>455</v>
      </c>
      <c r="Z136" s="14">
        <v>308.04000000000002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1.32</v>
      </c>
      <c r="AG136" s="14">
        <v>0</v>
      </c>
      <c r="AH136" s="14">
        <v>0</v>
      </c>
      <c r="AI136" s="14">
        <v>12912.56</v>
      </c>
      <c r="AJ136" s="14">
        <v>0</v>
      </c>
      <c r="AK136" s="14">
        <v>0</v>
      </c>
      <c r="AL136" s="14">
        <v>0</v>
      </c>
      <c r="AM136" s="14">
        <v>0</v>
      </c>
      <c r="AN136" s="14">
        <v>0</v>
      </c>
      <c r="AO136" s="14">
        <v>0</v>
      </c>
      <c r="AP136" s="14">
        <v>1438.86</v>
      </c>
      <c r="AQ136" s="14">
        <v>0</v>
      </c>
      <c r="AR136" s="14">
        <v>1438.86</v>
      </c>
      <c r="AS136" s="14">
        <v>0</v>
      </c>
      <c r="AT136" s="14">
        <v>0</v>
      </c>
      <c r="AU136" s="14">
        <v>142.88</v>
      </c>
      <c r="AV136" s="14">
        <v>0</v>
      </c>
      <c r="AW136" s="14">
        <v>0</v>
      </c>
      <c r="AX136" s="14">
        <v>0</v>
      </c>
      <c r="AY136" s="14">
        <v>1226.76</v>
      </c>
      <c r="AZ136" s="14">
        <v>4244</v>
      </c>
      <c r="BA136" s="14">
        <v>0</v>
      </c>
      <c r="BB136" s="14">
        <v>0</v>
      </c>
      <c r="BC136" s="14">
        <v>0</v>
      </c>
      <c r="BD136" s="14">
        <v>0</v>
      </c>
      <c r="BE136" s="14">
        <v>0.06</v>
      </c>
      <c r="BF136" s="14">
        <v>0</v>
      </c>
      <c r="BG136" s="14">
        <v>0</v>
      </c>
      <c r="BH136" s="14">
        <v>0</v>
      </c>
      <c r="BI136" s="14">
        <v>0</v>
      </c>
      <c r="BJ136" s="14">
        <v>0</v>
      </c>
      <c r="BK136" s="14">
        <v>0</v>
      </c>
      <c r="BL136" s="14">
        <v>0</v>
      </c>
      <c r="BM136" s="14">
        <v>0</v>
      </c>
      <c r="BN136" s="14">
        <v>7052.56</v>
      </c>
      <c r="BO136" s="14">
        <v>5860</v>
      </c>
      <c r="BP136" s="14">
        <v>0</v>
      </c>
      <c r="BQ136" s="14">
        <v>0</v>
      </c>
      <c r="BR136" s="14">
        <v>801.65</v>
      </c>
      <c r="BS136" s="14">
        <v>248.25</v>
      </c>
      <c r="BT136" s="14">
        <v>0</v>
      </c>
      <c r="BU136" s="14">
        <v>1409.87</v>
      </c>
      <c r="BV136" s="14">
        <v>0</v>
      </c>
      <c r="BW136" s="14">
        <v>0</v>
      </c>
      <c r="BX136" s="14">
        <v>0</v>
      </c>
      <c r="BY136" s="14">
        <v>1658.12</v>
      </c>
      <c r="BZ136" s="1"/>
    </row>
    <row r="137" spans="1:78" x14ac:dyDescent="0.25">
      <c r="A137" s="2" t="s">
        <v>282</v>
      </c>
      <c r="B137" s="1" t="s">
        <v>283</v>
      </c>
      <c r="C137" s="51">
        <v>10079</v>
      </c>
      <c r="D137" s="14">
        <v>5842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737</v>
      </c>
      <c r="W137" s="14">
        <v>0</v>
      </c>
      <c r="X137" s="14">
        <v>0</v>
      </c>
      <c r="Y137" s="14">
        <v>455</v>
      </c>
      <c r="Z137" s="14">
        <v>308.04000000000002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12535.11</v>
      </c>
      <c r="AJ137" s="14">
        <v>0</v>
      </c>
      <c r="AK137" s="14">
        <v>0</v>
      </c>
      <c r="AL137" s="14">
        <v>0</v>
      </c>
      <c r="AM137" s="14">
        <v>0</v>
      </c>
      <c r="AN137" s="14">
        <v>0</v>
      </c>
      <c r="AO137" s="14">
        <v>0</v>
      </c>
      <c r="AP137" s="14">
        <v>1358.51</v>
      </c>
      <c r="AQ137" s="14">
        <v>0</v>
      </c>
      <c r="AR137" s="14">
        <v>1358.51</v>
      </c>
      <c r="AS137" s="14">
        <v>0</v>
      </c>
      <c r="AT137" s="14">
        <v>0</v>
      </c>
      <c r="AU137" s="14">
        <v>143</v>
      </c>
      <c r="AV137" s="14">
        <v>0</v>
      </c>
      <c r="AW137" s="14">
        <v>0</v>
      </c>
      <c r="AX137" s="14">
        <v>0</v>
      </c>
      <c r="AY137" s="14">
        <v>1228.0899999999999</v>
      </c>
      <c r="AZ137" s="14">
        <v>0</v>
      </c>
      <c r="BA137" s="14">
        <v>3963.32</v>
      </c>
      <c r="BB137" s="14">
        <v>0</v>
      </c>
      <c r="BC137" s="14">
        <v>0</v>
      </c>
      <c r="BD137" s="14">
        <v>0</v>
      </c>
      <c r="BE137" s="14">
        <v>0.19</v>
      </c>
      <c r="BF137" s="14">
        <v>0</v>
      </c>
      <c r="BG137" s="14">
        <v>0</v>
      </c>
      <c r="BH137" s="14">
        <v>0</v>
      </c>
      <c r="BI137" s="14">
        <v>0</v>
      </c>
      <c r="BJ137" s="14">
        <v>0</v>
      </c>
      <c r="BK137" s="14">
        <v>0</v>
      </c>
      <c r="BL137" s="14">
        <v>0</v>
      </c>
      <c r="BM137" s="14">
        <v>0</v>
      </c>
      <c r="BN137" s="14">
        <v>6693.11</v>
      </c>
      <c r="BO137" s="14">
        <v>5842</v>
      </c>
      <c r="BP137" s="14">
        <v>0</v>
      </c>
      <c r="BQ137" s="14">
        <v>0</v>
      </c>
      <c r="BR137" s="14">
        <v>801.65</v>
      </c>
      <c r="BS137" s="14">
        <v>248.25</v>
      </c>
      <c r="BT137" s="14">
        <v>0</v>
      </c>
      <c r="BU137" s="14">
        <v>1409.87</v>
      </c>
      <c r="BV137" s="14">
        <v>0</v>
      </c>
      <c r="BW137" s="14">
        <v>0</v>
      </c>
      <c r="BX137" s="14">
        <v>0</v>
      </c>
      <c r="BY137" s="14">
        <v>1658.12</v>
      </c>
      <c r="BZ137" s="1"/>
    </row>
    <row r="138" spans="1:78" x14ac:dyDescent="0.25">
      <c r="A138" s="2" t="s">
        <v>284</v>
      </c>
      <c r="B138" s="1" t="s">
        <v>285</v>
      </c>
      <c r="C138" s="51">
        <v>10838</v>
      </c>
      <c r="D138" s="14">
        <v>6584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400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802</v>
      </c>
      <c r="W138" s="14">
        <v>0</v>
      </c>
      <c r="X138" s="14">
        <v>0</v>
      </c>
      <c r="Y138" s="14">
        <v>482</v>
      </c>
      <c r="Z138" s="14">
        <v>308.04000000000002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13811.41</v>
      </c>
      <c r="AJ138" s="14">
        <v>0</v>
      </c>
      <c r="AK138" s="14">
        <v>0</v>
      </c>
      <c r="AL138" s="14">
        <v>0</v>
      </c>
      <c r="AM138" s="14">
        <v>0</v>
      </c>
      <c r="AN138" s="14">
        <v>0</v>
      </c>
      <c r="AO138" s="14">
        <v>0</v>
      </c>
      <c r="AP138" s="14">
        <v>1631.13</v>
      </c>
      <c r="AQ138" s="14">
        <v>0</v>
      </c>
      <c r="AR138" s="14">
        <v>1631.13</v>
      </c>
      <c r="AS138" s="14">
        <v>0</v>
      </c>
      <c r="AT138" s="14">
        <v>0</v>
      </c>
      <c r="AU138" s="14">
        <v>150.58000000000001</v>
      </c>
      <c r="AV138" s="14">
        <v>0</v>
      </c>
      <c r="AW138" s="14">
        <v>0</v>
      </c>
      <c r="AX138" s="14">
        <v>0</v>
      </c>
      <c r="AY138" s="14">
        <v>1315.38</v>
      </c>
      <c r="AZ138" s="14">
        <v>4130</v>
      </c>
      <c r="BA138" s="14">
        <v>0</v>
      </c>
      <c r="BB138" s="14">
        <v>0</v>
      </c>
      <c r="BC138" s="14">
        <v>0</v>
      </c>
      <c r="BD138" s="14">
        <v>0</v>
      </c>
      <c r="BE138" s="14">
        <v>0.32</v>
      </c>
      <c r="BF138" s="14">
        <v>0</v>
      </c>
      <c r="BG138" s="14">
        <v>0</v>
      </c>
      <c r="BH138" s="14">
        <v>0</v>
      </c>
      <c r="BI138" s="14">
        <v>0</v>
      </c>
      <c r="BJ138" s="14">
        <v>0</v>
      </c>
      <c r="BK138" s="14">
        <v>0</v>
      </c>
      <c r="BL138" s="14">
        <v>0</v>
      </c>
      <c r="BM138" s="14">
        <v>0</v>
      </c>
      <c r="BN138" s="14">
        <v>7227.41</v>
      </c>
      <c r="BO138" s="14">
        <v>6584</v>
      </c>
      <c r="BP138" s="14">
        <v>0</v>
      </c>
      <c r="BQ138" s="14">
        <v>0</v>
      </c>
      <c r="BR138" s="14">
        <v>828.28</v>
      </c>
      <c r="BS138" s="14">
        <v>266.95</v>
      </c>
      <c r="BT138" s="14">
        <v>0</v>
      </c>
      <c r="BU138" s="14">
        <v>1482.3</v>
      </c>
      <c r="BV138" s="14">
        <v>0</v>
      </c>
      <c r="BW138" s="14">
        <v>0</v>
      </c>
      <c r="BX138" s="14">
        <v>0</v>
      </c>
      <c r="BY138" s="14">
        <v>1749.25</v>
      </c>
      <c r="BZ138" s="1"/>
    </row>
    <row r="139" spans="1:78" x14ac:dyDescent="0.25">
      <c r="A139" s="2" t="s">
        <v>286</v>
      </c>
      <c r="B139" s="1" t="s">
        <v>287</v>
      </c>
      <c r="C139" s="51">
        <v>10079</v>
      </c>
      <c r="D139" s="14">
        <v>5610.5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400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737</v>
      </c>
      <c r="W139" s="14">
        <v>0</v>
      </c>
      <c r="X139" s="14">
        <v>0</v>
      </c>
      <c r="Y139" s="14">
        <v>455</v>
      </c>
      <c r="Z139" s="14">
        <v>205.36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12832.43</v>
      </c>
      <c r="AJ139" s="14">
        <v>0</v>
      </c>
      <c r="AK139" s="14">
        <v>0</v>
      </c>
      <c r="AL139" s="14">
        <v>0</v>
      </c>
      <c r="AM139" s="14">
        <v>0</v>
      </c>
      <c r="AN139" s="14">
        <v>0</v>
      </c>
      <c r="AO139" s="14">
        <v>0</v>
      </c>
      <c r="AP139" s="14">
        <v>1422.03</v>
      </c>
      <c r="AQ139" s="14">
        <v>0</v>
      </c>
      <c r="AR139" s="14">
        <v>1422.03</v>
      </c>
      <c r="AS139" s="14">
        <v>0</v>
      </c>
      <c r="AT139" s="14">
        <v>0</v>
      </c>
      <c r="AU139" s="14">
        <v>143</v>
      </c>
      <c r="AV139" s="14">
        <v>0</v>
      </c>
      <c r="AW139" s="14">
        <v>0</v>
      </c>
      <c r="AX139" s="14">
        <v>0</v>
      </c>
      <c r="AY139" s="14">
        <v>1228.0899999999999</v>
      </c>
      <c r="AZ139" s="14">
        <v>4429</v>
      </c>
      <c r="BA139" s="14">
        <v>0</v>
      </c>
      <c r="BB139" s="14">
        <v>0</v>
      </c>
      <c r="BC139" s="14">
        <v>0</v>
      </c>
      <c r="BD139" s="14">
        <v>0</v>
      </c>
      <c r="BE139" s="15">
        <v>-0.19</v>
      </c>
      <c r="BF139" s="14">
        <v>0</v>
      </c>
      <c r="BG139" s="14">
        <v>0</v>
      </c>
      <c r="BH139" s="14">
        <v>0</v>
      </c>
      <c r="BI139" s="14">
        <v>0</v>
      </c>
      <c r="BJ139" s="14">
        <v>0</v>
      </c>
      <c r="BK139" s="14">
        <v>0</v>
      </c>
      <c r="BL139" s="14">
        <v>0</v>
      </c>
      <c r="BM139" s="14">
        <v>0</v>
      </c>
      <c r="BN139" s="14">
        <v>7221.93</v>
      </c>
      <c r="BO139" s="14">
        <v>5610.5</v>
      </c>
      <c r="BP139" s="14">
        <v>0</v>
      </c>
      <c r="BQ139" s="14">
        <v>0</v>
      </c>
      <c r="BR139" s="14">
        <v>801.65</v>
      </c>
      <c r="BS139" s="14">
        <v>248.25</v>
      </c>
      <c r="BT139" s="14">
        <v>0</v>
      </c>
      <c r="BU139" s="14">
        <v>1409.87</v>
      </c>
      <c r="BV139" s="14">
        <v>0</v>
      </c>
      <c r="BW139" s="14">
        <v>0</v>
      </c>
      <c r="BX139" s="14">
        <v>0</v>
      </c>
      <c r="BY139" s="14">
        <v>1658.12</v>
      </c>
      <c r="BZ139" s="1"/>
    </row>
    <row r="140" spans="1:78" x14ac:dyDescent="0.25">
      <c r="A140" s="2" t="s">
        <v>288</v>
      </c>
      <c r="B140" s="1" t="s">
        <v>289</v>
      </c>
      <c r="C140" s="51">
        <v>10838</v>
      </c>
      <c r="D140" s="14">
        <v>6130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802</v>
      </c>
      <c r="W140" s="14">
        <v>0</v>
      </c>
      <c r="X140" s="14">
        <v>0</v>
      </c>
      <c r="Y140" s="14">
        <v>482</v>
      </c>
      <c r="Z140" s="14">
        <v>205.36</v>
      </c>
      <c r="AA140" s="14">
        <v>0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13203.08</v>
      </c>
      <c r="AJ140" s="14">
        <v>0</v>
      </c>
      <c r="AK140" s="14">
        <v>0</v>
      </c>
      <c r="AL140" s="14">
        <v>0</v>
      </c>
      <c r="AM140" s="14">
        <v>0</v>
      </c>
      <c r="AN140" s="14">
        <v>0</v>
      </c>
      <c r="AO140" s="14">
        <v>0</v>
      </c>
      <c r="AP140" s="14">
        <v>1501.19</v>
      </c>
      <c r="AQ140" s="14">
        <v>0</v>
      </c>
      <c r="AR140" s="14">
        <v>1501.19</v>
      </c>
      <c r="AS140" s="14">
        <v>0</v>
      </c>
      <c r="AT140" s="14">
        <v>0</v>
      </c>
      <c r="AU140" s="14">
        <v>150.58000000000001</v>
      </c>
      <c r="AV140" s="14">
        <v>0</v>
      </c>
      <c r="AW140" s="14">
        <v>0</v>
      </c>
      <c r="AX140" s="14">
        <v>0</v>
      </c>
      <c r="AY140" s="14">
        <v>1315.38</v>
      </c>
      <c r="AZ140" s="14">
        <v>4106</v>
      </c>
      <c r="BA140" s="14">
        <v>0</v>
      </c>
      <c r="BB140" s="14">
        <v>0</v>
      </c>
      <c r="BC140" s="14">
        <v>0</v>
      </c>
      <c r="BD140" s="14">
        <v>0</v>
      </c>
      <c r="BE140" s="15">
        <v>-7.0000000000000007E-2</v>
      </c>
      <c r="BF140" s="14">
        <v>0</v>
      </c>
      <c r="BG140" s="14">
        <v>0</v>
      </c>
      <c r="BH140" s="14">
        <v>0</v>
      </c>
      <c r="BI140" s="14">
        <v>0</v>
      </c>
      <c r="BJ140" s="14">
        <v>0</v>
      </c>
      <c r="BK140" s="14">
        <v>0</v>
      </c>
      <c r="BL140" s="14">
        <v>0</v>
      </c>
      <c r="BM140" s="14">
        <v>0</v>
      </c>
      <c r="BN140" s="14">
        <v>7073.08</v>
      </c>
      <c r="BO140" s="14">
        <v>6130</v>
      </c>
      <c r="BP140" s="14">
        <v>0</v>
      </c>
      <c r="BQ140" s="14">
        <v>0</v>
      </c>
      <c r="BR140" s="14">
        <v>828.28</v>
      </c>
      <c r="BS140" s="14">
        <v>266.95</v>
      </c>
      <c r="BT140" s="14">
        <v>0</v>
      </c>
      <c r="BU140" s="14">
        <v>1482.3</v>
      </c>
      <c r="BV140" s="14">
        <v>0</v>
      </c>
      <c r="BW140" s="14">
        <v>0</v>
      </c>
      <c r="BX140" s="14">
        <v>0</v>
      </c>
      <c r="BY140" s="14">
        <v>1749.25</v>
      </c>
      <c r="BZ140" s="1"/>
    </row>
    <row r="141" spans="1:78" x14ac:dyDescent="0.25">
      <c r="A141" s="2" t="s">
        <v>290</v>
      </c>
      <c r="B141" s="1" t="s">
        <v>291</v>
      </c>
      <c r="C141" s="51">
        <v>10079</v>
      </c>
      <c r="D141" s="14">
        <v>4864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737</v>
      </c>
      <c r="W141" s="14">
        <v>0</v>
      </c>
      <c r="X141" s="14">
        <v>0</v>
      </c>
      <c r="Y141" s="14">
        <v>455</v>
      </c>
      <c r="Z141" s="14">
        <v>205.36</v>
      </c>
      <c r="AA141" s="14">
        <v>0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12420.56</v>
      </c>
      <c r="AJ141" s="14">
        <v>0</v>
      </c>
      <c r="AK141" s="14">
        <v>0</v>
      </c>
      <c r="AL141" s="14">
        <v>0</v>
      </c>
      <c r="AM141" s="14">
        <v>0</v>
      </c>
      <c r="AN141" s="14">
        <v>0</v>
      </c>
      <c r="AO141" s="14">
        <v>0</v>
      </c>
      <c r="AP141" s="14">
        <v>1334.05</v>
      </c>
      <c r="AQ141" s="14">
        <v>0</v>
      </c>
      <c r="AR141" s="14">
        <v>1334.05</v>
      </c>
      <c r="AS141" s="14">
        <v>0</v>
      </c>
      <c r="AT141" s="14">
        <v>0</v>
      </c>
      <c r="AU141" s="14">
        <v>143</v>
      </c>
      <c r="AV141" s="14">
        <v>0</v>
      </c>
      <c r="AW141" s="14">
        <v>0</v>
      </c>
      <c r="AX141" s="14">
        <v>0</v>
      </c>
      <c r="AY141" s="14">
        <v>1228.0899999999999</v>
      </c>
      <c r="AZ141" s="14">
        <v>3360</v>
      </c>
      <c r="BA141" s="14">
        <v>0</v>
      </c>
      <c r="BB141" s="14">
        <v>0</v>
      </c>
      <c r="BC141" s="14">
        <v>0</v>
      </c>
      <c r="BD141" s="14">
        <v>0</v>
      </c>
      <c r="BE141" s="14">
        <v>0.16</v>
      </c>
      <c r="BF141" s="14">
        <v>0</v>
      </c>
      <c r="BG141" s="14">
        <v>0</v>
      </c>
      <c r="BH141" s="14">
        <v>0</v>
      </c>
      <c r="BI141" s="14">
        <v>0</v>
      </c>
      <c r="BJ141" s="14">
        <v>1491.26</v>
      </c>
      <c r="BK141" s="14">
        <v>0</v>
      </c>
      <c r="BL141" s="14">
        <v>0</v>
      </c>
      <c r="BM141" s="14">
        <v>0</v>
      </c>
      <c r="BN141" s="14">
        <v>7556.56</v>
      </c>
      <c r="BO141" s="14">
        <v>4864</v>
      </c>
      <c r="BP141" s="14">
        <v>0</v>
      </c>
      <c r="BQ141" s="14">
        <v>0</v>
      </c>
      <c r="BR141" s="14">
        <v>801.65</v>
      </c>
      <c r="BS141" s="14">
        <v>248.25</v>
      </c>
      <c r="BT141" s="14">
        <v>0</v>
      </c>
      <c r="BU141" s="14">
        <v>1409.87</v>
      </c>
      <c r="BV141" s="14">
        <v>0</v>
      </c>
      <c r="BW141" s="14">
        <v>0</v>
      </c>
      <c r="BX141" s="14">
        <v>0</v>
      </c>
      <c r="BY141" s="14">
        <v>1658.12</v>
      </c>
      <c r="BZ141" s="1"/>
    </row>
    <row r="142" spans="1:78" x14ac:dyDescent="0.25">
      <c r="A142" s="2" t="s">
        <v>292</v>
      </c>
      <c r="B142" s="1" t="s">
        <v>293</v>
      </c>
      <c r="C142" s="51">
        <v>10079</v>
      </c>
      <c r="D142" s="14">
        <v>7990.5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737</v>
      </c>
      <c r="W142" s="14">
        <v>0</v>
      </c>
      <c r="X142" s="14">
        <v>0</v>
      </c>
      <c r="Y142" s="14">
        <v>455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12227.07</v>
      </c>
      <c r="AJ142" s="14">
        <v>0</v>
      </c>
      <c r="AK142" s="14">
        <v>0</v>
      </c>
      <c r="AL142" s="14">
        <v>0</v>
      </c>
      <c r="AM142" s="14">
        <v>0</v>
      </c>
      <c r="AN142" s="14">
        <v>0</v>
      </c>
      <c r="AO142" s="14">
        <v>0</v>
      </c>
      <c r="AP142" s="14">
        <v>1293.74</v>
      </c>
      <c r="AQ142" s="14">
        <v>0</v>
      </c>
      <c r="AR142" s="14">
        <v>1293.74</v>
      </c>
      <c r="AS142" s="14">
        <v>0</v>
      </c>
      <c r="AT142" s="14">
        <v>0</v>
      </c>
      <c r="AU142" s="14">
        <v>143</v>
      </c>
      <c r="AV142" s="14">
        <v>0</v>
      </c>
      <c r="AW142" s="14">
        <v>0</v>
      </c>
      <c r="AX142" s="14">
        <v>0</v>
      </c>
      <c r="AY142" s="14">
        <v>1228.0899999999999</v>
      </c>
      <c r="AZ142" s="14">
        <v>1572</v>
      </c>
      <c r="BA142" s="14">
        <v>0</v>
      </c>
      <c r="BB142" s="14">
        <v>0</v>
      </c>
      <c r="BC142" s="14">
        <v>0</v>
      </c>
      <c r="BD142" s="14">
        <v>0</v>
      </c>
      <c r="BE142" s="15">
        <v>-0.26</v>
      </c>
      <c r="BF142" s="14">
        <v>0</v>
      </c>
      <c r="BG142" s="14">
        <v>0</v>
      </c>
      <c r="BH142" s="14">
        <v>0</v>
      </c>
      <c r="BI142" s="14">
        <v>0</v>
      </c>
      <c r="BJ142" s="14">
        <v>0</v>
      </c>
      <c r="BK142" s="14">
        <v>0</v>
      </c>
      <c r="BL142" s="14">
        <v>0</v>
      </c>
      <c r="BM142" s="14">
        <v>0</v>
      </c>
      <c r="BN142" s="14">
        <v>4236.57</v>
      </c>
      <c r="BO142" s="14">
        <v>7990.5</v>
      </c>
      <c r="BP142" s="14">
        <v>0</v>
      </c>
      <c r="BQ142" s="14">
        <v>0</v>
      </c>
      <c r="BR142" s="14">
        <v>801.65</v>
      </c>
      <c r="BS142" s="14">
        <v>248.25</v>
      </c>
      <c r="BT142" s="14">
        <v>0</v>
      </c>
      <c r="BU142" s="14">
        <v>1409.87</v>
      </c>
      <c r="BV142" s="14">
        <v>0</v>
      </c>
      <c r="BW142" s="14">
        <v>0</v>
      </c>
      <c r="BX142" s="14">
        <v>0</v>
      </c>
      <c r="BY142" s="14">
        <v>1658.12</v>
      </c>
      <c r="BZ142" s="1"/>
    </row>
    <row r="143" spans="1:78" x14ac:dyDescent="0.25">
      <c r="A143" s="2" t="s">
        <v>294</v>
      </c>
      <c r="B143" s="1" t="s">
        <v>295</v>
      </c>
      <c r="C143" s="51">
        <v>12406</v>
      </c>
      <c r="D143" s="14">
        <v>9937.5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941</v>
      </c>
      <c r="W143" s="14">
        <v>0</v>
      </c>
      <c r="X143" s="14">
        <v>0</v>
      </c>
      <c r="Y143" s="14">
        <v>645</v>
      </c>
      <c r="Z143" s="14">
        <v>0</v>
      </c>
      <c r="AA143" s="14">
        <v>0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15025.43</v>
      </c>
      <c r="AJ143" s="14">
        <v>0</v>
      </c>
      <c r="AK143" s="14">
        <v>0</v>
      </c>
      <c r="AL143" s="14">
        <v>0</v>
      </c>
      <c r="AM143" s="14">
        <v>0</v>
      </c>
      <c r="AN143" s="14">
        <v>0</v>
      </c>
      <c r="AO143" s="14">
        <v>0</v>
      </c>
      <c r="AP143" s="14">
        <v>1890.45</v>
      </c>
      <c r="AQ143" s="14">
        <v>0</v>
      </c>
      <c r="AR143" s="14">
        <v>1890.45</v>
      </c>
      <c r="AS143" s="14">
        <v>0</v>
      </c>
      <c r="AT143" s="14">
        <v>0</v>
      </c>
      <c r="AU143" s="14">
        <v>0</v>
      </c>
      <c r="AV143" s="14">
        <v>0</v>
      </c>
      <c r="AW143" s="14">
        <v>0</v>
      </c>
      <c r="AX143" s="14">
        <v>0</v>
      </c>
      <c r="AY143" s="14">
        <v>1495.69</v>
      </c>
      <c r="AZ143" s="14">
        <v>1702</v>
      </c>
      <c r="BA143" s="14">
        <v>0</v>
      </c>
      <c r="BB143" s="14">
        <v>0</v>
      </c>
      <c r="BC143" s="14">
        <v>0</v>
      </c>
      <c r="BD143" s="14">
        <v>0</v>
      </c>
      <c r="BE143" s="15">
        <v>-0.21</v>
      </c>
      <c r="BF143" s="14">
        <v>0</v>
      </c>
      <c r="BG143" s="14">
        <v>0</v>
      </c>
      <c r="BH143" s="14">
        <v>0</v>
      </c>
      <c r="BI143" s="14">
        <v>0</v>
      </c>
      <c r="BJ143" s="14">
        <v>0</v>
      </c>
      <c r="BK143" s="14">
        <v>0</v>
      </c>
      <c r="BL143" s="14">
        <v>0</v>
      </c>
      <c r="BM143" s="14">
        <v>0</v>
      </c>
      <c r="BN143" s="14">
        <v>5087.93</v>
      </c>
      <c r="BO143" s="14">
        <v>9937.5</v>
      </c>
      <c r="BP143" s="14">
        <v>0</v>
      </c>
      <c r="BQ143" s="14">
        <v>0</v>
      </c>
      <c r="BR143" s="14">
        <v>883.32</v>
      </c>
      <c r="BS143" s="14">
        <v>305.56</v>
      </c>
      <c r="BT143" s="14">
        <v>0</v>
      </c>
      <c r="BU143" s="14">
        <v>1631.96</v>
      </c>
      <c r="BV143" s="14">
        <v>0</v>
      </c>
      <c r="BW143" s="14">
        <v>0</v>
      </c>
      <c r="BX143" s="14">
        <v>0</v>
      </c>
      <c r="BY143" s="14">
        <v>1937.52</v>
      </c>
      <c r="BZ143" s="1"/>
    </row>
    <row r="144" spans="1:78" x14ac:dyDescent="0.25">
      <c r="A144" s="2" t="s">
        <v>296</v>
      </c>
      <c r="B144" s="1" t="s">
        <v>297</v>
      </c>
      <c r="C144" s="51">
        <v>10079</v>
      </c>
      <c r="D144" s="14">
        <v>6541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400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737</v>
      </c>
      <c r="W144" s="14">
        <v>0</v>
      </c>
      <c r="X144" s="14">
        <v>0</v>
      </c>
      <c r="Y144" s="14">
        <v>455</v>
      </c>
      <c r="Z144" s="14">
        <v>0</v>
      </c>
      <c r="AA144" s="14">
        <v>0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12627.07</v>
      </c>
      <c r="AJ144" s="14">
        <v>0</v>
      </c>
      <c r="AK144" s="14">
        <v>0</v>
      </c>
      <c r="AL144" s="14">
        <v>0</v>
      </c>
      <c r="AM144" s="14">
        <v>0</v>
      </c>
      <c r="AN144" s="14">
        <v>0</v>
      </c>
      <c r="AO144" s="14">
        <v>0</v>
      </c>
      <c r="AP144" s="14">
        <v>1378.16</v>
      </c>
      <c r="AQ144" s="14">
        <v>0</v>
      </c>
      <c r="AR144" s="14">
        <v>1378.16</v>
      </c>
      <c r="AS144" s="14">
        <v>0</v>
      </c>
      <c r="AT144" s="14">
        <v>0</v>
      </c>
      <c r="AU144" s="14">
        <v>143</v>
      </c>
      <c r="AV144" s="14">
        <v>0</v>
      </c>
      <c r="AW144" s="14">
        <v>0</v>
      </c>
      <c r="AX144" s="14">
        <v>0</v>
      </c>
      <c r="AY144" s="14">
        <v>1228.0899999999999</v>
      </c>
      <c r="AZ144" s="14">
        <v>0</v>
      </c>
      <c r="BA144" s="14">
        <v>0</v>
      </c>
      <c r="BB144" s="14">
        <v>3336.9</v>
      </c>
      <c r="BC144" s="14">
        <v>0</v>
      </c>
      <c r="BD144" s="14">
        <v>0</v>
      </c>
      <c r="BE144" s="15">
        <v>-0.08</v>
      </c>
      <c r="BF144" s="14">
        <v>0</v>
      </c>
      <c r="BG144" s="14">
        <v>0</v>
      </c>
      <c r="BH144" s="14">
        <v>0</v>
      </c>
      <c r="BI144" s="14">
        <v>0</v>
      </c>
      <c r="BJ144" s="14">
        <v>0</v>
      </c>
      <c r="BK144" s="14">
        <v>0</v>
      </c>
      <c r="BL144" s="14">
        <v>0</v>
      </c>
      <c r="BM144" s="14">
        <v>0</v>
      </c>
      <c r="BN144" s="14">
        <v>6086.07</v>
      </c>
      <c r="BO144" s="14">
        <v>6541</v>
      </c>
      <c r="BP144" s="14">
        <v>0</v>
      </c>
      <c r="BQ144" s="14">
        <v>0</v>
      </c>
      <c r="BR144" s="14">
        <v>801.65</v>
      </c>
      <c r="BS144" s="14">
        <v>248.25</v>
      </c>
      <c r="BT144" s="14">
        <v>0</v>
      </c>
      <c r="BU144" s="14">
        <v>1409.87</v>
      </c>
      <c r="BV144" s="14">
        <v>0</v>
      </c>
      <c r="BW144" s="14">
        <v>0</v>
      </c>
      <c r="BX144" s="14">
        <v>0</v>
      </c>
      <c r="BY144" s="14">
        <v>1658.12</v>
      </c>
      <c r="BZ144" s="1"/>
    </row>
    <row r="145" spans="1:78" x14ac:dyDescent="0.25">
      <c r="A145" s="2" t="s">
        <v>555</v>
      </c>
      <c r="B145" s="1" t="s">
        <v>556</v>
      </c>
      <c r="C145" s="51">
        <v>10079</v>
      </c>
      <c r="D145" s="14">
        <v>9705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737</v>
      </c>
      <c r="W145" s="14">
        <v>0</v>
      </c>
      <c r="X145" s="14">
        <v>0</v>
      </c>
      <c r="Y145" s="14">
        <v>455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40.93</v>
      </c>
      <c r="AG145" s="14">
        <v>0</v>
      </c>
      <c r="AH145" s="14">
        <v>0</v>
      </c>
      <c r="AI145" s="14">
        <v>12217.57</v>
      </c>
      <c r="AJ145" s="14">
        <v>0</v>
      </c>
      <c r="AK145" s="14">
        <v>0</v>
      </c>
      <c r="AL145" s="14">
        <v>0</v>
      </c>
      <c r="AM145" s="14">
        <v>0</v>
      </c>
      <c r="AN145" s="14">
        <v>0</v>
      </c>
      <c r="AO145" s="14">
        <v>0</v>
      </c>
      <c r="AP145" s="14">
        <v>1284.3699999999999</v>
      </c>
      <c r="AQ145" s="14">
        <v>0</v>
      </c>
      <c r="AR145" s="14">
        <v>1284.3699999999999</v>
      </c>
      <c r="AS145" s="14">
        <v>0</v>
      </c>
      <c r="AT145" s="14">
        <v>0</v>
      </c>
      <c r="AU145" s="14">
        <v>0</v>
      </c>
      <c r="AV145" s="14">
        <v>0</v>
      </c>
      <c r="AW145" s="14">
        <v>0</v>
      </c>
      <c r="AX145" s="14">
        <v>0</v>
      </c>
      <c r="AY145" s="14">
        <v>1228.08</v>
      </c>
      <c r="AZ145" s="14">
        <v>0</v>
      </c>
      <c r="BA145" s="14">
        <v>0</v>
      </c>
      <c r="BB145" s="14">
        <v>0</v>
      </c>
      <c r="BC145" s="14">
        <v>0</v>
      </c>
      <c r="BD145" s="14">
        <v>0</v>
      </c>
      <c r="BE145" s="14">
        <v>0.12</v>
      </c>
      <c r="BF145" s="14">
        <v>0</v>
      </c>
      <c r="BG145" s="14">
        <v>0</v>
      </c>
      <c r="BH145" s="14">
        <v>0</v>
      </c>
      <c r="BI145" s="14">
        <v>0</v>
      </c>
      <c r="BJ145" s="14">
        <v>0</v>
      </c>
      <c r="BK145" s="14">
        <v>0</v>
      </c>
      <c r="BL145" s="14">
        <v>0</v>
      </c>
      <c r="BM145" s="14">
        <v>0</v>
      </c>
      <c r="BN145" s="14">
        <v>2512.5700000000002</v>
      </c>
      <c r="BO145" s="14">
        <v>9705</v>
      </c>
      <c r="BP145" s="14">
        <v>0</v>
      </c>
      <c r="BQ145" s="14">
        <v>0</v>
      </c>
      <c r="BR145" s="14">
        <v>822.72</v>
      </c>
      <c r="BS145" s="14">
        <v>263.02999999999997</v>
      </c>
      <c r="BT145" s="14">
        <v>0</v>
      </c>
      <c r="BU145" s="14">
        <v>1467.15</v>
      </c>
      <c r="BV145" s="14">
        <v>0</v>
      </c>
      <c r="BW145" s="14">
        <v>0</v>
      </c>
      <c r="BX145" s="14">
        <v>0</v>
      </c>
      <c r="BY145" s="14">
        <v>1730.18</v>
      </c>
      <c r="BZ145" s="1"/>
    </row>
    <row r="146" spans="1:78" x14ac:dyDescent="0.25">
      <c r="A146" s="17" t="s">
        <v>101</v>
      </c>
      <c r="B146" s="7"/>
      <c r="C146" s="7" t="s">
        <v>102</v>
      </c>
      <c r="D146" s="7" t="s">
        <v>102</v>
      </c>
      <c r="E146" s="7" t="s">
        <v>102</v>
      </c>
      <c r="F146" s="7" t="s">
        <v>102</v>
      </c>
      <c r="G146" s="7" t="s">
        <v>102</v>
      </c>
      <c r="H146" s="7" t="s">
        <v>102</v>
      </c>
      <c r="I146" s="7" t="s">
        <v>102</v>
      </c>
      <c r="J146" s="7" t="s">
        <v>102</v>
      </c>
      <c r="K146" s="7" t="s">
        <v>102</v>
      </c>
      <c r="L146" s="7" t="s">
        <v>102</v>
      </c>
      <c r="M146" s="7" t="s">
        <v>102</v>
      </c>
      <c r="N146" s="7" t="s">
        <v>102</v>
      </c>
      <c r="O146" s="7" t="s">
        <v>102</v>
      </c>
      <c r="P146" s="7" t="s">
        <v>102</v>
      </c>
      <c r="Q146" s="7" t="s">
        <v>102</v>
      </c>
      <c r="R146" s="7" t="s">
        <v>102</v>
      </c>
      <c r="S146" s="7" t="s">
        <v>102</v>
      </c>
      <c r="T146" s="7" t="s">
        <v>102</v>
      </c>
      <c r="U146" s="7" t="s">
        <v>102</v>
      </c>
      <c r="V146" s="7" t="s">
        <v>102</v>
      </c>
      <c r="W146" s="7" t="s">
        <v>102</v>
      </c>
      <c r="X146" s="7" t="s">
        <v>102</v>
      </c>
      <c r="Y146" s="7" t="s">
        <v>102</v>
      </c>
      <c r="Z146" s="7" t="s">
        <v>102</v>
      </c>
      <c r="AA146" s="7" t="s">
        <v>102</v>
      </c>
      <c r="AB146" s="7" t="s">
        <v>102</v>
      </c>
      <c r="AC146" s="7" t="s">
        <v>102</v>
      </c>
      <c r="AD146" s="7" t="s">
        <v>102</v>
      </c>
      <c r="AE146" s="7" t="s">
        <v>102</v>
      </c>
      <c r="AF146" s="7" t="s">
        <v>102</v>
      </c>
      <c r="AG146" s="7" t="s">
        <v>102</v>
      </c>
      <c r="AH146" s="7" t="s">
        <v>102</v>
      </c>
      <c r="AI146" s="7" t="s">
        <v>102</v>
      </c>
      <c r="AJ146" s="7" t="s">
        <v>102</v>
      </c>
      <c r="AK146" s="7" t="s">
        <v>102</v>
      </c>
      <c r="AL146" s="7" t="s">
        <v>102</v>
      </c>
      <c r="AM146" s="7" t="s">
        <v>102</v>
      </c>
      <c r="AN146" s="7" t="s">
        <v>102</v>
      </c>
      <c r="AO146" s="7" t="s">
        <v>102</v>
      </c>
      <c r="AP146" s="7" t="s">
        <v>102</v>
      </c>
      <c r="AQ146" s="7" t="s">
        <v>102</v>
      </c>
      <c r="AR146" s="7" t="s">
        <v>102</v>
      </c>
      <c r="AS146" s="7" t="s">
        <v>102</v>
      </c>
      <c r="AT146" s="7" t="s">
        <v>102</v>
      </c>
      <c r="AU146" s="7" t="s">
        <v>102</v>
      </c>
      <c r="AV146" s="7" t="s">
        <v>102</v>
      </c>
      <c r="AW146" s="7" t="s">
        <v>102</v>
      </c>
      <c r="AX146" s="7" t="s">
        <v>102</v>
      </c>
      <c r="AY146" s="7" t="s">
        <v>102</v>
      </c>
      <c r="AZ146" s="7" t="s">
        <v>102</v>
      </c>
      <c r="BA146" s="7" t="s">
        <v>102</v>
      </c>
      <c r="BB146" s="7" t="s">
        <v>102</v>
      </c>
      <c r="BC146" s="7" t="s">
        <v>102</v>
      </c>
      <c r="BD146" s="7" t="s">
        <v>102</v>
      </c>
      <c r="BE146" s="7" t="s">
        <v>102</v>
      </c>
      <c r="BF146" s="7" t="s">
        <v>102</v>
      </c>
      <c r="BG146" s="7" t="s">
        <v>102</v>
      </c>
      <c r="BH146" s="7" t="s">
        <v>102</v>
      </c>
      <c r="BI146" s="7" t="s">
        <v>102</v>
      </c>
      <c r="BJ146" s="7" t="s">
        <v>102</v>
      </c>
      <c r="BK146" s="7" t="s">
        <v>102</v>
      </c>
      <c r="BL146" s="7" t="s">
        <v>102</v>
      </c>
      <c r="BM146" s="7" t="s">
        <v>102</v>
      </c>
      <c r="BN146" s="7" t="s">
        <v>102</v>
      </c>
      <c r="BO146" s="7" t="s">
        <v>102</v>
      </c>
      <c r="BP146" s="7" t="s">
        <v>102</v>
      </c>
      <c r="BQ146" s="7" t="s">
        <v>102</v>
      </c>
      <c r="BR146" s="7" t="s">
        <v>102</v>
      </c>
      <c r="BS146" s="7" t="s">
        <v>102</v>
      </c>
      <c r="BT146" s="7" t="s">
        <v>102</v>
      </c>
      <c r="BU146" s="7" t="s">
        <v>102</v>
      </c>
      <c r="BV146" s="7" t="s">
        <v>102</v>
      </c>
      <c r="BW146" s="7" t="s">
        <v>102</v>
      </c>
      <c r="BX146" s="7" t="s">
        <v>102</v>
      </c>
      <c r="BY146" s="7" t="s">
        <v>102</v>
      </c>
      <c r="BZ146" s="7"/>
    </row>
    <row r="147" spans="1:78" x14ac:dyDescent="0.25">
      <c r="A147" s="2"/>
      <c r="B147" s="1"/>
      <c r="C147" s="19">
        <f>SUM(C126:C146)</f>
        <v>206943</v>
      </c>
      <c r="D147" s="19">
        <v>121326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3800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15204</v>
      </c>
      <c r="W147" s="19">
        <v>0</v>
      </c>
      <c r="X147" s="19">
        <v>1423.87</v>
      </c>
      <c r="Y147" s="19">
        <v>9325.9699999999993</v>
      </c>
      <c r="Z147" s="19">
        <v>6779.76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83.18</v>
      </c>
      <c r="AG147" s="19">
        <v>0</v>
      </c>
      <c r="AH147" s="19">
        <v>0</v>
      </c>
      <c r="AI147" s="19">
        <v>260859.89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0</v>
      </c>
      <c r="AP147" s="19">
        <v>29072.65</v>
      </c>
      <c r="AQ147" s="19">
        <v>0</v>
      </c>
      <c r="AR147" s="19">
        <v>29072.65</v>
      </c>
      <c r="AS147" s="19">
        <v>0</v>
      </c>
      <c r="AT147" s="19">
        <v>0</v>
      </c>
      <c r="AU147" s="19">
        <v>2602.62</v>
      </c>
      <c r="AV147" s="19">
        <v>5293.3</v>
      </c>
      <c r="AW147" s="19">
        <v>0</v>
      </c>
      <c r="AX147" s="19">
        <v>0</v>
      </c>
      <c r="AY147" s="19">
        <v>25177.22</v>
      </c>
      <c r="AZ147" s="19">
        <v>41123.42</v>
      </c>
      <c r="BA147" s="19">
        <v>25292.38</v>
      </c>
      <c r="BB147" s="19">
        <v>3336.9</v>
      </c>
      <c r="BC147" s="19">
        <v>0</v>
      </c>
      <c r="BD147" s="19">
        <v>0</v>
      </c>
      <c r="BE147" s="19">
        <v>0.9</v>
      </c>
      <c r="BF147" s="19">
        <v>0</v>
      </c>
      <c r="BG147" s="19">
        <v>0</v>
      </c>
      <c r="BH147" s="19">
        <v>0</v>
      </c>
      <c r="BI147" s="19">
        <v>0</v>
      </c>
      <c r="BJ147" s="19">
        <v>7634.5</v>
      </c>
      <c r="BK147" s="19">
        <v>0</v>
      </c>
      <c r="BL147" s="19">
        <v>0</v>
      </c>
      <c r="BM147" s="19">
        <v>0</v>
      </c>
      <c r="BN147" s="19">
        <v>139533.89000000001</v>
      </c>
      <c r="BO147" s="19">
        <v>121326</v>
      </c>
      <c r="BP147" s="19">
        <v>0</v>
      </c>
      <c r="BQ147" s="19">
        <v>0</v>
      </c>
      <c r="BR147" s="19">
        <v>16223.08</v>
      </c>
      <c r="BS147" s="19">
        <v>5163</v>
      </c>
      <c r="BT147" s="19">
        <v>0</v>
      </c>
      <c r="BU147" s="19">
        <v>28794.05</v>
      </c>
      <c r="BV147" s="19">
        <v>0</v>
      </c>
      <c r="BW147" s="19">
        <v>0</v>
      </c>
      <c r="BX147" s="19">
        <v>0</v>
      </c>
      <c r="BY147" s="19">
        <v>33957.050000000003</v>
      </c>
      <c r="BZ147" s="1"/>
    </row>
    <row r="148" spans="1:78" x14ac:dyDescent="0.25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</row>
    <row r="149" spans="1:78" x14ac:dyDescent="0.25">
      <c r="A149" s="12" t="s">
        <v>298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</row>
    <row r="150" spans="1:78" x14ac:dyDescent="0.25">
      <c r="A150" s="2" t="s">
        <v>299</v>
      </c>
      <c r="B150" s="1" t="s">
        <v>300</v>
      </c>
      <c r="C150" s="51">
        <v>12406</v>
      </c>
      <c r="D150" s="14">
        <v>5249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200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941</v>
      </c>
      <c r="W150" s="14">
        <v>0</v>
      </c>
      <c r="X150" s="14">
        <v>0</v>
      </c>
      <c r="Y150" s="14">
        <v>645</v>
      </c>
      <c r="Z150" s="14">
        <v>513.4</v>
      </c>
      <c r="AA150" s="14">
        <v>0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15738.83</v>
      </c>
      <c r="AJ150" s="14">
        <v>0</v>
      </c>
      <c r="AK150" s="14">
        <v>0</v>
      </c>
      <c r="AL150" s="14">
        <v>0</v>
      </c>
      <c r="AM150" s="14">
        <v>0</v>
      </c>
      <c r="AN150" s="14">
        <v>0</v>
      </c>
      <c r="AO150" s="14">
        <v>0</v>
      </c>
      <c r="AP150" s="14">
        <v>2042.83</v>
      </c>
      <c r="AQ150" s="14">
        <v>0</v>
      </c>
      <c r="AR150" s="14">
        <v>2042.83</v>
      </c>
      <c r="AS150" s="14">
        <v>0</v>
      </c>
      <c r="AT150" s="14">
        <v>0</v>
      </c>
      <c r="AU150" s="14">
        <v>0</v>
      </c>
      <c r="AV150" s="14">
        <v>0</v>
      </c>
      <c r="AW150" s="14">
        <v>0</v>
      </c>
      <c r="AX150" s="14">
        <v>0</v>
      </c>
      <c r="AY150" s="14">
        <v>1495.69</v>
      </c>
      <c r="AZ150" s="14">
        <v>0</v>
      </c>
      <c r="BA150" s="14">
        <v>6501.56</v>
      </c>
      <c r="BB150" s="14">
        <v>0</v>
      </c>
      <c r="BC150" s="14">
        <v>0</v>
      </c>
      <c r="BD150" s="14">
        <v>0</v>
      </c>
      <c r="BE150" s="15">
        <v>-0.25</v>
      </c>
      <c r="BF150" s="14">
        <v>0</v>
      </c>
      <c r="BG150" s="14">
        <v>0</v>
      </c>
      <c r="BH150" s="14">
        <v>0</v>
      </c>
      <c r="BI150" s="14">
        <v>0</v>
      </c>
      <c r="BJ150" s="14">
        <v>0</v>
      </c>
      <c r="BK150" s="14">
        <v>450</v>
      </c>
      <c r="BL150" s="14">
        <v>0</v>
      </c>
      <c r="BM150" s="14">
        <v>0</v>
      </c>
      <c r="BN150" s="14">
        <v>10489.83</v>
      </c>
      <c r="BO150" s="14">
        <v>5249</v>
      </c>
      <c r="BP150" s="14">
        <v>0</v>
      </c>
      <c r="BQ150" s="14">
        <v>0</v>
      </c>
      <c r="BR150" s="14">
        <v>883.32</v>
      </c>
      <c r="BS150" s="14">
        <v>305.56</v>
      </c>
      <c r="BT150" s="14">
        <v>0</v>
      </c>
      <c r="BU150" s="14">
        <v>1631.96</v>
      </c>
      <c r="BV150" s="14">
        <v>0</v>
      </c>
      <c r="BW150" s="14">
        <v>0</v>
      </c>
      <c r="BX150" s="14">
        <v>0</v>
      </c>
      <c r="BY150" s="14">
        <v>1937.52</v>
      </c>
      <c r="BZ150" s="1"/>
    </row>
    <row r="151" spans="1:78" x14ac:dyDescent="0.25">
      <c r="A151" s="2" t="s">
        <v>301</v>
      </c>
      <c r="B151" s="1" t="s">
        <v>302</v>
      </c>
      <c r="C151" s="51">
        <v>10469</v>
      </c>
      <c r="D151" s="14">
        <v>6010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200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788</v>
      </c>
      <c r="W151" s="14">
        <v>0</v>
      </c>
      <c r="X151" s="14">
        <v>0</v>
      </c>
      <c r="Y151" s="14">
        <v>468</v>
      </c>
      <c r="Z151" s="14">
        <v>410.72</v>
      </c>
      <c r="AA151" s="14">
        <v>0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13290.95</v>
      </c>
      <c r="AJ151" s="14">
        <v>0</v>
      </c>
      <c r="AK151" s="14">
        <v>0</v>
      </c>
      <c r="AL151" s="14">
        <v>0</v>
      </c>
      <c r="AM151" s="14">
        <v>0</v>
      </c>
      <c r="AN151" s="14">
        <v>0</v>
      </c>
      <c r="AO151" s="14">
        <v>0</v>
      </c>
      <c r="AP151" s="14">
        <v>1519.96</v>
      </c>
      <c r="AQ151" s="14">
        <v>0</v>
      </c>
      <c r="AR151" s="14">
        <v>1519.96</v>
      </c>
      <c r="AS151" s="14">
        <v>0</v>
      </c>
      <c r="AT151" s="14">
        <v>0</v>
      </c>
      <c r="AU151" s="14">
        <v>0</v>
      </c>
      <c r="AV151" s="14">
        <v>0</v>
      </c>
      <c r="AW151" s="14">
        <v>0</v>
      </c>
      <c r="AX151" s="14">
        <v>0</v>
      </c>
      <c r="AY151" s="14">
        <v>1272.94</v>
      </c>
      <c r="AZ151" s="14">
        <v>4488</v>
      </c>
      <c r="BA151" s="14">
        <v>0</v>
      </c>
      <c r="BB151" s="14">
        <v>0</v>
      </c>
      <c r="BC151" s="14">
        <v>0</v>
      </c>
      <c r="BD151" s="14">
        <v>0</v>
      </c>
      <c r="BE151" s="14">
        <v>0.05</v>
      </c>
      <c r="BF151" s="14">
        <v>0</v>
      </c>
      <c r="BG151" s="14">
        <v>0</v>
      </c>
      <c r="BH151" s="14">
        <v>0</v>
      </c>
      <c r="BI151" s="14">
        <v>0</v>
      </c>
      <c r="BJ151" s="14">
        <v>0</v>
      </c>
      <c r="BK151" s="14">
        <v>0</v>
      </c>
      <c r="BL151" s="14">
        <v>0</v>
      </c>
      <c r="BM151" s="14">
        <v>0</v>
      </c>
      <c r="BN151" s="14">
        <v>7280.95</v>
      </c>
      <c r="BO151" s="14">
        <v>6010</v>
      </c>
      <c r="BP151" s="14">
        <v>0</v>
      </c>
      <c r="BQ151" s="14">
        <v>0</v>
      </c>
      <c r="BR151" s="14">
        <v>836.39</v>
      </c>
      <c r="BS151" s="14">
        <v>272.64</v>
      </c>
      <c r="BT151" s="14">
        <v>0</v>
      </c>
      <c r="BU151" s="14">
        <v>1504.36</v>
      </c>
      <c r="BV151" s="14">
        <v>0</v>
      </c>
      <c r="BW151" s="14">
        <v>0</v>
      </c>
      <c r="BX151" s="14">
        <v>0</v>
      </c>
      <c r="BY151" s="14">
        <v>1777</v>
      </c>
      <c r="BZ151" s="1"/>
    </row>
    <row r="152" spans="1:78" x14ac:dyDescent="0.25">
      <c r="A152" s="2" t="s">
        <v>303</v>
      </c>
      <c r="B152" s="1" t="s">
        <v>304</v>
      </c>
      <c r="C152" s="55">
        <v>10469</v>
      </c>
      <c r="D152" s="14">
        <v>7019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200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788</v>
      </c>
      <c r="W152" s="14">
        <v>0</v>
      </c>
      <c r="X152" s="14">
        <v>0</v>
      </c>
      <c r="Y152" s="14">
        <v>468</v>
      </c>
      <c r="Z152" s="14">
        <v>410.72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13304.79</v>
      </c>
      <c r="AJ152" s="14">
        <v>0</v>
      </c>
      <c r="AK152" s="14">
        <v>0</v>
      </c>
      <c r="AL152" s="14">
        <v>0</v>
      </c>
      <c r="AM152" s="14">
        <v>0</v>
      </c>
      <c r="AN152" s="14">
        <v>0</v>
      </c>
      <c r="AO152" s="14">
        <v>0</v>
      </c>
      <c r="AP152" s="14">
        <v>1522.92</v>
      </c>
      <c r="AQ152" s="14">
        <v>0</v>
      </c>
      <c r="AR152" s="14">
        <v>1522.92</v>
      </c>
      <c r="AS152" s="14">
        <v>0</v>
      </c>
      <c r="AT152" s="14">
        <v>0</v>
      </c>
      <c r="AU152" s="14">
        <v>0</v>
      </c>
      <c r="AV152" s="14">
        <v>0</v>
      </c>
      <c r="AW152" s="14">
        <v>0</v>
      </c>
      <c r="AX152" s="14">
        <v>0</v>
      </c>
      <c r="AY152" s="14">
        <v>1272.94</v>
      </c>
      <c r="AZ152" s="14">
        <v>3490</v>
      </c>
      <c r="BA152" s="14">
        <v>0</v>
      </c>
      <c r="BB152" s="14">
        <v>0</v>
      </c>
      <c r="BC152" s="14">
        <v>0</v>
      </c>
      <c r="BD152" s="14">
        <v>0</v>
      </c>
      <c r="BE152" s="15">
        <v>-7.0000000000000007E-2</v>
      </c>
      <c r="BF152" s="14">
        <v>0</v>
      </c>
      <c r="BG152" s="14">
        <v>0</v>
      </c>
      <c r="BH152" s="14">
        <v>0</v>
      </c>
      <c r="BI152" s="14">
        <v>0</v>
      </c>
      <c r="BJ152" s="14">
        <v>0</v>
      </c>
      <c r="BK152" s="14">
        <v>0</v>
      </c>
      <c r="BL152" s="14">
        <v>0</v>
      </c>
      <c r="BM152" s="14">
        <v>0</v>
      </c>
      <c r="BN152" s="14">
        <v>6285.79</v>
      </c>
      <c r="BO152" s="14">
        <v>7019</v>
      </c>
      <c r="BP152" s="14">
        <v>0</v>
      </c>
      <c r="BQ152" s="14">
        <v>0</v>
      </c>
      <c r="BR152" s="14">
        <v>815.33</v>
      </c>
      <c r="BS152" s="14">
        <v>257.86</v>
      </c>
      <c r="BT152" s="14">
        <v>0</v>
      </c>
      <c r="BU152" s="14">
        <v>1447.07</v>
      </c>
      <c r="BV152" s="14">
        <v>0</v>
      </c>
      <c r="BW152" s="14">
        <v>0</v>
      </c>
      <c r="BX152" s="14">
        <v>0</v>
      </c>
      <c r="BY152" s="14">
        <v>1704.93</v>
      </c>
      <c r="BZ152" s="1"/>
    </row>
    <row r="153" spans="1:78" x14ac:dyDescent="0.25">
      <c r="A153" s="2" t="s">
        <v>305</v>
      </c>
      <c r="B153" s="1" t="s">
        <v>306</v>
      </c>
      <c r="C153" s="51">
        <v>10469</v>
      </c>
      <c r="D153" s="14">
        <v>3709.5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400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788</v>
      </c>
      <c r="W153" s="14">
        <v>0</v>
      </c>
      <c r="X153" s="14">
        <v>0</v>
      </c>
      <c r="Y153" s="14">
        <v>468</v>
      </c>
      <c r="Z153" s="14">
        <v>205.36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13299.43</v>
      </c>
      <c r="AJ153" s="14">
        <v>0</v>
      </c>
      <c r="AK153" s="14">
        <v>0</v>
      </c>
      <c r="AL153" s="14">
        <v>0</v>
      </c>
      <c r="AM153" s="14">
        <v>0</v>
      </c>
      <c r="AN153" s="14">
        <v>0</v>
      </c>
      <c r="AO153" s="14">
        <v>0</v>
      </c>
      <c r="AP153" s="14">
        <v>1521.78</v>
      </c>
      <c r="AQ153" s="14">
        <v>0</v>
      </c>
      <c r="AR153" s="14">
        <v>1521.78</v>
      </c>
      <c r="AS153" s="14">
        <v>0</v>
      </c>
      <c r="AT153" s="14">
        <v>0</v>
      </c>
      <c r="AU153" s="14">
        <v>0</v>
      </c>
      <c r="AV153" s="14">
        <v>0</v>
      </c>
      <c r="AW153" s="14">
        <v>0</v>
      </c>
      <c r="AX153" s="14">
        <v>0</v>
      </c>
      <c r="AY153" s="14">
        <v>1272.94</v>
      </c>
      <c r="AZ153" s="14">
        <v>5138</v>
      </c>
      <c r="BA153" s="14">
        <v>0</v>
      </c>
      <c r="BB153" s="14">
        <v>0</v>
      </c>
      <c r="BC153" s="14">
        <v>0</v>
      </c>
      <c r="BD153" s="14">
        <v>0</v>
      </c>
      <c r="BE153" s="14">
        <v>0.25</v>
      </c>
      <c r="BF153" s="14">
        <v>0</v>
      </c>
      <c r="BG153" s="14">
        <v>0</v>
      </c>
      <c r="BH153" s="14">
        <v>0</v>
      </c>
      <c r="BI153" s="14">
        <v>0</v>
      </c>
      <c r="BJ153" s="14">
        <v>1656.96</v>
      </c>
      <c r="BK153" s="14">
        <v>0</v>
      </c>
      <c r="BL153" s="14">
        <v>0</v>
      </c>
      <c r="BM153" s="14">
        <v>0</v>
      </c>
      <c r="BN153" s="14">
        <v>9589.93</v>
      </c>
      <c r="BO153" s="14">
        <v>3709.5</v>
      </c>
      <c r="BP153" s="14">
        <v>0</v>
      </c>
      <c r="BQ153" s="14">
        <v>0</v>
      </c>
      <c r="BR153" s="14">
        <v>815.33</v>
      </c>
      <c r="BS153" s="14">
        <v>257.86</v>
      </c>
      <c r="BT153" s="14">
        <v>0</v>
      </c>
      <c r="BU153" s="14">
        <v>1447.07</v>
      </c>
      <c r="BV153" s="14">
        <v>0</v>
      </c>
      <c r="BW153" s="14">
        <v>0</v>
      </c>
      <c r="BX153" s="14">
        <v>0</v>
      </c>
      <c r="BY153" s="14">
        <v>1704.93</v>
      </c>
      <c r="BZ153" s="1"/>
    </row>
    <row r="154" spans="1:78" x14ac:dyDescent="0.25">
      <c r="A154" s="2" t="s">
        <v>307</v>
      </c>
      <c r="B154" s="1" t="s">
        <v>308</v>
      </c>
      <c r="C154" s="51">
        <v>10469</v>
      </c>
      <c r="D154" s="14">
        <v>10818.5</v>
      </c>
      <c r="E154" s="14">
        <v>0</v>
      </c>
      <c r="F154" s="14">
        <v>0</v>
      </c>
      <c r="G154" s="14">
        <v>0</v>
      </c>
      <c r="H154" s="14">
        <v>0</v>
      </c>
      <c r="I154" s="14">
        <v>5534.55</v>
      </c>
      <c r="J154" s="14">
        <v>0</v>
      </c>
      <c r="K154" s="14">
        <v>0</v>
      </c>
      <c r="L154" s="14">
        <v>0</v>
      </c>
      <c r="M154" s="14">
        <v>200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788</v>
      </c>
      <c r="W154" s="14">
        <v>0</v>
      </c>
      <c r="X154" s="14">
        <v>0</v>
      </c>
      <c r="Y154" s="14">
        <v>234</v>
      </c>
      <c r="Z154" s="14">
        <v>0</v>
      </c>
      <c r="AA154" s="14">
        <v>0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12660.07</v>
      </c>
      <c r="AJ154" s="14">
        <v>0</v>
      </c>
      <c r="AK154" s="14">
        <v>0</v>
      </c>
      <c r="AL154" s="14">
        <v>0</v>
      </c>
      <c r="AM154" s="14">
        <v>0</v>
      </c>
      <c r="AN154" s="15">
        <v>-200.83</v>
      </c>
      <c r="AO154" s="15">
        <v>-188.4</v>
      </c>
      <c r="AP154" s="14">
        <v>769.52</v>
      </c>
      <c r="AQ154" s="14">
        <v>0</v>
      </c>
      <c r="AR154" s="14">
        <v>757.09</v>
      </c>
      <c r="AS154" s="14">
        <v>0</v>
      </c>
      <c r="AT154" s="14">
        <v>0</v>
      </c>
      <c r="AU154" s="14">
        <v>0</v>
      </c>
      <c r="AV154" s="14">
        <v>0</v>
      </c>
      <c r="AW154" s="14">
        <v>0</v>
      </c>
      <c r="AX154" s="14">
        <v>0</v>
      </c>
      <c r="AY154" s="14">
        <v>1272.94</v>
      </c>
      <c r="AZ154" s="14">
        <v>0</v>
      </c>
      <c r="BA154" s="14">
        <v>0</v>
      </c>
      <c r="BB154" s="14">
        <v>0</v>
      </c>
      <c r="BC154" s="14">
        <v>0</v>
      </c>
      <c r="BD154" s="14">
        <v>0</v>
      </c>
      <c r="BE154" s="15">
        <v>-0.06</v>
      </c>
      <c r="BF154" s="14">
        <v>0</v>
      </c>
      <c r="BG154" s="14">
        <v>0</v>
      </c>
      <c r="BH154" s="14">
        <v>0</v>
      </c>
      <c r="BI154" s="14">
        <v>0</v>
      </c>
      <c r="BJ154" s="14">
        <v>0</v>
      </c>
      <c r="BK154" s="14">
        <v>0</v>
      </c>
      <c r="BL154" s="14">
        <v>0</v>
      </c>
      <c r="BM154" s="14">
        <v>0</v>
      </c>
      <c r="BN154" s="14">
        <v>1841.57</v>
      </c>
      <c r="BO154" s="14">
        <v>10818.5</v>
      </c>
      <c r="BP154" s="14">
        <v>0</v>
      </c>
      <c r="BQ154" s="14">
        <v>0</v>
      </c>
      <c r="BR154" s="14">
        <v>431.69</v>
      </c>
      <c r="BS154" s="14">
        <v>272.64</v>
      </c>
      <c r="BT154" s="14">
        <v>0</v>
      </c>
      <c r="BU154" s="14">
        <v>776.45</v>
      </c>
      <c r="BV154" s="14">
        <v>0</v>
      </c>
      <c r="BW154" s="14">
        <v>0</v>
      </c>
      <c r="BX154" s="14">
        <v>0</v>
      </c>
      <c r="BY154" s="14">
        <v>1049.0899999999999</v>
      </c>
      <c r="BZ154" s="1"/>
    </row>
    <row r="155" spans="1:78" x14ac:dyDescent="0.25">
      <c r="A155" s="2" t="s">
        <v>309</v>
      </c>
      <c r="B155" s="1" t="s">
        <v>310</v>
      </c>
      <c r="C155" s="55">
        <v>10469</v>
      </c>
      <c r="D155" s="14">
        <v>8184.5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400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788</v>
      </c>
      <c r="W155" s="14">
        <v>0</v>
      </c>
      <c r="X155" s="14">
        <v>0</v>
      </c>
      <c r="Y155" s="14">
        <v>468</v>
      </c>
      <c r="Z155" s="14">
        <v>0</v>
      </c>
      <c r="AA155" s="14">
        <v>0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13093.3</v>
      </c>
      <c r="AJ155" s="14">
        <v>0</v>
      </c>
      <c r="AK155" s="14">
        <v>0</v>
      </c>
      <c r="AL155" s="14">
        <v>0</v>
      </c>
      <c r="AM155" s="14">
        <v>0</v>
      </c>
      <c r="AN155" s="14">
        <v>0</v>
      </c>
      <c r="AO155" s="14">
        <v>0</v>
      </c>
      <c r="AP155" s="14">
        <v>1477.75</v>
      </c>
      <c r="AQ155" s="14">
        <v>0</v>
      </c>
      <c r="AR155" s="14">
        <v>1477.75</v>
      </c>
      <c r="AS155" s="14">
        <v>0</v>
      </c>
      <c r="AT155" s="14">
        <v>0</v>
      </c>
      <c r="AU155" s="14">
        <v>0</v>
      </c>
      <c r="AV155" s="14">
        <v>0</v>
      </c>
      <c r="AW155" s="14">
        <v>0</v>
      </c>
      <c r="AX155" s="14">
        <v>0</v>
      </c>
      <c r="AY155" s="14">
        <v>1272.94</v>
      </c>
      <c r="AZ155" s="14">
        <v>2158</v>
      </c>
      <c r="BA155" s="14">
        <v>0</v>
      </c>
      <c r="BB155" s="14">
        <v>0</v>
      </c>
      <c r="BC155" s="14">
        <v>0</v>
      </c>
      <c r="BD155" s="14">
        <v>0</v>
      </c>
      <c r="BE155" s="14">
        <v>0.11</v>
      </c>
      <c r="BF155" s="14">
        <v>0</v>
      </c>
      <c r="BG155" s="14">
        <v>0</v>
      </c>
      <c r="BH155" s="14">
        <v>0</v>
      </c>
      <c r="BI155" s="14">
        <v>0</v>
      </c>
      <c r="BJ155" s="14">
        <v>0</v>
      </c>
      <c r="BK155" s="14">
        <v>0</v>
      </c>
      <c r="BL155" s="14">
        <v>0</v>
      </c>
      <c r="BM155" s="14">
        <v>0</v>
      </c>
      <c r="BN155" s="14">
        <v>4908.8</v>
      </c>
      <c r="BO155" s="14">
        <v>8184.5</v>
      </c>
      <c r="BP155" s="14">
        <v>0</v>
      </c>
      <c r="BQ155" s="14">
        <v>0</v>
      </c>
      <c r="BR155" s="14">
        <v>815.33</v>
      </c>
      <c r="BS155" s="14">
        <v>257.86</v>
      </c>
      <c r="BT155" s="14">
        <v>0</v>
      </c>
      <c r="BU155" s="14">
        <v>1447.07</v>
      </c>
      <c r="BV155" s="14">
        <v>0</v>
      </c>
      <c r="BW155" s="14">
        <v>0</v>
      </c>
      <c r="BX155" s="14">
        <v>0</v>
      </c>
      <c r="BY155" s="14">
        <v>1704.93</v>
      </c>
      <c r="BZ155" s="1"/>
    </row>
    <row r="156" spans="1:78" x14ac:dyDescent="0.25">
      <c r="A156" s="17" t="s">
        <v>101</v>
      </c>
      <c r="B156" s="7"/>
      <c r="C156" s="7" t="s">
        <v>102</v>
      </c>
      <c r="D156" s="7" t="s">
        <v>102</v>
      </c>
      <c r="E156" s="7" t="s">
        <v>102</v>
      </c>
      <c r="F156" s="7" t="s">
        <v>102</v>
      </c>
      <c r="G156" s="7" t="s">
        <v>102</v>
      </c>
      <c r="H156" s="7" t="s">
        <v>102</v>
      </c>
      <c r="I156" s="7" t="s">
        <v>102</v>
      </c>
      <c r="J156" s="7" t="s">
        <v>102</v>
      </c>
      <c r="K156" s="7" t="s">
        <v>102</v>
      </c>
      <c r="L156" s="7" t="s">
        <v>102</v>
      </c>
      <c r="M156" s="7" t="s">
        <v>102</v>
      </c>
      <c r="N156" s="7" t="s">
        <v>102</v>
      </c>
      <c r="O156" s="7" t="s">
        <v>102</v>
      </c>
      <c r="P156" s="7" t="s">
        <v>102</v>
      </c>
      <c r="Q156" s="7" t="s">
        <v>102</v>
      </c>
      <c r="R156" s="7" t="s">
        <v>102</v>
      </c>
      <c r="S156" s="7" t="s">
        <v>102</v>
      </c>
      <c r="T156" s="7" t="s">
        <v>102</v>
      </c>
      <c r="U156" s="7" t="s">
        <v>102</v>
      </c>
      <c r="V156" s="7" t="s">
        <v>102</v>
      </c>
      <c r="W156" s="7" t="s">
        <v>102</v>
      </c>
      <c r="X156" s="7" t="s">
        <v>102</v>
      </c>
      <c r="Y156" s="7" t="s">
        <v>102</v>
      </c>
      <c r="Z156" s="7" t="s">
        <v>102</v>
      </c>
      <c r="AA156" s="7" t="s">
        <v>102</v>
      </c>
      <c r="AB156" s="7" t="s">
        <v>102</v>
      </c>
      <c r="AC156" s="7" t="s">
        <v>102</v>
      </c>
      <c r="AD156" s="7" t="s">
        <v>102</v>
      </c>
      <c r="AE156" s="7" t="s">
        <v>102</v>
      </c>
      <c r="AF156" s="7" t="s">
        <v>102</v>
      </c>
      <c r="AG156" s="7" t="s">
        <v>102</v>
      </c>
      <c r="AH156" s="7" t="s">
        <v>102</v>
      </c>
      <c r="AI156" s="7" t="s">
        <v>102</v>
      </c>
      <c r="AJ156" s="7" t="s">
        <v>102</v>
      </c>
      <c r="AK156" s="7" t="s">
        <v>102</v>
      </c>
      <c r="AL156" s="7" t="s">
        <v>102</v>
      </c>
      <c r="AM156" s="7" t="s">
        <v>102</v>
      </c>
      <c r="AN156" s="7" t="s">
        <v>102</v>
      </c>
      <c r="AO156" s="7" t="s">
        <v>102</v>
      </c>
      <c r="AP156" s="7" t="s">
        <v>102</v>
      </c>
      <c r="AQ156" s="7" t="s">
        <v>102</v>
      </c>
      <c r="AR156" s="7" t="s">
        <v>102</v>
      </c>
      <c r="AS156" s="7" t="s">
        <v>102</v>
      </c>
      <c r="AT156" s="7" t="s">
        <v>102</v>
      </c>
      <c r="AU156" s="7" t="s">
        <v>102</v>
      </c>
      <c r="AV156" s="7" t="s">
        <v>102</v>
      </c>
      <c r="AW156" s="7" t="s">
        <v>102</v>
      </c>
      <c r="AX156" s="7" t="s">
        <v>102</v>
      </c>
      <c r="AY156" s="7" t="s">
        <v>102</v>
      </c>
      <c r="AZ156" s="7" t="s">
        <v>102</v>
      </c>
      <c r="BA156" s="7" t="s">
        <v>102</v>
      </c>
      <c r="BB156" s="7" t="s">
        <v>102</v>
      </c>
      <c r="BC156" s="7" t="s">
        <v>102</v>
      </c>
      <c r="BD156" s="7" t="s">
        <v>102</v>
      </c>
      <c r="BE156" s="7" t="s">
        <v>102</v>
      </c>
      <c r="BF156" s="7" t="s">
        <v>102</v>
      </c>
      <c r="BG156" s="7" t="s">
        <v>102</v>
      </c>
      <c r="BH156" s="7" t="s">
        <v>102</v>
      </c>
      <c r="BI156" s="7" t="s">
        <v>102</v>
      </c>
      <c r="BJ156" s="7" t="s">
        <v>102</v>
      </c>
      <c r="BK156" s="7" t="s">
        <v>102</v>
      </c>
      <c r="BL156" s="7" t="s">
        <v>102</v>
      </c>
      <c r="BM156" s="7" t="s">
        <v>102</v>
      </c>
      <c r="BN156" s="7" t="s">
        <v>102</v>
      </c>
      <c r="BO156" s="7" t="s">
        <v>102</v>
      </c>
      <c r="BP156" s="7" t="s">
        <v>102</v>
      </c>
      <c r="BQ156" s="7" t="s">
        <v>102</v>
      </c>
      <c r="BR156" s="7" t="s">
        <v>102</v>
      </c>
      <c r="BS156" s="7" t="s">
        <v>102</v>
      </c>
      <c r="BT156" s="7" t="s">
        <v>102</v>
      </c>
      <c r="BU156" s="7" t="s">
        <v>102</v>
      </c>
      <c r="BV156" s="7" t="s">
        <v>102</v>
      </c>
      <c r="BW156" s="7" t="s">
        <v>102</v>
      </c>
      <c r="BX156" s="7" t="s">
        <v>102</v>
      </c>
      <c r="BY156" s="7" t="s">
        <v>102</v>
      </c>
      <c r="BZ156" s="7"/>
    </row>
    <row r="157" spans="1:78" x14ac:dyDescent="0.25">
      <c r="A157" s="2"/>
      <c r="B157" s="1"/>
      <c r="C157" s="19">
        <f>SUM(C150:C156)</f>
        <v>64751</v>
      </c>
      <c r="D157" s="19">
        <v>40990.5</v>
      </c>
      <c r="E157" s="19">
        <v>0</v>
      </c>
      <c r="F157" s="19">
        <v>0</v>
      </c>
      <c r="G157" s="19">
        <v>0</v>
      </c>
      <c r="H157" s="19">
        <v>0</v>
      </c>
      <c r="I157" s="19">
        <v>5534.55</v>
      </c>
      <c r="J157" s="19">
        <v>0</v>
      </c>
      <c r="K157" s="19">
        <v>0</v>
      </c>
      <c r="L157" s="19">
        <v>0</v>
      </c>
      <c r="M157" s="19">
        <v>1600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4881</v>
      </c>
      <c r="W157" s="19">
        <v>0</v>
      </c>
      <c r="X157" s="19">
        <v>0</v>
      </c>
      <c r="Y157" s="19">
        <v>2751</v>
      </c>
      <c r="Z157" s="19">
        <v>1540.2</v>
      </c>
      <c r="AA157" s="19">
        <v>0</v>
      </c>
      <c r="AB157" s="19">
        <v>0</v>
      </c>
      <c r="AC157" s="19">
        <v>0</v>
      </c>
      <c r="AD157" s="19">
        <v>0</v>
      </c>
      <c r="AE157" s="19">
        <v>0</v>
      </c>
      <c r="AF157" s="19">
        <v>0</v>
      </c>
      <c r="AG157" s="19">
        <v>0</v>
      </c>
      <c r="AH157" s="19">
        <v>0</v>
      </c>
      <c r="AI157" s="19">
        <v>81387.37</v>
      </c>
      <c r="AJ157" s="19">
        <v>0</v>
      </c>
      <c r="AK157" s="19">
        <v>0</v>
      </c>
      <c r="AL157" s="19">
        <v>0</v>
      </c>
      <c r="AM157" s="19">
        <v>0</v>
      </c>
      <c r="AN157" s="20">
        <v>-200.83</v>
      </c>
      <c r="AO157" s="20">
        <v>-188.4</v>
      </c>
      <c r="AP157" s="19">
        <v>8854.76</v>
      </c>
      <c r="AQ157" s="19">
        <v>0</v>
      </c>
      <c r="AR157" s="19">
        <v>8842.33</v>
      </c>
      <c r="AS157" s="19">
        <v>0</v>
      </c>
      <c r="AT157" s="19">
        <v>0</v>
      </c>
      <c r="AU157" s="19">
        <v>0</v>
      </c>
      <c r="AV157" s="19">
        <v>0</v>
      </c>
      <c r="AW157" s="19">
        <v>0</v>
      </c>
      <c r="AX157" s="19">
        <v>0</v>
      </c>
      <c r="AY157" s="19">
        <v>7860.39</v>
      </c>
      <c r="AZ157" s="19">
        <v>15274</v>
      </c>
      <c r="BA157" s="19">
        <v>6501.56</v>
      </c>
      <c r="BB157" s="19">
        <v>0</v>
      </c>
      <c r="BC157" s="19">
        <v>0</v>
      </c>
      <c r="BD157" s="19">
        <v>0</v>
      </c>
      <c r="BE157" s="19">
        <v>0.03</v>
      </c>
      <c r="BF157" s="19">
        <v>0</v>
      </c>
      <c r="BG157" s="19">
        <v>0</v>
      </c>
      <c r="BH157" s="19">
        <v>0</v>
      </c>
      <c r="BI157" s="19">
        <v>0</v>
      </c>
      <c r="BJ157" s="19">
        <v>1656.96</v>
      </c>
      <c r="BK157" s="19">
        <v>450</v>
      </c>
      <c r="BL157" s="19">
        <v>0</v>
      </c>
      <c r="BM157" s="19">
        <v>0</v>
      </c>
      <c r="BN157" s="19">
        <v>40396.870000000003</v>
      </c>
      <c r="BO157" s="19">
        <v>40990.5</v>
      </c>
      <c r="BP157" s="19">
        <v>0</v>
      </c>
      <c r="BQ157" s="19">
        <v>0</v>
      </c>
      <c r="BR157" s="19">
        <v>4597.3900000000003</v>
      </c>
      <c r="BS157" s="19">
        <v>1624.42</v>
      </c>
      <c r="BT157" s="19">
        <v>0</v>
      </c>
      <c r="BU157" s="19">
        <v>8253.98</v>
      </c>
      <c r="BV157" s="19">
        <v>0</v>
      </c>
      <c r="BW157" s="19">
        <v>0</v>
      </c>
      <c r="BX157" s="19">
        <v>0</v>
      </c>
      <c r="BY157" s="19">
        <v>9878.4</v>
      </c>
      <c r="BZ157" s="1"/>
    </row>
    <row r="158" spans="1:78" x14ac:dyDescent="0.2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</row>
    <row r="159" spans="1:78" x14ac:dyDescent="0.25">
      <c r="A159" s="12" t="s">
        <v>311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</row>
    <row r="160" spans="1:78" x14ac:dyDescent="0.25">
      <c r="A160" s="2" t="s">
        <v>312</v>
      </c>
      <c r="B160" s="1" t="s">
        <v>313</v>
      </c>
      <c r="C160" s="51">
        <v>12406</v>
      </c>
      <c r="D160" s="14">
        <v>4901.5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200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941</v>
      </c>
      <c r="W160" s="14">
        <v>0</v>
      </c>
      <c r="X160" s="14">
        <v>0</v>
      </c>
      <c r="Y160" s="14">
        <v>645</v>
      </c>
      <c r="Z160" s="14">
        <v>308.04000000000002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15533.47</v>
      </c>
      <c r="AJ160" s="14">
        <v>0</v>
      </c>
      <c r="AK160" s="14">
        <v>0</v>
      </c>
      <c r="AL160" s="14">
        <v>0</v>
      </c>
      <c r="AM160" s="14">
        <v>0</v>
      </c>
      <c r="AN160" s="14">
        <v>0</v>
      </c>
      <c r="AO160" s="14">
        <v>0</v>
      </c>
      <c r="AP160" s="14">
        <v>1998.97</v>
      </c>
      <c r="AQ160" s="14">
        <v>0</v>
      </c>
      <c r="AR160" s="14">
        <v>1998.97</v>
      </c>
      <c r="AS160" s="14">
        <v>0</v>
      </c>
      <c r="AT160" s="14">
        <v>0</v>
      </c>
      <c r="AU160" s="14">
        <v>0</v>
      </c>
      <c r="AV160" s="14">
        <v>0</v>
      </c>
      <c r="AW160" s="14">
        <v>0</v>
      </c>
      <c r="AX160" s="14">
        <v>0</v>
      </c>
      <c r="AY160" s="14">
        <v>1495.69</v>
      </c>
      <c r="AZ160" s="14">
        <v>4136</v>
      </c>
      <c r="BA160" s="14">
        <v>0</v>
      </c>
      <c r="BB160" s="14">
        <v>0</v>
      </c>
      <c r="BC160" s="14">
        <v>0</v>
      </c>
      <c r="BD160" s="14">
        <v>0</v>
      </c>
      <c r="BE160" s="14">
        <v>0.46</v>
      </c>
      <c r="BF160" s="14">
        <v>0</v>
      </c>
      <c r="BG160" s="14">
        <v>0</v>
      </c>
      <c r="BH160" s="14">
        <v>0</v>
      </c>
      <c r="BI160" s="14">
        <v>0</v>
      </c>
      <c r="BJ160" s="14">
        <v>2549.98</v>
      </c>
      <c r="BK160" s="14">
        <v>450.87</v>
      </c>
      <c r="BL160" s="14">
        <v>0</v>
      </c>
      <c r="BM160" s="14">
        <v>0</v>
      </c>
      <c r="BN160" s="14">
        <v>10631.97</v>
      </c>
      <c r="BO160" s="14">
        <v>4901.5</v>
      </c>
      <c r="BP160" s="14">
        <v>0</v>
      </c>
      <c r="BQ160" s="14">
        <v>0</v>
      </c>
      <c r="BR160" s="14">
        <v>883.32</v>
      </c>
      <c r="BS160" s="14">
        <v>305.56</v>
      </c>
      <c r="BT160" s="14">
        <v>0</v>
      </c>
      <c r="BU160" s="14">
        <v>1631.96</v>
      </c>
      <c r="BV160" s="14">
        <v>0</v>
      </c>
      <c r="BW160" s="14">
        <v>0</v>
      </c>
      <c r="BX160" s="14">
        <v>0</v>
      </c>
      <c r="BY160" s="14">
        <v>1937.52</v>
      </c>
      <c r="BZ160" s="1"/>
    </row>
    <row r="161" spans="1:78" x14ac:dyDescent="0.25">
      <c r="A161" s="2" t="s">
        <v>314</v>
      </c>
      <c r="B161" s="1" t="s">
        <v>315</v>
      </c>
      <c r="C161" s="51">
        <v>10469</v>
      </c>
      <c r="D161" s="14">
        <v>3657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400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788</v>
      </c>
      <c r="W161" s="14">
        <v>0</v>
      </c>
      <c r="X161" s="14">
        <v>0</v>
      </c>
      <c r="Y161" s="14">
        <v>468</v>
      </c>
      <c r="Z161" s="14">
        <v>205.36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13299.43</v>
      </c>
      <c r="AJ161" s="14">
        <v>0</v>
      </c>
      <c r="AK161" s="14">
        <v>0</v>
      </c>
      <c r="AL161" s="14">
        <v>0</v>
      </c>
      <c r="AM161" s="14">
        <v>0</v>
      </c>
      <c r="AN161" s="14">
        <v>0</v>
      </c>
      <c r="AO161" s="14">
        <v>0</v>
      </c>
      <c r="AP161" s="14">
        <v>1521.78</v>
      </c>
      <c r="AQ161" s="14">
        <v>0</v>
      </c>
      <c r="AR161" s="14">
        <v>1521.78</v>
      </c>
      <c r="AS161" s="14">
        <v>0</v>
      </c>
      <c r="AT161" s="14">
        <v>0</v>
      </c>
      <c r="AU161" s="14">
        <v>146.88999999999999</v>
      </c>
      <c r="AV161" s="14">
        <v>1108.2</v>
      </c>
      <c r="AW161" s="14">
        <v>0</v>
      </c>
      <c r="AX161" s="14">
        <v>0</v>
      </c>
      <c r="AY161" s="14">
        <v>1272.94</v>
      </c>
      <c r="AZ161" s="14">
        <v>4488</v>
      </c>
      <c r="BA161" s="14">
        <v>0</v>
      </c>
      <c r="BB161" s="14">
        <v>0</v>
      </c>
      <c r="BC161" s="14">
        <v>0</v>
      </c>
      <c r="BD161" s="14">
        <v>0</v>
      </c>
      <c r="BE161" s="15">
        <v>-0.02</v>
      </c>
      <c r="BF161" s="14">
        <v>0</v>
      </c>
      <c r="BG161" s="14">
        <v>0</v>
      </c>
      <c r="BH161" s="14">
        <v>0</v>
      </c>
      <c r="BI161" s="14">
        <v>0</v>
      </c>
      <c r="BJ161" s="14">
        <v>1104.6400000000001</v>
      </c>
      <c r="BK161" s="14">
        <v>0</v>
      </c>
      <c r="BL161" s="14">
        <v>0</v>
      </c>
      <c r="BM161" s="14">
        <v>0</v>
      </c>
      <c r="BN161" s="14">
        <v>9642.43</v>
      </c>
      <c r="BO161" s="14">
        <v>3657</v>
      </c>
      <c r="BP161" s="14">
        <v>0</v>
      </c>
      <c r="BQ161" s="14">
        <v>0</v>
      </c>
      <c r="BR161" s="14">
        <v>815.33</v>
      </c>
      <c r="BS161" s="14">
        <v>257.86</v>
      </c>
      <c r="BT161" s="14">
        <v>0</v>
      </c>
      <c r="BU161" s="14">
        <v>1447.07</v>
      </c>
      <c r="BV161" s="14">
        <v>0</v>
      </c>
      <c r="BW161" s="14">
        <v>0</v>
      </c>
      <c r="BX161" s="14">
        <v>0</v>
      </c>
      <c r="BY161" s="14">
        <v>1704.93</v>
      </c>
      <c r="BZ161" s="1"/>
    </row>
    <row r="162" spans="1:78" x14ac:dyDescent="0.25">
      <c r="A162" s="2" t="s">
        <v>316</v>
      </c>
      <c r="B162" s="1" t="s">
        <v>317</v>
      </c>
      <c r="C162" s="51">
        <v>10469</v>
      </c>
      <c r="D162" s="14">
        <v>6576.5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200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788</v>
      </c>
      <c r="W162" s="14">
        <v>0</v>
      </c>
      <c r="X162" s="14">
        <v>0</v>
      </c>
      <c r="Y162" s="14">
        <v>468</v>
      </c>
      <c r="Z162" s="14">
        <v>0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12894.07</v>
      </c>
      <c r="AJ162" s="14">
        <v>0</v>
      </c>
      <c r="AK162" s="14">
        <v>0</v>
      </c>
      <c r="AL162" s="14">
        <v>0</v>
      </c>
      <c r="AM162" s="14">
        <v>0</v>
      </c>
      <c r="AN162" s="14">
        <v>0</v>
      </c>
      <c r="AO162" s="14">
        <v>0</v>
      </c>
      <c r="AP162" s="14">
        <v>1435.19</v>
      </c>
      <c r="AQ162" s="14">
        <v>0</v>
      </c>
      <c r="AR162" s="14">
        <v>1435.19</v>
      </c>
      <c r="AS162" s="14">
        <v>0</v>
      </c>
      <c r="AT162" s="14">
        <v>0</v>
      </c>
      <c r="AU162" s="14">
        <v>146.69</v>
      </c>
      <c r="AV162" s="14">
        <v>0</v>
      </c>
      <c r="AW162" s="14">
        <v>0</v>
      </c>
      <c r="AX162" s="14">
        <v>0</v>
      </c>
      <c r="AY162" s="14">
        <v>1273.94</v>
      </c>
      <c r="AZ162" s="14">
        <v>1932.38</v>
      </c>
      <c r="BA162" s="14">
        <v>0</v>
      </c>
      <c r="BB162" s="14">
        <v>0</v>
      </c>
      <c r="BC162" s="14">
        <v>0</v>
      </c>
      <c r="BD162" s="14">
        <v>0</v>
      </c>
      <c r="BE162" s="15">
        <v>-0.35</v>
      </c>
      <c r="BF162" s="14">
        <v>0</v>
      </c>
      <c r="BG162" s="14">
        <v>0</v>
      </c>
      <c r="BH162" s="14">
        <v>0</v>
      </c>
      <c r="BI162" s="14">
        <v>0</v>
      </c>
      <c r="BJ162" s="14">
        <v>1529.72</v>
      </c>
      <c r="BK162" s="14">
        <v>0</v>
      </c>
      <c r="BL162" s="14">
        <v>0</v>
      </c>
      <c r="BM162" s="14">
        <v>0</v>
      </c>
      <c r="BN162" s="14">
        <v>6317.57</v>
      </c>
      <c r="BO162" s="14">
        <v>6576.5</v>
      </c>
      <c r="BP162" s="14">
        <v>0</v>
      </c>
      <c r="BQ162" s="14">
        <v>0</v>
      </c>
      <c r="BR162" s="14">
        <v>815.33</v>
      </c>
      <c r="BS162" s="14">
        <v>257.86</v>
      </c>
      <c r="BT162" s="14">
        <v>0</v>
      </c>
      <c r="BU162" s="14">
        <v>1447.07</v>
      </c>
      <c r="BV162" s="14">
        <v>0</v>
      </c>
      <c r="BW162" s="14">
        <v>0</v>
      </c>
      <c r="BX162" s="14">
        <v>0</v>
      </c>
      <c r="BY162" s="14">
        <v>1704.93</v>
      </c>
      <c r="BZ162" s="1"/>
    </row>
    <row r="163" spans="1:78" x14ac:dyDescent="0.25">
      <c r="A163" s="2" t="s">
        <v>318</v>
      </c>
      <c r="B163" s="1" t="s">
        <v>319</v>
      </c>
      <c r="C163" s="51">
        <v>10469</v>
      </c>
      <c r="D163" s="14">
        <v>10186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200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788</v>
      </c>
      <c r="W163" s="14">
        <v>0</v>
      </c>
      <c r="X163" s="14">
        <v>0</v>
      </c>
      <c r="Y163" s="14">
        <v>468</v>
      </c>
      <c r="Z163" s="14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14">
        <v>12894.07</v>
      </c>
      <c r="AJ163" s="14">
        <v>0</v>
      </c>
      <c r="AK163" s="14">
        <v>0</v>
      </c>
      <c r="AL163" s="14">
        <v>0</v>
      </c>
      <c r="AM163" s="14">
        <v>0</v>
      </c>
      <c r="AN163" s="14">
        <v>0</v>
      </c>
      <c r="AO163" s="14">
        <v>0</v>
      </c>
      <c r="AP163" s="14">
        <v>1435.19</v>
      </c>
      <c r="AQ163" s="14">
        <v>0</v>
      </c>
      <c r="AR163" s="14">
        <v>1435.19</v>
      </c>
      <c r="AS163" s="14">
        <v>0</v>
      </c>
      <c r="AT163" s="14">
        <v>0</v>
      </c>
      <c r="AU163" s="14">
        <v>0</v>
      </c>
      <c r="AV163" s="14">
        <v>0</v>
      </c>
      <c r="AW163" s="14">
        <v>0</v>
      </c>
      <c r="AX163" s="14">
        <v>0</v>
      </c>
      <c r="AY163" s="14">
        <v>1272.94</v>
      </c>
      <c r="AZ163" s="14">
        <v>0</v>
      </c>
      <c r="BA163" s="14">
        <v>0</v>
      </c>
      <c r="BB163" s="14">
        <v>0</v>
      </c>
      <c r="BC163" s="14">
        <v>0</v>
      </c>
      <c r="BD163" s="14">
        <v>0</v>
      </c>
      <c r="BE163" s="15">
        <v>-0.06</v>
      </c>
      <c r="BF163" s="14">
        <v>0</v>
      </c>
      <c r="BG163" s="14">
        <v>0</v>
      </c>
      <c r="BH163" s="14">
        <v>0</v>
      </c>
      <c r="BI163" s="14">
        <v>0</v>
      </c>
      <c r="BJ163" s="14">
        <v>0</v>
      </c>
      <c r="BK163" s="14">
        <v>0</v>
      </c>
      <c r="BL163" s="14">
        <v>0</v>
      </c>
      <c r="BM163" s="14">
        <v>0</v>
      </c>
      <c r="BN163" s="14">
        <v>2708.07</v>
      </c>
      <c r="BO163" s="14">
        <v>10186</v>
      </c>
      <c r="BP163" s="14">
        <v>0</v>
      </c>
      <c r="BQ163" s="14">
        <v>0</v>
      </c>
      <c r="BR163" s="14">
        <v>815.33</v>
      </c>
      <c r="BS163" s="14">
        <v>257.86</v>
      </c>
      <c r="BT163" s="14">
        <v>0</v>
      </c>
      <c r="BU163" s="14">
        <v>1447.07</v>
      </c>
      <c r="BV163" s="14">
        <v>0</v>
      </c>
      <c r="BW163" s="14">
        <v>0</v>
      </c>
      <c r="BX163" s="14">
        <v>0</v>
      </c>
      <c r="BY163" s="14">
        <v>1704.93</v>
      </c>
      <c r="BZ163" s="1"/>
    </row>
    <row r="164" spans="1:78" x14ac:dyDescent="0.25">
      <c r="A164" s="17" t="s">
        <v>101</v>
      </c>
      <c r="B164" s="7"/>
      <c r="C164" s="7" t="s">
        <v>102</v>
      </c>
      <c r="D164" s="7" t="s">
        <v>102</v>
      </c>
      <c r="E164" s="7" t="s">
        <v>102</v>
      </c>
      <c r="F164" s="7" t="s">
        <v>102</v>
      </c>
      <c r="G164" s="7" t="s">
        <v>102</v>
      </c>
      <c r="H164" s="7" t="s">
        <v>102</v>
      </c>
      <c r="I164" s="7" t="s">
        <v>102</v>
      </c>
      <c r="J164" s="7" t="s">
        <v>102</v>
      </c>
      <c r="K164" s="7" t="s">
        <v>102</v>
      </c>
      <c r="L164" s="7" t="s">
        <v>102</v>
      </c>
      <c r="M164" s="7" t="s">
        <v>102</v>
      </c>
      <c r="N164" s="7" t="s">
        <v>102</v>
      </c>
      <c r="O164" s="7" t="s">
        <v>102</v>
      </c>
      <c r="P164" s="7" t="s">
        <v>102</v>
      </c>
      <c r="Q164" s="7" t="s">
        <v>102</v>
      </c>
      <c r="R164" s="7" t="s">
        <v>102</v>
      </c>
      <c r="S164" s="7" t="s">
        <v>102</v>
      </c>
      <c r="T164" s="7" t="s">
        <v>102</v>
      </c>
      <c r="U164" s="7" t="s">
        <v>102</v>
      </c>
      <c r="V164" s="7" t="s">
        <v>102</v>
      </c>
      <c r="W164" s="7" t="s">
        <v>102</v>
      </c>
      <c r="X164" s="7" t="s">
        <v>102</v>
      </c>
      <c r="Y164" s="7" t="s">
        <v>102</v>
      </c>
      <c r="Z164" s="7" t="s">
        <v>102</v>
      </c>
      <c r="AA164" s="7" t="s">
        <v>102</v>
      </c>
      <c r="AB164" s="7" t="s">
        <v>102</v>
      </c>
      <c r="AC164" s="7" t="s">
        <v>102</v>
      </c>
      <c r="AD164" s="7" t="s">
        <v>102</v>
      </c>
      <c r="AE164" s="7" t="s">
        <v>102</v>
      </c>
      <c r="AF164" s="7" t="s">
        <v>102</v>
      </c>
      <c r="AG164" s="7" t="s">
        <v>102</v>
      </c>
      <c r="AH164" s="7" t="s">
        <v>102</v>
      </c>
      <c r="AI164" s="7" t="s">
        <v>102</v>
      </c>
      <c r="AJ164" s="7" t="s">
        <v>102</v>
      </c>
      <c r="AK164" s="7" t="s">
        <v>102</v>
      </c>
      <c r="AL164" s="7" t="s">
        <v>102</v>
      </c>
      <c r="AM164" s="7" t="s">
        <v>102</v>
      </c>
      <c r="AN164" s="7" t="s">
        <v>102</v>
      </c>
      <c r="AO164" s="7" t="s">
        <v>102</v>
      </c>
      <c r="AP164" s="7" t="s">
        <v>102</v>
      </c>
      <c r="AQ164" s="7" t="s">
        <v>102</v>
      </c>
      <c r="AR164" s="7" t="s">
        <v>102</v>
      </c>
      <c r="AS164" s="7" t="s">
        <v>102</v>
      </c>
      <c r="AT164" s="7" t="s">
        <v>102</v>
      </c>
      <c r="AU164" s="7" t="s">
        <v>102</v>
      </c>
      <c r="AV164" s="7" t="s">
        <v>102</v>
      </c>
      <c r="AW164" s="7" t="s">
        <v>102</v>
      </c>
      <c r="AX164" s="7" t="s">
        <v>102</v>
      </c>
      <c r="AY164" s="7" t="s">
        <v>102</v>
      </c>
      <c r="AZ164" s="7" t="s">
        <v>102</v>
      </c>
      <c r="BA164" s="7" t="s">
        <v>102</v>
      </c>
      <c r="BB164" s="7" t="s">
        <v>102</v>
      </c>
      <c r="BC164" s="7" t="s">
        <v>102</v>
      </c>
      <c r="BD164" s="7" t="s">
        <v>102</v>
      </c>
      <c r="BE164" s="7" t="s">
        <v>102</v>
      </c>
      <c r="BF164" s="7" t="s">
        <v>102</v>
      </c>
      <c r="BG164" s="7" t="s">
        <v>102</v>
      </c>
      <c r="BH164" s="7" t="s">
        <v>102</v>
      </c>
      <c r="BI164" s="7" t="s">
        <v>102</v>
      </c>
      <c r="BJ164" s="7" t="s">
        <v>102</v>
      </c>
      <c r="BK164" s="7" t="s">
        <v>102</v>
      </c>
      <c r="BL164" s="7" t="s">
        <v>102</v>
      </c>
      <c r="BM164" s="7" t="s">
        <v>102</v>
      </c>
      <c r="BN164" s="7" t="s">
        <v>102</v>
      </c>
      <c r="BO164" s="7" t="s">
        <v>102</v>
      </c>
      <c r="BP164" s="7" t="s">
        <v>102</v>
      </c>
      <c r="BQ164" s="7" t="s">
        <v>102</v>
      </c>
      <c r="BR164" s="7" t="s">
        <v>102</v>
      </c>
      <c r="BS164" s="7" t="s">
        <v>102</v>
      </c>
      <c r="BT164" s="7" t="s">
        <v>102</v>
      </c>
      <c r="BU164" s="7" t="s">
        <v>102</v>
      </c>
      <c r="BV164" s="7" t="s">
        <v>102</v>
      </c>
      <c r="BW164" s="7" t="s">
        <v>102</v>
      </c>
      <c r="BX164" s="7" t="s">
        <v>102</v>
      </c>
      <c r="BY164" s="7" t="s">
        <v>102</v>
      </c>
      <c r="BZ164" s="7"/>
    </row>
    <row r="165" spans="1:78" x14ac:dyDescent="0.25">
      <c r="A165" s="2"/>
      <c r="B165" s="1"/>
      <c r="C165" s="19">
        <f>SUM(C160:C164)</f>
        <v>43813</v>
      </c>
      <c r="D165" s="19">
        <v>25321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1000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3305</v>
      </c>
      <c r="W165" s="19">
        <v>0</v>
      </c>
      <c r="X165" s="19">
        <v>0</v>
      </c>
      <c r="Y165" s="19">
        <v>2049</v>
      </c>
      <c r="Z165" s="19">
        <v>513.4</v>
      </c>
      <c r="AA165" s="19">
        <v>0</v>
      </c>
      <c r="AB165" s="19">
        <v>0</v>
      </c>
      <c r="AC165" s="19">
        <v>0</v>
      </c>
      <c r="AD165" s="19">
        <v>0</v>
      </c>
      <c r="AE165" s="19">
        <v>0</v>
      </c>
      <c r="AF165" s="19">
        <v>0</v>
      </c>
      <c r="AG165" s="19">
        <v>0</v>
      </c>
      <c r="AH165" s="19">
        <v>0</v>
      </c>
      <c r="AI165" s="19">
        <v>54621.04</v>
      </c>
      <c r="AJ165" s="19">
        <v>0</v>
      </c>
      <c r="AK165" s="19">
        <v>0</v>
      </c>
      <c r="AL165" s="19">
        <v>0</v>
      </c>
      <c r="AM165" s="19">
        <v>0</v>
      </c>
      <c r="AN165" s="19">
        <v>0</v>
      </c>
      <c r="AO165" s="19">
        <v>0</v>
      </c>
      <c r="AP165" s="19">
        <v>6391.13</v>
      </c>
      <c r="AQ165" s="19">
        <v>0</v>
      </c>
      <c r="AR165" s="19">
        <v>6391.13</v>
      </c>
      <c r="AS165" s="19">
        <v>0</v>
      </c>
      <c r="AT165" s="19">
        <v>0</v>
      </c>
      <c r="AU165" s="19">
        <v>293.58</v>
      </c>
      <c r="AV165" s="19">
        <v>1108.2</v>
      </c>
      <c r="AW165" s="19">
        <v>0</v>
      </c>
      <c r="AX165" s="19">
        <v>0</v>
      </c>
      <c r="AY165" s="19">
        <v>5315.51</v>
      </c>
      <c r="AZ165" s="19">
        <v>10556.38</v>
      </c>
      <c r="BA165" s="19">
        <v>0</v>
      </c>
      <c r="BB165" s="19">
        <v>0</v>
      </c>
      <c r="BC165" s="19">
        <v>0</v>
      </c>
      <c r="BD165" s="19">
        <v>0</v>
      </c>
      <c r="BE165" s="19">
        <v>0.03</v>
      </c>
      <c r="BF165" s="19">
        <v>0</v>
      </c>
      <c r="BG165" s="19">
        <v>0</v>
      </c>
      <c r="BH165" s="19">
        <v>0</v>
      </c>
      <c r="BI165" s="19">
        <v>0</v>
      </c>
      <c r="BJ165" s="19">
        <v>5184.34</v>
      </c>
      <c r="BK165" s="19">
        <v>450.87</v>
      </c>
      <c r="BL165" s="19">
        <v>0</v>
      </c>
      <c r="BM165" s="19">
        <v>0</v>
      </c>
      <c r="BN165" s="19">
        <v>29300.04</v>
      </c>
      <c r="BO165" s="19">
        <v>25321</v>
      </c>
      <c r="BP165" s="19">
        <v>0</v>
      </c>
      <c r="BQ165" s="19">
        <v>0</v>
      </c>
      <c r="BR165" s="19">
        <v>3329.31</v>
      </c>
      <c r="BS165" s="19">
        <v>1079.1400000000001</v>
      </c>
      <c r="BT165" s="19">
        <v>0</v>
      </c>
      <c r="BU165" s="19">
        <v>5973.17</v>
      </c>
      <c r="BV165" s="19">
        <v>0</v>
      </c>
      <c r="BW165" s="19">
        <v>0</v>
      </c>
      <c r="BX165" s="19">
        <v>0</v>
      </c>
      <c r="BY165" s="19">
        <v>7052.31</v>
      </c>
      <c r="BZ165" s="1"/>
    </row>
    <row r="166" spans="1:78" x14ac:dyDescent="0.2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</row>
    <row r="167" spans="1:78" x14ac:dyDescent="0.25">
      <c r="A167" s="12" t="s">
        <v>320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</row>
    <row r="168" spans="1:78" x14ac:dyDescent="0.25">
      <c r="A168" s="2" t="s">
        <v>321</v>
      </c>
      <c r="B168" s="1" t="s">
        <v>322</v>
      </c>
      <c r="C168" s="51">
        <v>11925</v>
      </c>
      <c r="D168" s="14">
        <v>7546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903</v>
      </c>
      <c r="W168" s="14">
        <v>0</v>
      </c>
      <c r="X168" s="14">
        <v>0</v>
      </c>
      <c r="Y168" s="14">
        <v>549</v>
      </c>
      <c r="Z168" s="14">
        <v>616.79999999999995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15011.3</v>
      </c>
      <c r="AJ168" s="14">
        <v>0</v>
      </c>
      <c r="AK168" s="14">
        <v>0</v>
      </c>
      <c r="AL168" s="14">
        <v>0</v>
      </c>
      <c r="AM168" s="14">
        <v>0</v>
      </c>
      <c r="AN168" s="14">
        <v>0</v>
      </c>
      <c r="AO168" s="14">
        <v>0</v>
      </c>
      <c r="AP168" s="14">
        <v>1887.43</v>
      </c>
      <c r="AQ168" s="14">
        <v>0</v>
      </c>
      <c r="AR168" s="14">
        <v>1887.43</v>
      </c>
      <c r="AS168" s="14">
        <v>0</v>
      </c>
      <c r="AT168" s="14">
        <v>0</v>
      </c>
      <c r="AU168" s="14">
        <v>161.26</v>
      </c>
      <c r="AV168" s="14">
        <v>0</v>
      </c>
      <c r="AW168" s="14">
        <v>0</v>
      </c>
      <c r="AX168" s="14">
        <v>0</v>
      </c>
      <c r="AY168" s="14">
        <v>1440.38</v>
      </c>
      <c r="AZ168" s="14">
        <v>3976</v>
      </c>
      <c r="BA168" s="14">
        <v>0</v>
      </c>
      <c r="BB168" s="14">
        <v>0</v>
      </c>
      <c r="BC168" s="14">
        <v>0</v>
      </c>
      <c r="BD168" s="14">
        <v>0</v>
      </c>
      <c r="BE168" s="14">
        <v>0.23</v>
      </c>
      <c r="BF168" s="14">
        <v>0</v>
      </c>
      <c r="BG168" s="14">
        <v>0</v>
      </c>
      <c r="BH168" s="14">
        <v>0</v>
      </c>
      <c r="BI168" s="14">
        <v>0</v>
      </c>
      <c r="BJ168" s="14">
        <v>0</v>
      </c>
      <c r="BK168" s="14">
        <v>0</v>
      </c>
      <c r="BL168" s="14">
        <v>0</v>
      </c>
      <c r="BM168" s="14">
        <v>0</v>
      </c>
      <c r="BN168" s="14">
        <v>7465.3</v>
      </c>
      <c r="BO168" s="14">
        <v>7546</v>
      </c>
      <c r="BP168" s="14">
        <v>0</v>
      </c>
      <c r="BQ168" s="14">
        <v>0</v>
      </c>
      <c r="BR168" s="14">
        <v>866.43</v>
      </c>
      <c r="BS168" s="14">
        <v>293.72000000000003</v>
      </c>
      <c r="BT168" s="14">
        <v>0</v>
      </c>
      <c r="BU168" s="14">
        <v>1586.04</v>
      </c>
      <c r="BV168" s="14">
        <v>0</v>
      </c>
      <c r="BW168" s="14">
        <v>0</v>
      </c>
      <c r="BX168" s="14">
        <v>0</v>
      </c>
      <c r="BY168" s="14">
        <v>1879.76</v>
      </c>
      <c r="BZ168" s="1"/>
    </row>
    <row r="169" spans="1:78" x14ac:dyDescent="0.25">
      <c r="A169" s="2" t="s">
        <v>323</v>
      </c>
      <c r="B169" s="1" t="s">
        <v>324</v>
      </c>
      <c r="C169" s="51">
        <v>10079</v>
      </c>
      <c r="D169" s="14">
        <v>6260.5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737</v>
      </c>
      <c r="W169" s="14">
        <v>0</v>
      </c>
      <c r="X169" s="14">
        <v>0</v>
      </c>
      <c r="Y169" s="14">
        <v>455</v>
      </c>
      <c r="Z169" s="14">
        <v>513.4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12720.45</v>
      </c>
      <c r="AJ169" s="14">
        <v>0</v>
      </c>
      <c r="AK169" s="14">
        <v>0</v>
      </c>
      <c r="AL169" s="14">
        <v>0</v>
      </c>
      <c r="AM169" s="14">
        <v>0</v>
      </c>
      <c r="AN169" s="14">
        <v>0</v>
      </c>
      <c r="AO169" s="14">
        <v>0</v>
      </c>
      <c r="AP169" s="14">
        <v>1398.1</v>
      </c>
      <c r="AQ169" s="14">
        <v>0</v>
      </c>
      <c r="AR169" s="14">
        <v>1398.1</v>
      </c>
      <c r="AS169" s="14">
        <v>0</v>
      </c>
      <c r="AT169" s="14">
        <v>0</v>
      </c>
      <c r="AU169" s="14">
        <v>141.37</v>
      </c>
      <c r="AV169" s="14">
        <v>0</v>
      </c>
      <c r="AW169" s="14">
        <v>0</v>
      </c>
      <c r="AX169" s="14">
        <v>0</v>
      </c>
      <c r="AY169" s="14">
        <v>1228.0899999999999</v>
      </c>
      <c r="AZ169" s="14">
        <v>0</v>
      </c>
      <c r="BA169" s="14">
        <v>3692.12</v>
      </c>
      <c r="BB169" s="14">
        <v>0</v>
      </c>
      <c r="BC169" s="14">
        <v>0</v>
      </c>
      <c r="BD169" s="14">
        <v>0</v>
      </c>
      <c r="BE169" s="14">
        <v>0.27</v>
      </c>
      <c r="BF169" s="14">
        <v>0</v>
      </c>
      <c r="BG169" s="14">
        <v>0</v>
      </c>
      <c r="BH169" s="14">
        <v>0</v>
      </c>
      <c r="BI169" s="14">
        <v>0</v>
      </c>
      <c r="BJ169" s="14">
        <v>0</v>
      </c>
      <c r="BK169" s="14">
        <v>0</v>
      </c>
      <c r="BL169" s="14">
        <v>0</v>
      </c>
      <c r="BM169" s="14">
        <v>0</v>
      </c>
      <c r="BN169" s="14">
        <v>6459.95</v>
      </c>
      <c r="BO169" s="14">
        <v>6260.5</v>
      </c>
      <c r="BP169" s="14">
        <v>0</v>
      </c>
      <c r="BQ169" s="14">
        <v>0</v>
      </c>
      <c r="BR169" s="14">
        <v>801.65</v>
      </c>
      <c r="BS169" s="14">
        <v>248.25</v>
      </c>
      <c r="BT169" s="14">
        <v>0</v>
      </c>
      <c r="BU169" s="14">
        <v>1409.87</v>
      </c>
      <c r="BV169" s="14">
        <v>0</v>
      </c>
      <c r="BW169" s="14">
        <v>0</v>
      </c>
      <c r="BX169" s="14">
        <v>0</v>
      </c>
      <c r="BY169" s="14">
        <v>1658.12</v>
      </c>
      <c r="BZ169" s="1"/>
    </row>
    <row r="170" spans="1:78" x14ac:dyDescent="0.25">
      <c r="A170" s="2" t="s">
        <v>325</v>
      </c>
      <c r="B170" s="1" t="s">
        <v>326</v>
      </c>
      <c r="C170" s="51">
        <v>11925</v>
      </c>
      <c r="D170" s="14">
        <v>62172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1394.45</v>
      </c>
      <c r="P170" s="14">
        <v>346.52</v>
      </c>
      <c r="Q170" s="14">
        <v>0</v>
      </c>
      <c r="R170" s="14">
        <v>0</v>
      </c>
      <c r="S170" s="14">
        <v>10349.82</v>
      </c>
      <c r="T170" s="14">
        <v>0</v>
      </c>
      <c r="U170" s="14">
        <v>51750.720000000001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63841.51</v>
      </c>
      <c r="AJ170" s="14">
        <v>2.96</v>
      </c>
      <c r="AK170" s="14">
        <v>5.33</v>
      </c>
      <c r="AL170" s="14">
        <v>3.84</v>
      </c>
      <c r="AM170" s="14">
        <v>0</v>
      </c>
      <c r="AN170" s="15">
        <v>-200.63</v>
      </c>
      <c r="AO170" s="14">
        <v>0</v>
      </c>
      <c r="AP170" s="14">
        <v>76.459999999999994</v>
      </c>
      <c r="AQ170" s="14">
        <v>1669.31</v>
      </c>
      <c r="AR170" s="14">
        <v>0</v>
      </c>
      <c r="AS170" s="14">
        <v>0</v>
      </c>
      <c r="AT170" s="14">
        <v>0</v>
      </c>
      <c r="AU170" s="14">
        <v>0</v>
      </c>
      <c r="AV170" s="14">
        <v>0</v>
      </c>
      <c r="AW170" s="14">
        <v>0</v>
      </c>
      <c r="AX170" s="14">
        <v>0</v>
      </c>
      <c r="AY170" s="14">
        <v>0</v>
      </c>
      <c r="AZ170" s="14">
        <v>0</v>
      </c>
      <c r="BA170" s="14">
        <v>0</v>
      </c>
      <c r="BB170" s="14">
        <v>0</v>
      </c>
      <c r="BC170" s="14">
        <v>0</v>
      </c>
      <c r="BD170" s="14">
        <v>0</v>
      </c>
      <c r="BE170" s="14">
        <v>0.2</v>
      </c>
      <c r="BF170" s="14">
        <v>0</v>
      </c>
      <c r="BG170" s="14">
        <v>0</v>
      </c>
      <c r="BH170" s="14">
        <v>0</v>
      </c>
      <c r="BI170" s="14">
        <v>0</v>
      </c>
      <c r="BJ170" s="14">
        <v>0</v>
      </c>
      <c r="BK170" s="14">
        <v>0</v>
      </c>
      <c r="BL170" s="14">
        <v>0</v>
      </c>
      <c r="BM170" s="14">
        <v>0</v>
      </c>
      <c r="BN170" s="14">
        <v>1669.51</v>
      </c>
      <c r="BO170" s="14">
        <v>62172</v>
      </c>
      <c r="BP170" s="14">
        <v>8.2899999999999991</v>
      </c>
      <c r="BQ170" s="14">
        <v>14.92</v>
      </c>
      <c r="BR170" s="14">
        <v>27.95</v>
      </c>
      <c r="BS170" s="14">
        <v>9.4700000000000006</v>
      </c>
      <c r="BT170" s="14">
        <v>0</v>
      </c>
      <c r="BU170" s="14">
        <v>51.16</v>
      </c>
      <c r="BV170" s="14">
        <v>23.69</v>
      </c>
      <c r="BW170" s="14">
        <v>4.74</v>
      </c>
      <c r="BX170" s="14">
        <v>0</v>
      </c>
      <c r="BY170" s="14">
        <v>89.06</v>
      </c>
      <c r="BZ170" s="1"/>
    </row>
    <row r="171" spans="1:78" x14ac:dyDescent="0.25">
      <c r="A171" s="2" t="s">
        <v>327</v>
      </c>
      <c r="B171" s="1" t="s">
        <v>328</v>
      </c>
      <c r="C171" s="51">
        <v>11925</v>
      </c>
      <c r="D171" s="14">
        <v>9574.5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400</v>
      </c>
      <c r="N171" s="14">
        <v>417.5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903</v>
      </c>
      <c r="W171" s="14">
        <v>0</v>
      </c>
      <c r="X171" s="14">
        <v>0</v>
      </c>
      <c r="Y171" s="14">
        <v>549</v>
      </c>
      <c r="Z171" s="14">
        <v>513.4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192.05</v>
      </c>
      <c r="AG171" s="14">
        <v>0</v>
      </c>
      <c r="AH171" s="14">
        <v>0</v>
      </c>
      <c r="AI171" s="14">
        <v>15917.45</v>
      </c>
      <c r="AJ171" s="14">
        <v>0</v>
      </c>
      <c r="AK171" s="14">
        <v>0</v>
      </c>
      <c r="AL171" s="14">
        <v>0</v>
      </c>
      <c r="AM171" s="14">
        <v>0</v>
      </c>
      <c r="AN171" s="14">
        <v>0</v>
      </c>
      <c r="AO171" s="14">
        <v>0</v>
      </c>
      <c r="AP171" s="14">
        <v>2039.96</v>
      </c>
      <c r="AQ171" s="14">
        <v>0</v>
      </c>
      <c r="AR171" s="14">
        <v>2039.96</v>
      </c>
      <c r="AS171" s="14">
        <v>0</v>
      </c>
      <c r="AT171" s="14">
        <v>0</v>
      </c>
      <c r="AU171" s="14">
        <v>160.66</v>
      </c>
      <c r="AV171" s="14">
        <v>0</v>
      </c>
      <c r="AW171" s="14">
        <v>0</v>
      </c>
      <c r="AX171" s="14">
        <v>0</v>
      </c>
      <c r="AY171" s="14">
        <v>1440.38</v>
      </c>
      <c r="AZ171" s="14">
        <v>2701.58</v>
      </c>
      <c r="BA171" s="14">
        <v>0</v>
      </c>
      <c r="BB171" s="14">
        <v>0</v>
      </c>
      <c r="BC171" s="14">
        <v>0</v>
      </c>
      <c r="BD171" s="14">
        <v>0</v>
      </c>
      <c r="BE171" s="14">
        <v>0.37</v>
      </c>
      <c r="BF171" s="14">
        <v>0</v>
      </c>
      <c r="BG171" s="14">
        <v>0</v>
      </c>
      <c r="BH171" s="14">
        <v>0</v>
      </c>
      <c r="BI171" s="14">
        <v>0</v>
      </c>
      <c r="BJ171" s="14">
        <v>0</v>
      </c>
      <c r="BK171" s="14">
        <v>0</v>
      </c>
      <c r="BL171" s="14">
        <v>0</v>
      </c>
      <c r="BM171" s="14">
        <v>0</v>
      </c>
      <c r="BN171" s="14">
        <v>6342.95</v>
      </c>
      <c r="BO171" s="14">
        <v>9574.5</v>
      </c>
      <c r="BP171" s="14">
        <v>0</v>
      </c>
      <c r="BQ171" s="14">
        <v>0</v>
      </c>
      <c r="BR171" s="14">
        <v>887.5</v>
      </c>
      <c r="BS171" s="14">
        <v>308.49</v>
      </c>
      <c r="BT171" s="14">
        <v>0</v>
      </c>
      <c r="BU171" s="14">
        <v>1643.31</v>
      </c>
      <c r="BV171" s="14">
        <v>0</v>
      </c>
      <c r="BW171" s="14">
        <v>0</v>
      </c>
      <c r="BX171" s="14">
        <v>0</v>
      </c>
      <c r="BY171" s="14">
        <v>1951.8</v>
      </c>
      <c r="BZ171" s="1"/>
    </row>
    <row r="172" spans="1:78" x14ac:dyDescent="0.25">
      <c r="A172" s="2" t="s">
        <v>329</v>
      </c>
      <c r="B172" s="1" t="s">
        <v>330</v>
      </c>
      <c r="C172" s="51">
        <v>11925</v>
      </c>
      <c r="D172" s="14">
        <v>4391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400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903</v>
      </c>
      <c r="W172" s="14">
        <v>0</v>
      </c>
      <c r="X172" s="14">
        <v>0</v>
      </c>
      <c r="Y172" s="14">
        <v>549</v>
      </c>
      <c r="Z172" s="14">
        <v>410.72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15205.22</v>
      </c>
      <c r="AJ172" s="14">
        <v>0</v>
      </c>
      <c r="AK172" s="14">
        <v>0</v>
      </c>
      <c r="AL172" s="14">
        <v>0</v>
      </c>
      <c r="AM172" s="14">
        <v>0</v>
      </c>
      <c r="AN172" s="14">
        <v>0</v>
      </c>
      <c r="AO172" s="14">
        <v>0</v>
      </c>
      <c r="AP172" s="14">
        <v>1928.85</v>
      </c>
      <c r="AQ172" s="14">
        <v>0</v>
      </c>
      <c r="AR172" s="14">
        <v>1928.85</v>
      </c>
      <c r="AS172" s="14">
        <v>0</v>
      </c>
      <c r="AT172" s="14">
        <v>0</v>
      </c>
      <c r="AU172" s="14">
        <v>161.06</v>
      </c>
      <c r="AV172" s="14">
        <v>0</v>
      </c>
      <c r="AW172" s="14">
        <v>0</v>
      </c>
      <c r="AX172" s="14">
        <v>0</v>
      </c>
      <c r="AY172" s="14">
        <v>1440.38</v>
      </c>
      <c r="AZ172" s="14">
        <v>3094</v>
      </c>
      <c r="BA172" s="14">
        <v>3085.64</v>
      </c>
      <c r="BB172" s="14">
        <v>0</v>
      </c>
      <c r="BC172" s="14">
        <v>0</v>
      </c>
      <c r="BD172" s="14">
        <v>0</v>
      </c>
      <c r="BE172" s="15">
        <v>-0.35</v>
      </c>
      <c r="BF172" s="14">
        <v>0</v>
      </c>
      <c r="BG172" s="14">
        <v>0</v>
      </c>
      <c r="BH172" s="14">
        <v>0</v>
      </c>
      <c r="BI172" s="14">
        <v>0</v>
      </c>
      <c r="BJ172" s="14">
        <v>1104.6400000000001</v>
      </c>
      <c r="BK172" s="14">
        <v>0</v>
      </c>
      <c r="BL172" s="14">
        <v>0</v>
      </c>
      <c r="BM172" s="14">
        <v>0</v>
      </c>
      <c r="BN172" s="14">
        <v>10814.22</v>
      </c>
      <c r="BO172" s="14">
        <v>4391</v>
      </c>
      <c r="BP172" s="14">
        <v>0</v>
      </c>
      <c r="BQ172" s="14">
        <v>0</v>
      </c>
      <c r="BR172" s="14">
        <v>866.43</v>
      </c>
      <c r="BS172" s="14">
        <v>293.72000000000003</v>
      </c>
      <c r="BT172" s="14">
        <v>0</v>
      </c>
      <c r="BU172" s="14">
        <v>1586.04</v>
      </c>
      <c r="BV172" s="14">
        <v>0</v>
      </c>
      <c r="BW172" s="14">
        <v>0</v>
      </c>
      <c r="BX172" s="14">
        <v>0</v>
      </c>
      <c r="BY172" s="14">
        <v>1879.76</v>
      </c>
      <c r="BZ172" s="1"/>
    </row>
    <row r="173" spans="1:78" x14ac:dyDescent="0.25">
      <c r="A173" s="2" t="s">
        <v>331</v>
      </c>
      <c r="B173" s="1" t="s">
        <v>332</v>
      </c>
      <c r="C173" s="51">
        <v>11925</v>
      </c>
      <c r="D173" s="14">
        <v>5050.5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200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903</v>
      </c>
      <c r="W173" s="14">
        <v>0</v>
      </c>
      <c r="X173" s="14">
        <v>0</v>
      </c>
      <c r="Y173" s="14">
        <v>549</v>
      </c>
      <c r="Z173" s="14">
        <v>410.72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14997.1</v>
      </c>
      <c r="AJ173" s="14">
        <v>0</v>
      </c>
      <c r="AK173" s="14">
        <v>0</v>
      </c>
      <c r="AL173" s="14">
        <v>0</v>
      </c>
      <c r="AM173" s="14">
        <v>0</v>
      </c>
      <c r="AN173" s="14">
        <v>0</v>
      </c>
      <c r="AO173" s="14">
        <v>0</v>
      </c>
      <c r="AP173" s="14">
        <v>1884.4</v>
      </c>
      <c r="AQ173" s="14">
        <v>0</v>
      </c>
      <c r="AR173" s="14">
        <v>1884.4</v>
      </c>
      <c r="AS173" s="14">
        <v>0</v>
      </c>
      <c r="AT173" s="14">
        <v>0</v>
      </c>
      <c r="AU173" s="14">
        <v>160.86000000000001</v>
      </c>
      <c r="AV173" s="14">
        <v>0</v>
      </c>
      <c r="AW173" s="14">
        <v>0</v>
      </c>
      <c r="AX173" s="14">
        <v>0</v>
      </c>
      <c r="AY173" s="14">
        <v>1440.38</v>
      </c>
      <c r="AZ173" s="14">
        <v>3976</v>
      </c>
      <c r="BA173" s="14">
        <v>0</v>
      </c>
      <c r="BB173" s="14">
        <v>0</v>
      </c>
      <c r="BC173" s="14">
        <v>0</v>
      </c>
      <c r="BD173" s="14">
        <v>0</v>
      </c>
      <c r="BE173" s="15">
        <v>-0.48</v>
      </c>
      <c r="BF173" s="14">
        <v>0</v>
      </c>
      <c r="BG173" s="14">
        <v>0</v>
      </c>
      <c r="BH173" s="14">
        <v>0</v>
      </c>
      <c r="BI173" s="14">
        <v>0</v>
      </c>
      <c r="BJ173" s="14">
        <v>2485.44</v>
      </c>
      <c r="BK173" s="14">
        <v>0</v>
      </c>
      <c r="BL173" s="14">
        <v>0</v>
      </c>
      <c r="BM173" s="14">
        <v>0</v>
      </c>
      <c r="BN173" s="14">
        <v>9946.6</v>
      </c>
      <c r="BO173" s="14">
        <v>5050.5</v>
      </c>
      <c r="BP173" s="14">
        <v>0</v>
      </c>
      <c r="BQ173" s="14">
        <v>0</v>
      </c>
      <c r="BR173" s="14">
        <v>866.43</v>
      </c>
      <c r="BS173" s="14">
        <v>293.72000000000003</v>
      </c>
      <c r="BT173" s="14">
        <v>0</v>
      </c>
      <c r="BU173" s="14">
        <v>1586.04</v>
      </c>
      <c r="BV173" s="14">
        <v>0</v>
      </c>
      <c r="BW173" s="14">
        <v>0</v>
      </c>
      <c r="BX173" s="14">
        <v>0</v>
      </c>
      <c r="BY173" s="14">
        <v>1879.76</v>
      </c>
      <c r="BZ173" s="1"/>
    </row>
    <row r="174" spans="1:78" x14ac:dyDescent="0.25">
      <c r="A174" s="2" t="s">
        <v>333</v>
      </c>
      <c r="B174" s="1" t="s">
        <v>334</v>
      </c>
      <c r="C174" s="51">
        <v>11458</v>
      </c>
      <c r="D174" s="14">
        <v>11254.5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200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915</v>
      </c>
      <c r="W174" s="14">
        <v>0</v>
      </c>
      <c r="X174" s="14">
        <v>0</v>
      </c>
      <c r="Y174" s="14">
        <v>616</v>
      </c>
      <c r="Z174" s="14">
        <v>410.72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14601.55</v>
      </c>
      <c r="AJ174" s="14">
        <v>0</v>
      </c>
      <c r="AK174" s="14">
        <v>0</v>
      </c>
      <c r="AL174" s="14">
        <v>0</v>
      </c>
      <c r="AM174" s="14">
        <v>0</v>
      </c>
      <c r="AN174" s="14">
        <v>0</v>
      </c>
      <c r="AO174" s="14">
        <v>0</v>
      </c>
      <c r="AP174" s="14">
        <v>1799.91</v>
      </c>
      <c r="AQ174" s="14">
        <v>0</v>
      </c>
      <c r="AR174" s="14">
        <v>1799.91</v>
      </c>
      <c r="AS174" s="14">
        <v>0</v>
      </c>
      <c r="AT174" s="14">
        <v>0</v>
      </c>
      <c r="AU174" s="14">
        <v>156.38</v>
      </c>
      <c r="AV174" s="14">
        <v>0</v>
      </c>
      <c r="AW174" s="14">
        <v>0</v>
      </c>
      <c r="AX174" s="14">
        <v>3.5</v>
      </c>
      <c r="AY174" s="14">
        <v>1386.67</v>
      </c>
      <c r="AZ174" s="14">
        <v>0</v>
      </c>
      <c r="BA174" s="14">
        <v>0</v>
      </c>
      <c r="BB174" s="14">
        <v>0</v>
      </c>
      <c r="BC174" s="14">
        <v>0</v>
      </c>
      <c r="BD174" s="14">
        <v>0</v>
      </c>
      <c r="BE174" s="14">
        <v>0.59</v>
      </c>
      <c r="BF174" s="14">
        <v>0</v>
      </c>
      <c r="BG174" s="14">
        <v>0</v>
      </c>
      <c r="BH174" s="14">
        <v>0</v>
      </c>
      <c r="BI174" s="14">
        <v>0</v>
      </c>
      <c r="BJ174" s="14">
        <v>0</v>
      </c>
      <c r="BK174" s="14">
        <v>0</v>
      </c>
      <c r="BL174" s="14">
        <v>0</v>
      </c>
      <c r="BM174" s="14">
        <v>0</v>
      </c>
      <c r="BN174" s="14">
        <v>3347.05</v>
      </c>
      <c r="BO174" s="14">
        <v>11254.5</v>
      </c>
      <c r="BP174" s="14">
        <v>0</v>
      </c>
      <c r="BQ174" s="14">
        <v>0</v>
      </c>
      <c r="BR174" s="14">
        <v>850.04</v>
      </c>
      <c r="BS174" s="14">
        <v>282.22000000000003</v>
      </c>
      <c r="BT174" s="14">
        <v>0</v>
      </c>
      <c r="BU174" s="14">
        <v>1541.48</v>
      </c>
      <c r="BV174" s="14">
        <v>0</v>
      </c>
      <c r="BW174" s="14">
        <v>0</v>
      </c>
      <c r="BX174" s="14">
        <v>0</v>
      </c>
      <c r="BY174" s="14">
        <v>1823.7</v>
      </c>
      <c r="BZ174" s="1"/>
    </row>
    <row r="175" spans="1:78" x14ac:dyDescent="0.25">
      <c r="A175" s="2" t="s">
        <v>335</v>
      </c>
      <c r="B175" s="1" t="s">
        <v>336</v>
      </c>
      <c r="C175" s="51">
        <v>10838</v>
      </c>
      <c r="D175" s="14">
        <v>3859.5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400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802</v>
      </c>
      <c r="W175" s="14">
        <v>0</v>
      </c>
      <c r="X175" s="14">
        <v>0</v>
      </c>
      <c r="Y175" s="14">
        <v>482</v>
      </c>
      <c r="Z175" s="14">
        <v>410.72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13914.09</v>
      </c>
      <c r="AJ175" s="14">
        <v>0</v>
      </c>
      <c r="AK175" s="14">
        <v>0</v>
      </c>
      <c r="AL175" s="14">
        <v>0</v>
      </c>
      <c r="AM175" s="14">
        <v>0</v>
      </c>
      <c r="AN175" s="14">
        <v>0</v>
      </c>
      <c r="AO175" s="14">
        <v>0</v>
      </c>
      <c r="AP175" s="14">
        <v>1653.07</v>
      </c>
      <c r="AQ175" s="14">
        <v>0</v>
      </c>
      <c r="AR175" s="14">
        <v>1653.07</v>
      </c>
      <c r="AS175" s="14">
        <v>0</v>
      </c>
      <c r="AT175" s="14">
        <v>0</v>
      </c>
      <c r="AU175" s="14">
        <v>150.58000000000001</v>
      </c>
      <c r="AV175" s="14">
        <v>0</v>
      </c>
      <c r="AW175" s="14">
        <v>0</v>
      </c>
      <c r="AX175" s="14">
        <v>0</v>
      </c>
      <c r="AY175" s="14">
        <v>1315.38</v>
      </c>
      <c r="AZ175" s="14">
        <v>2506</v>
      </c>
      <c r="BA175" s="14">
        <v>3048.82</v>
      </c>
      <c r="BB175" s="14">
        <v>0</v>
      </c>
      <c r="BC175" s="14">
        <v>0</v>
      </c>
      <c r="BD175" s="14">
        <v>0</v>
      </c>
      <c r="BE175" s="15">
        <v>-0.06</v>
      </c>
      <c r="BF175" s="14">
        <v>0</v>
      </c>
      <c r="BG175" s="14">
        <v>0</v>
      </c>
      <c r="BH175" s="14">
        <v>0</v>
      </c>
      <c r="BI175" s="14">
        <v>0</v>
      </c>
      <c r="BJ175" s="14">
        <v>1380.8</v>
      </c>
      <c r="BK175" s="14">
        <v>0</v>
      </c>
      <c r="BL175" s="14">
        <v>0</v>
      </c>
      <c r="BM175" s="14">
        <v>0</v>
      </c>
      <c r="BN175" s="14">
        <v>10054.59</v>
      </c>
      <c r="BO175" s="14">
        <v>3859.5</v>
      </c>
      <c r="BP175" s="14">
        <v>0</v>
      </c>
      <c r="BQ175" s="14">
        <v>0</v>
      </c>
      <c r="BR175" s="14">
        <v>828.28</v>
      </c>
      <c r="BS175" s="14">
        <v>266.95</v>
      </c>
      <c r="BT175" s="14">
        <v>0</v>
      </c>
      <c r="BU175" s="14">
        <v>1482.3</v>
      </c>
      <c r="BV175" s="14">
        <v>0</v>
      </c>
      <c r="BW175" s="14">
        <v>0</v>
      </c>
      <c r="BX175" s="14">
        <v>0</v>
      </c>
      <c r="BY175" s="14">
        <v>1749.25</v>
      </c>
      <c r="BZ175" s="1"/>
    </row>
    <row r="176" spans="1:78" x14ac:dyDescent="0.25">
      <c r="A176" s="2" t="s">
        <v>337</v>
      </c>
      <c r="B176" s="1" t="s">
        <v>338</v>
      </c>
      <c r="C176" s="51">
        <v>11925</v>
      </c>
      <c r="D176" s="14">
        <v>3461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903</v>
      </c>
      <c r="W176" s="14">
        <v>0</v>
      </c>
      <c r="X176" s="14">
        <v>0</v>
      </c>
      <c r="Y176" s="14">
        <v>513.6</v>
      </c>
      <c r="Z176" s="14">
        <v>410.72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48.01</v>
      </c>
      <c r="AG176" s="14">
        <v>0</v>
      </c>
      <c r="AH176" s="14">
        <v>0</v>
      </c>
      <c r="AI176" s="14">
        <v>13982.83</v>
      </c>
      <c r="AJ176" s="14">
        <v>0</v>
      </c>
      <c r="AK176" s="14">
        <v>0</v>
      </c>
      <c r="AL176" s="14">
        <v>0</v>
      </c>
      <c r="AM176" s="14">
        <v>0</v>
      </c>
      <c r="AN176" s="14">
        <v>0</v>
      </c>
      <c r="AO176" s="14">
        <v>0</v>
      </c>
      <c r="AP176" s="14">
        <v>1657.49</v>
      </c>
      <c r="AQ176" s="14">
        <v>0</v>
      </c>
      <c r="AR176" s="14">
        <v>1657.49</v>
      </c>
      <c r="AS176" s="14">
        <v>0</v>
      </c>
      <c r="AT176" s="14">
        <v>0</v>
      </c>
      <c r="AU176" s="14">
        <v>161.26</v>
      </c>
      <c r="AV176" s="14">
        <v>0</v>
      </c>
      <c r="AW176" s="14">
        <v>0</v>
      </c>
      <c r="AX176" s="14">
        <v>0</v>
      </c>
      <c r="AY176" s="14">
        <v>1392.37</v>
      </c>
      <c r="AZ176" s="14">
        <v>280</v>
      </c>
      <c r="BA176" s="14">
        <v>5925.72</v>
      </c>
      <c r="BB176" s="14">
        <v>0</v>
      </c>
      <c r="BC176" s="14">
        <v>0</v>
      </c>
      <c r="BD176" s="14">
        <v>0</v>
      </c>
      <c r="BE176" s="14">
        <v>0.35</v>
      </c>
      <c r="BF176" s="14">
        <v>0</v>
      </c>
      <c r="BG176" s="14">
        <v>0</v>
      </c>
      <c r="BH176" s="14">
        <v>0</v>
      </c>
      <c r="BI176" s="14">
        <v>0</v>
      </c>
      <c r="BJ176" s="14">
        <v>1104.6400000000001</v>
      </c>
      <c r="BK176" s="14">
        <v>0</v>
      </c>
      <c r="BL176" s="14">
        <v>0</v>
      </c>
      <c r="BM176" s="14">
        <v>0</v>
      </c>
      <c r="BN176" s="14">
        <v>10521.83</v>
      </c>
      <c r="BO176" s="14">
        <v>3461</v>
      </c>
      <c r="BP176" s="14">
        <v>0</v>
      </c>
      <c r="BQ176" s="14">
        <v>0</v>
      </c>
      <c r="BR176" s="14">
        <v>866.43</v>
      </c>
      <c r="BS176" s="14">
        <v>274.77</v>
      </c>
      <c r="BT176" s="14">
        <v>0</v>
      </c>
      <c r="BU176" s="14">
        <v>1539.62</v>
      </c>
      <c r="BV176" s="14">
        <v>0</v>
      </c>
      <c r="BW176" s="14">
        <v>0</v>
      </c>
      <c r="BX176" s="14">
        <v>0</v>
      </c>
      <c r="BY176" s="14">
        <v>1814.39</v>
      </c>
      <c r="BZ176" s="1"/>
    </row>
    <row r="177" spans="1:78" x14ac:dyDescent="0.25">
      <c r="A177" s="2" t="s">
        <v>339</v>
      </c>
      <c r="B177" s="1" t="s">
        <v>340</v>
      </c>
      <c r="C177" s="51">
        <v>11458</v>
      </c>
      <c r="D177" s="14">
        <v>5314.5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915</v>
      </c>
      <c r="W177" s="14">
        <v>0</v>
      </c>
      <c r="X177" s="14">
        <v>0</v>
      </c>
      <c r="Y177" s="14">
        <v>616</v>
      </c>
      <c r="Z177" s="14">
        <v>410.72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14328.7</v>
      </c>
      <c r="AJ177" s="14">
        <v>0</v>
      </c>
      <c r="AK177" s="14">
        <v>0</v>
      </c>
      <c r="AL177" s="14">
        <v>0</v>
      </c>
      <c r="AM177" s="14">
        <v>0</v>
      </c>
      <c r="AN177" s="14">
        <v>0</v>
      </c>
      <c r="AO177" s="14">
        <v>0</v>
      </c>
      <c r="AP177" s="14">
        <v>1741.63</v>
      </c>
      <c r="AQ177" s="14">
        <v>0</v>
      </c>
      <c r="AR177" s="14">
        <v>1741.63</v>
      </c>
      <c r="AS177" s="14">
        <v>0</v>
      </c>
      <c r="AT177" s="14">
        <v>0</v>
      </c>
      <c r="AU177" s="14">
        <v>156.38</v>
      </c>
      <c r="AV177" s="14">
        <v>0</v>
      </c>
      <c r="AW177" s="14">
        <v>0</v>
      </c>
      <c r="AX177" s="14">
        <v>0</v>
      </c>
      <c r="AY177" s="14">
        <v>1386.67</v>
      </c>
      <c r="AZ177" s="14">
        <v>2540</v>
      </c>
      <c r="BA177" s="14">
        <v>3189.52</v>
      </c>
      <c r="BB177" s="14">
        <v>0</v>
      </c>
      <c r="BC177" s="14">
        <v>0</v>
      </c>
      <c r="BD177" s="14">
        <v>0</v>
      </c>
      <c r="BE177" s="14">
        <v>0</v>
      </c>
      <c r="BF177" s="14">
        <v>0</v>
      </c>
      <c r="BG177" s="14">
        <v>0</v>
      </c>
      <c r="BH177" s="14">
        <v>0</v>
      </c>
      <c r="BI177" s="14">
        <v>0</v>
      </c>
      <c r="BJ177" s="14">
        <v>0</v>
      </c>
      <c r="BK177" s="14">
        <v>0</v>
      </c>
      <c r="BL177" s="14">
        <v>0</v>
      </c>
      <c r="BM177" s="14">
        <v>0</v>
      </c>
      <c r="BN177" s="14">
        <v>9014.2000000000007</v>
      </c>
      <c r="BO177" s="14">
        <v>5314.5</v>
      </c>
      <c r="BP177" s="14">
        <v>0</v>
      </c>
      <c r="BQ177" s="14">
        <v>0</v>
      </c>
      <c r="BR177" s="14">
        <v>850.04</v>
      </c>
      <c r="BS177" s="14">
        <v>282.22000000000003</v>
      </c>
      <c r="BT177" s="14">
        <v>0</v>
      </c>
      <c r="BU177" s="14">
        <v>1541.48</v>
      </c>
      <c r="BV177" s="14">
        <v>0</v>
      </c>
      <c r="BW177" s="14">
        <v>0</v>
      </c>
      <c r="BX177" s="14">
        <v>0</v>
      </c>
      <c r="BY177" s="14">
        <v>1823.7</v>
      </c>
      <c r="BZ177" s="1"/>
    </row>
    <row r="178" spans="1:78" x14ac:dyDescent="0.25">
      <c r="A178" s="2" t="s">
        <v>341</v>
      </c>
      <c r="B178" s="1" t="s">
        <v>342</v>
      </c>
      <c r="C178" s="51">
        <v>11925</v>
      </c>
      <c r="D178" s="14">
        <v>5481</v>
      </c>
      <c r="E178" s="14">
        <v>0</v>
      </c>
      <c r="F178" s="14">
        <v>0</v>
      </c>
      <c r="G178" s="14">
        <v>0</v>
      </c>
      <c r="H178" s="14">
        <v>0</v>
      </c>
      <c r="I178" s="14">
        <v>1252.5</v>
      </c>
      <c r="J178" s="14">
        <v>0</v>
      </c>
      <c r="K178" s="14">
        <v>0</v>
      </c>
      <c r="L178" s="14">
        <v>0</v>
      </c>
      <c r="M178" s="14">
        <v>200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903</v>
      </c>
      <c r="W178" s="14">
        <v>0</v>
      </c>
      <c r="X178" s="14">
        <v>0</v>
      </c>
      <c r="Y178" s="14">
        <v>497.58</v>
      </c>
      <c r="Z178" s="14">
        <v>308.04000000000002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14851.12</v>
      </c>
      <c r="AJ178" s="14">
        <v>0</v>
      </c>
      <c r="AK178" s="14">
        <v>0</v>
      </c>
      <c r="AL178" s="14">
        <v>0</v>
      </c>
      <c r="AM178" s="14">
        <v>0</v>
      </c>
      <c r="AN178" s="14">
        <v>0</v>
      </c>
      <c r="AO178" s="14">
        <v>0</v>
      </c>
      <c r="AP178" s="14">
        <v>1587.91</v>
      </c>
      <c r="AQ178" s="14">
        <v>0</v>
      </c>
      <c r="AR178" s="14">
        <v>1587.91</v>
      </c>
      <c r="AS178" s="14">
        <v>0</v>
      </c>
      <c r="AT178" s="14">
        <v>0</v>
      </c>
      <c r="AU178" s="14">
        <v>161.06</v>
      </c>
      <c r="AV178" s="14">
        <v>0</v>
      </c>
      <c r="AW178" s="14">
        <v>0</v>
      </c>
      <c r="AX178" s="14">
        <v>0</v>
      </c>
      <c r="AY178" s="14">
        <v>1440.38</v>
      </c>
      <c r="AZ178" s="14">
        <v>1258</v>
      </c>
      <c r="BA178" s="14">
        <v>4922.5200000000004</v>
      </c>
      <c r="BB178" s="14">
        <v>0</v>
      </c>
      <c r="BC178" s="14">
        <v>0</v>
      </c>
      <c r="BD178" s="14">
        <v>0</v>
      </c>
      <c r="BE178" s="14">
        <v>0.25</v>
      </c>
      <c r="BF178" s="14">
        <v>0</v>
      </c>
      <c r="BG178" s="14">
        <v>0</v>
      </c>
      <c r="BH178" s="14">
        <v>0</v>
      </c>
      <c r="BI178" s="14">
        <v>0</v>
      </c>
      <c r="BJ178" s="14">
        <v>0</v>
      </c>
      <c r="BK178" s="14">
        <v>0</v>
      </c>
      <c r="BL178" s="14">
        <v>0</v>
      </c>
      <c r="BM178" s="14">
        <v>0</v>
      </c>
      <c r="BN178" s="14">
        <v>9370.1200000000008</v>
      </c>
      <c r="BO178" s="14">
        <v>5481</v>
      </c>
      <c r="BP178" s="14">
        <v>0</v>
      </c>
      <c r="BQ178" s="14">
        <v>0</v>
      </c>
      <c r="BR178" s="14">
        <v>801.62</v>
      </c>
      <c r="BS178" s="14">
        <v>308.49</v>
      </c>
      <c r="BT178" s="14">
        <v>0</v>
      </c>
      <c r="BU178" s="14">
        <v>1484.29</v>
      </c>
      <c r="BV178" s="14">
        <v>0</v>
      </c>
      <c r="BW178" s="14">
        <v>0</v>
      </c>
      <c r="BX178" s="14">
        <v>0</v>
      </c>
      <c r="BY178" s="14">
        <v>1792.78</v>
      </c>
      <c r="BZ178" s="1"/>
    </row>
    <row r="179" spans="1:78" x14ac:dyDescent="0.25">
      <c r="A179" s="2" t="s">
        <v>343</v>
      </c>
      <c r="B179" s="1" t="s">
        <v>344</v>
      </c>
      <c r="C179" s="51">
        <v>10079</v>
      </c>
      <c r="D179" s="14">
        <v>10161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400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737</v>
      </c>
      <c r="W179" s="14">
        <v>0</v>
      </c>
      <c r="X179" s="14">
        <v>0</v>
      </c>
      <c r="Y179" s="14">
        <v>455</v>
      </c>
      <c r="Z179" s="14">
        <v>308.04000000000002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40.93</v>
      </c>
      <c r="AG179" s="14">
        <v>0</v>
      </c>
      <c r="AH179" s="14">
        <v>0</v>
      </c>
      <c r="AI179" s="14">
        <v>12976.04</v>
      </c>
      <c r="AJ179" s="14">
        <v>0</v>
      </c>
      <c r="AK179" s="14">
        <v>0</v>
      </c>
      <c r="AL179" s="14">
        <v>0</v>
      </c>
      <c r="AM179" s="14">
        <v>0</v>
      </c>
      <c r="AN179" s="14">
        <v>0</v>
      </c>
      <c r="AO179" s="14">
        <v>0</v>
      </c>
      <c r="AP179" s="14">
        <v>1443.95</v>
      </c>
      <c r="AQ179" s="14">
        <v>0</v>
      </c>
      <c r="AR179" s="14">
        <v>1443.95</v>
      </c>
      <c r="AS179" s="14">
        <v>0</v>
      </c>
      <c r="AT179" s="14">
        <v>0</v>
      </c>
      <c r="AU179" s="14">
        <v>142.80000000000001</v>
      </c>
      <c r="AV179" s="14">
        <v>0</v>
      </c>
      <c r="AW179" s="14">
        <v>0</v>
      </c>
      <c r="AX179" s="14">
        <v>0</v>
      </c>
      <c r="AY179" s="14">
        <v>1228.0899999999999</v>
      </c>
      <c r="AZ179" s="14">
        <v>0</v>
      </c>
      <c r="BA179" s="14">
        <v>0</v>
      </c>
      <c r="BB179" s="14">
        <v>0</v>
      </c>
      <c r="BC179" s="14">
        <v>0</v>
      </c>
      <c r="BD179" s="14">
        <v>0</v>
      </c>
      <c r="BE179" s="14">
        <v>0.2</v>
      </c>
      <c r="BF179" s="14">
        <v>0</v>
      </c>
      <c r="BG179" s="14">
        <v>0</v>
      </c>
      <c r="BH179" s="14">
        <v>0</v>
      </c>
      <c r="BI179" s="14">
        <v>0</v>
      </c>
      <c r="BJ179" s="14">
        <v>0</v>
      </c>
      <c r="BK179" s="14">
        <v>0</v>
      </c>
      <c r="BL179" s="14">
        <v>0</v>
      </c>
      <c r="BM179" s="14">
        <v>0</v>
      </c>
      <c r="BN179" s="14">
        <v>2815.04</v>
      </c>
      <c r="BO179" s="14">
        <v>10161</v>
      </c>
      <c r="BP179" s="14">
        <v>0</v>
      </c>
      <c r="BQ179" s="14">
        <v>0</v>
      </c>
      <c r="BR179" s="14">
        <v>801.65</v>
      </c>
      <c r="BS179" s="14">
        <v>248.25</v>
      </c>
      <c r="BT179" s="14">
        <v>0</v>
      </c>
      <c r="BU179" s="14">
        <v>1409.87</v>
      </c>
      <c r="BV179" s="14">
        <v>0</v>
      </c>
      <c r="BW179" s="14">
        <v>0</v>
      </c>
      <c r="BX179" s="14">
        <v>0</v>
      </c>
      <c r="BY179" s="14">
        <v>1658.12</v>
      </c>
      <c r="BZ179" s="1"/>
    </row>
    <row r="180" spans="1:78" x14ac:dyDescent="0.25">
      <c r="A180" s="2" t="s">
        <v>345</v>
      </c>
      <c r="B180" s="1" t="s">
        <v>346</v>
      </c>
      <c r="C180" s="51">
        <v>8593.5</v>
      </c>
      <c r="D180" s="14">
        <v>6123.5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1607.73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687</v>
      </c>
      <c r="W180" s="14">
        <v>0</v>
      </c>
      <c r="X180" s="14">
        <v>0</v>
      </c>
      <c r="Y180" s="14">
        <v>447.6</v>
      </c>
      <c r="Z180" s="14">
        <v>308.04000000000002</v>
      </c>
      <c r="AA180" s="14">
        <v>0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12052.84</v>
      </c>
      <c r="AJ180" s="14">
        <v>0</v>
      </c>
      <c r="AK180" s="14">
        <v>0</v>
      </c>
      <c r="AL180" s="14">
        <v>0</v>
      </c>
      <c r="AM180" s="14">
        <v>0</v>
      </c>
      <c r="AN180" s="14">
        <v>0</v>
      </c>
      <c r="AO180" s="14">
        <v>0</v>
      </c>
      <c r="AP180" s="14">
        <v>1141.47</v>
      </c>
      <c r="AQ180" s="14">
        <v>0</v>
      </c>
      <c r="AR180" s="14">
        <v>1141.47</v>
      </c>
      <c r="AS180" s="14">
        <v>0</v>
      </c>
      <c r="AT180" s="14">
        <v>0</v>
      </c>
      <c r="AU180" s="14">
        <v>117.59</v>
      </c>
      <c r="AV180" s="14">
        <v>0</v>
      </c>
      <c r="AW180" s="14">
        <v>0</v>
      </c>
      <c r="AX180" s="14">
        <v>0</v>
      </c>
      <c r="AY180" s="14">
        <v>1040</v>
      </c>
      <c r="AZ180" s="14">
        <v>3630.26</v>
      </c>
      <c r="BA180" s="14">
        <v>0</v>
      </c>
      <c r="BB180" s="14">
        <v>0</v>
      </c>
      <c r="BC180" s="14">
        <v>0</v>
      </c>
      <c r="BD180" s="14">
        <v>0</v>
      </c>
      <c r="BE180" s="14">
        <v>0.02</v>
      </c>
      <c r="BF180" s="14">
        <v>0</v>
      </c>
      <c r="BG180" s="14">
        <v>0</v>
      </c>
      <c r="BH180" s="14">
        <v>0</v>
      </c>
      <c r="BI180" s="14">
        <v>0</v>
      </c>
      <c r="BJ180" s="14">
        <v>0</v>
      </c>
      <c r="BK180" s="14">
        <v>0</v>
      </c>
      <c r="BL180" s="14">
        <v>0</v>
      </c>
      <c r="BM180" s="14">
        <v>0</v>
      </c>
      <c r="BN180" s="14">
        <v>5929.34</v>
      </c>
      <c r="BO180" s="14">
        <v>6123.5</v>
      </c>
      <c r="BP180" s="14">
        <v>0</v>
      </c>
      <c r="BQ180" s="14">
        <v>0</v>
      </c>
      <c r="BR180" s="14">
        <v>765.3</v>
      </c>
      <c r="BS180" s="14">
        <v>215.56</v>
      </c>
      <c r="BT180" s="14">
        <v>0</v>
      </c>
      <c r="BU180" s="14">
        <v>1293.42</v>
      </c>
      <c r="BV180" s="14">
        <v>0</v>
      </c>
      <c r="BW180" s="14">
        <v>0</v>
      </c>
      <c r="BX180" s="14">
        <v>0</v>
      </c>
      <c r="BY180" s="14">
        <v>1508.98</v>
      </c>
      <c r="BZ180" s="1"/>
    </row>
    <row r="181" spans="1:78" x14ac:dyDescent="0.25">
      <c r="A181" s="2" t="s">
        <v>347</v>
      </c>
      <c r="B181" s="1" t="s">
        <v>348</v>
      </c>
      <c r="C181" s="51">
        <v>11925</v>
      </c>
      <c r="D181" s="14">
        <v>8494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400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903</v>
      </c>
      <c r="W181" s="14">
        <v>0</v>
      </c>
      <c r="X181" s="14">
        <v>0</v>
      </c>
      <c r="Y181" s="14">
        <v>549</v>
      </c>
      <c r="Z181" s="14">
        <v>308.04000000000002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15102.54</v>
      </c>
      <c r="AJ181" s="14">
        <v>0</v>
      </c>
      <c r="AK181" s="14">
        <v>0</v>
      </c>
      <c r="AL181" s="14">
        <v>0</v>
      </c>
      <c r="AM181" s="14">
        <v>0</v>
      </c>
      <c r="AN181" s="14">
        <v>0</v>
      </c>
      <c r="AO181" s="14">
        <v>0</v>
      </c>
      <c r="AP181" s="14">
        <v>1906.91</v>
      </c>
      <c r="AQ181" s="14">
        <v>0</v>
      </c>
      <c r="AR181" s="14">
        <v>1906.91</v>
      </c>
      <c r="AS181" s="14">
        <v>0</v>
      </c>
      <c r="AT181" s="14">
        <v>0</v>
      </c>
      <c r="AU181" s="14">
        <v>161.26</v>
      </c>
      <c r="AV181" s="14">
        <v>0</v>
      </c>
      <c r="AW181" s="14">
        <v>0</v>
      </c>
      <c r="AX181" s="14">
        <v>0</v>
      </c>
      <c r="AY181" s="14">
        <v>1440.38</v>
      </c>
      <c r="AZ181" s="14">
        <v>3100</v>
      </c>
      <c r="BA181" s="14">
        <v>0</v>
      </c>
      <c r="BB181" s="14">
        <v>0</v>
      </c>
      <c r="BC181" s="14">
        <v>0</v>
      </c>
      <c r="BD181" s="14">
        <v>0</v>
      </c>
      <c r="BE181" s="15">
        <v>-0.01</v>
      </c>
      <c r="BF181" s="14">
        <v>0</v>
      </c>
      <c r="BG181" s="14">
        <v>0</v>
      </c>
      <c r="BH181" s="14">
        <v>0</v>
      </c>
      <c r="BI181" s="14">
        <v>0</v>
      </c>
      <c r="BJ181" s="14">
        <v>0</v>
      </c>
      <c r="BK181" s="14">
        <v>0</v>
      </c>
      <c r="BL181" s="14">
        <v>0</v>
      </c>
      <c r="BM181" s="14">
        <v>0</v>
      </c>
      <c r="BN181" s="14">
        <v>6608.54</v>
      </c>
      <c r="BO181" s="14">
        <v>8494</v>
      </c>
      <c r="BP181" s="14">
        <v>0</v>
      </c>
      <c r="BQ181" s="14">
        <v>0</v>
      </c>
      <c r="BR181" s="14">
        <v>866.43</v>
      </c>
      <c r="BS181" s="14">
        <v>293.72000000000003</v>
      </c>
      <c r="BT181" s="14">
        <v>0</v>
      </c>
      <c r="BU181" s="14">
        <v>1586.04</v>
      </c>
      <c r="BV181" s="14">
        <v>0</v>
      </c>
      <c r="BW181" s="14">
        <v>0</v>
      </c>
      <c r="BX181" s="14">
        <v>0</v>
      </c>
      <c r="BY181" s="14">
        <v>1879.76</v>
      </c>
      <c r="BZ181" s="1"/>
    </row>
    <row r="182" spans="1:78" x14ac:dyDescent="0.25">
      <c r="A182" s="2" t="s">
        <v>349</v>
      </c>
      <c r="B182" s="1" t="s">
        <v>350</v>
      </c>
      <c r="C182" s="51">
        <v>7066.5</v>
      </c>
      <c r="D182" s="14">
        <v>7422.5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200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547</v>
      </c>
      <c r="W182" s="14">
        <v>0</v>
      </c>
      <c r="X182" s="14">
        <v>0</v>
      </c>
      <c r="Y182" s="14">
        <v>340</v>
      </c>
      <c r="Z182" s="14">
        <v>308.04000000000002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9007.09</v>
      </c>
      <c r="AJ182" s="14">
        <v>0</v>
      </c>
      <c r="AK182" s="14">
        <v>0</v>
      </c>
      <c r="AL182" s="14">
        <v>0</v>
      </c>
      <c r="AM182" s="14">
        <v>0</v>
      </c>
      <c r="AN182" s="14">
        <v>0</v>
      </c>
      <c r="AO182" s="14">
        <v>0</v>
      </c>
      <c r="AP182" s="14">
        <v>740.63</v>
      </c>
      <c r="AQ182" s="14">
        <v>0</v>
      </c>
      <c r="AR182" s="14">
        <v>740.63</v>
      </c>
      <c r="AS182" s="14">
        <v>0</v>
      </c>
      <c r="AT182" s="14">
        <v>0</v>
      </c>
      <c r="AU182" s="14">
        <v>0</v>
      </c>
      <c r="AV182" s="14">
        <v>0</v>
      </c>
      <c r="AW182" s="14">
        <v>0</v>
      </c>
      <c r="AX182" s="14">
        <v>0</v>
      </c>
      <c r="AY182" s="14">
        <v>844.14</v>
      </c>
      <c r="AZ182" s="14">
        <v>0</v>
      </c>
      <c r="BA182" s="14">
        <v>0</v>
      </c>
      <c r="BB182" s="14">
        <v>0</v>
      </c>
      <c r="BC182" s="14">
        <v>0</v>
      </c>
      <c r="BD182" s="14">
        <v>0</v>
      </c>
      <c r="BE182" s="15">
        <v>-0.18</v>
      </c>
      <c r="BF182" s="14">
        <v>0</v>
      </c>
      <c r="BG182" s="14">
        <v>0</v>
      </c>
      <c r="BH182" s="14">
        <v>0</v>
      </c>
      <c r="BI182" s="14">
        <v>0</v>
      </c>
      <c r="BJ182" s="14">
        <v>0</v>
      </c>
      <c r="BK182" s="14">
        <v>0</v>
      </c>
      <c r="BL182" s="14">
        <v>0</v>
      </c>
      <c r="BM182" s="14">
        <v>0</v>
      </c>
      <c r="BN182" s="14">
        <v>1584.59</v>
      </c>
      <c r="BO182" s="14">
        <v>7422.5</v>
      </c>
      <c r="BP182" s="14">
        <v>0</v>
      </c>
      <c r="BQ182" s="14">
        <v>0</v>
      </c>
      <c r="BR182" s="14">
        <v>695.92</v>
      </c>
      <c r="BS182" s="14">
        <v>174.05</v>
      </c>
      <c r="BT182" s="14">
        <v>0</v>
      </c>
      <c r="BU182" s="14">
        <v>1122.3399999999999</v>
      </c>
      <c r="BV182" s="14">
        <v>0</v>
      </c>
      <c r="BW182" s="14">
        <v>0</v>
      </c>
      <c r="BX182" s="14">
        <v>0</v>
      </c>
      <c r="BY182" s="14">
        <v>1296.3900000000001</v>
      </c>
      <c r="BZ182" s="1"/>
    </row>
    <row r="183" spans="1:78" x14ac:dyDescent="0.25">
      <c r="A183" s="2" t="s">
        <v>351</v>
      </c>
      <c r="B183" s="1" t="s">
        <v>352</v>
      </c>
      <c r="C183" s="51">
        <v>11925</v>
      </c>
      <c r="D183" s="14">
        <v>3521.5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903</v>
      </c>
      <c r="W183" s="14">
        <v>0</v>
      </c>
      <c r="X183" s="14">
        <v>0</v>
      </c>
      <c r="Y183" s="14">
        <v>549</v>
      </c>
      <c r="Z183" s="14">
        <v>308.04000000000002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48.01</v>
      </c>
      <c r="AG183" s="14">
        <v>0</v>
      </c>
      <c r="AH183" s="14">
        <v>0</v>
      </c>
      <c r="AI183" s="14">
        <v>14333.05</v>
      </c>
      <c r="AJ183" s="14">
        <v>0</v>
      </c>
      <c r="AK183" s="14">
        <v>0</v>
      </c>
      <c r="AL183" s="14">
        <v>0</v>
      </c>
      <c r="AM183" s="14">
        <v>0</v>
      </c>
      <c r="AN183" s="14">
        <v>0</v>
      </c>
      <c r="AO183" s="14">
        <v>0</v>
      </c>
      <c r="AP183" s="14">
        <v>1732.3</v>
      </c>
      <c r="AQ183" s="14">
        <v>0</v>
      </c>
      <c r="AR183" s="14">
        <v>1732.3</v>
      </c>
      <c r="AS183" s="14">
        <v>0</v>
      </c>
      <c r="AT183" s="14">
        <v>0</v>
      </c>
      <c r="AU183" s="14">
        <v>160.86000000000001</v>
      </c>
      <c r="AV183" s="14">
        <v>686.68</v>
      </c>
      <c r="AW183" s="14">
        <v>0</v>
      </c>
      <c r="AX183" s="14">
        <v>0</v>
      </c>
      <c r="AY183" s="14">
        <v>1440.38</v>
      </c>
      <c r="AZ183" s="14">
        <v>672</v>
      </c>
      <c r="BA183" s="14">
        <v>5291.08</v>
      </c>
      <c r="BB183" s="14">
        <v>0</v>
      </c>
      <c r="BC183" s="14">
        <v>0</v>
      </c>
      <c r="BD183" s="14">
        <v>0</v>
      </c>
      <c r="BE183" s="15">
        <v>-0.23</v>
      </c>
      <c r="BF183" s="14">
        <v>0</v>
      </c>
      <c r="BG183" s="14">
        <v>0</v>
      </c>
      <c r="BH183" s="14">
        <v>0</v>
      </c>
      <c r="BI183" s="14">
        <v>0</v>
      </c>
      <c r="BJ183" s="14">
        <v>828.48</v>
      </c>
      <c r="BK183" s="14">
        <v>0</v>
      </c>
      <c r="BL183" s="14">
        <v>0</v>
      </c>
      <c r="BM183" s="14">
        <v>0</v>
      </c>
      <c r="BN183" s="14">
        <v>10811.55</v>
      </c>
      <c r="BO183" s="14">
        <v>3521.5</v>
      </c>
      <c r="BP183" s="14">
        <v>0</v>
      </c>
      <c r="BQ183" s="14">
        <v>0</v>
      </c>
      <c r="BR183" s="14">
        <v>866.43</v>
      </c>
      <c r="BS183" s="14">
        <v>284.24</v>
      </c>
      <c r="BT183" s="14">
        <v>0</v>
      </c>
      <c r="BU183" s="14">
        <v>1562.83</v>
      </c>
      <c r="BV183" s="14">
        <v>0</v>
      </c>
      <c r="BW183" s="14">
        <v>0</v>
      </c>
      <c r="BX183" s="14">
        <v>0</v>
      </c>
      <c r="BY183" s="14">
        <v>1847.07</v>
      </c>
      <c r="BZ183" s="1"/>
    </row>
    <row r="184" spans="1:78" x14ac:dyDescent="0.25">
      <c r="A184" s="2" t="s">
        <v>353</v>
      </c>
      <c r="B184" s="1" t="s">
        <v>354</v>
      </c>
      <c r="C184" s="51">
        <v>11925</v>
      </c>
      <c r="D184" s="14">
        <v>3973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400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903</v>
      </c>
      <c r="W184" s="14">
        <v>0</v>
      </c>
      <c r="X184" s="14">
        <v>0</v>
      </c>
      <c r="Y184" s="14">
        <v>549</v>
      </c>
      <c r="Z184" s="14">
        <v>308.04000000000002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15102.54</v>
      </c>
      <c r="AJ184" s="14">
        <v>0</v>
      </c>
      <c r="AK184" s="14">
        <v>0</v>
      </c>
      <c r="AL184" s="14">
        <v>0</v>
      </c>
      <c r="AM184" s="14">
        <v>0</v>
      </c>
      <c r="AN184" s="14">
        <v>0</v>
      </c>
      <c r="AO184" s="14">
        <v>0</v>
      </c>
      <c r="AP184" s="14">
        <v>1906.91</v>
      </c>
      <c r="AQ184" s="14">
        <v>0</v>
      </c>
      <c r="AR184" s="14">
        <v>1906.91</v>
      </c>
      <c r="AS184" s="14">
        <v>0</v>
      </c>
      <c r="AT184" s="14">
        <v>0</v>
      </c>
      <c r="AU184" s="14">
        <v>161.46</v>
      </c>
      <c r="AV184" s="14">
        <v>0</v>
      </c>
      <c r="AW184" s="14">
        <v>0</v>
      </c>
      <c r="AX184" s="14">
        <v>0</v>
      </c>
      <c r="AY184" s="14">
        <v>1440.38</v>
      </c>
      <c r="AZ184" s="14">
        <v>5963.98</v>
      </c>
      <c r="BA184" s="14">
        <v>0</v>
      </c>
      <c r="BB184" s="14">
        <v>0</v>
      </c>
      <c r="BC184" s="14">
        <v>0</v>
      </c>
      <c r="BD184" s="14">
        <v>0</v>
      </c>
      <c r="BE184" s="15">
        <v>-0.15</v>
      </c>
      <c r="BF184" s="14">
        <v>0</v>
      </c>
      <c r="BG184" s="14">
        <v>0</v>
      </c>
      <c r="BH184" s="14">
        <v>0</v>
      </c>
      <c r="BI184" s="14">
        <v>0</v>
      </c>
      <c r="BJ184" s="14">
        <v>1656.96</v>
      </c>
      <c r="BK184" s="14">
        <v>0</v>
      </c>
      <c r="BL184" s="14">
        <v>0</v>
      </c>
      <c r="BM184" s="14">
        <v>0</v>
      </c>
      <c r="BN184" s="14">
        <v>11129.54</v>
      </c>
      <c r="BO184" s="14">
        <v>3973</v>
      </c>
      <c r="BP184" s="14">
        <v>0</v>
      </c>
      <c r="BQ184" s="14">
        <v>0</v>
      </c>
      <c r="BR184" s="14">
        <v>866.43</v>
      </c>
      <c r="BS184" s="14">
        <v>293.72000000000003</v>
      </c>
      <c r="BT184" s="14">
        <v>0</v>
      </c>
      <c r="BU184" s="14">
        <v>1586.04</v>
      </c>
      <c r="BV184" s="14">
        <v>0</v>
      </c>
      <c r="BW184" s="14">
        <v>0</v>
      </c>
      <c r="BX184" s="14">
        <v>0</v>
      </c>
      <c r="BY184" s="14">
        <v>1879.76</v>
      </c>
      <c r="BZ184" s="1"/>
    </row>
    <row r="185" spans="1:78" x14ac:dyDescent="0.25">
      <c r="A185" s="2" t="s">
        <v>355</v>
      </c>
      <c r="B185" s="1" t="s">
        <v>356</v>
      </c>
      <c r="C185" s="51">
        <v>11925</v>
      </c>
      <c r="D185" s="14">
        <v>6166.5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903</v>
      </c>
      <c r="W185" s="14">
        <v>0</v>
      </c>
      <c r="X185" s="14">
        <v>0</v>
      </c>
      <c r="Y185" s="14">
        <v>530.70000000000005</v>
      </c>
      <c r="Z185" s="14">
        <v>308.04000000000002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14266.74</v>
      </c>
      <c r="AJ185" s="14">
        <v>0</v>
      </c>
      <c r="AK185" s="14">
        <v>0</v>
      </c>
      <c r="AL185" s="14">
        <v>0</v>
      </c>
      <c r="AM185" s="14">
        <v>0</v>
      </c>
      <c r="AN185" s="14">
        <v>0</v>
      </c>
      <c r="AO185" s="14">
        <v>0</v>
      </c>
      <c r="AP185" s="14">
        <v>1728.39</v>
      </c>
      <c r="AQ185" s="14">
        <v>0</v>
      </c>
      <c r="AR185" s="14">
        <v>1728.39</v>
      </c>
      <c r="AS185" s="14">
        <v>0</v>
      </c>
      <c r="AT185" s="14">
        <v>0</v>
      </c>
      <c r="AU185" s="14">
        <v>161.26</v>
      </c>
      <c r="AV185" s="14">
        <v>794.19</v>
      </c>
      <c r="AW185" s="14">
        <v>0</v>
      </c>
      <c r="AX185" s="14">
        <v>0</v>
      </c>
      <c r="AY185" s="14">
        <v>1440.38</v>
      </c>
      <c r="AZ185" s="14">
        <v>3976</v>
      </c>
      <c r="BA185" s="14">
        <v>0</v>
      </c>
      <c r="BB185" s="14">
        <v>0</v>
      </c>
      <c r="BC185" s="14">
        <v>0</v>
      </c>
      <c r="BD185" s="14">
        <v>0</v>
      </c>
      <c r="BE185" s="14">
        <v>0.02</v>
      </c>
      <c r="BF185" s="14">
        <v>0</v>
      </c>
      <c r="BG185" s="14">
        <v>0</v>
      </c>
      <c r="BH185" s="14">
        <v>0</v>
      </c>
      <c r="BI185" s="14">
        <v>0</v>
      </c>
      <c r="BJ185" s="14">
        <v>0</v>
      </c>
      <c r="BK185" s="14">
        <v>0</v>
      </c>
      <c r="BL185" s="14">
        <v>0</v>
      </c>
      <c r="BM185" s="14">
        <v>0</v>
      </c>
      <c r="BN185" s="14">
        <v>8100.24</v>
      </c>
      <c r="BO185" s="14">
        <v>6166.5</v>
      </c>
      <c r="BP185" s="14">
        <v>0</v>
      </c>
      <c r="BQ185" s="14">
        <v>0</v>
      </c>
      <c r="BR185" s="14">
        <v>866.43</v>
      </c>
      <c r="BS185" s="14">
        <v>284.25</v>
      </c>
      <c r="BT185" s="14">
        <v>0</v>
      </c>
      <c r="BU185" s="14">
        <v>1562.83</v>
      </c>
      <c r="BV185" s="14">
        <v>0</v>
      </c>
      <c r="BW185" s="14">
        <v>0</v>
      </c>
      <c r="BX185" s="14">
        <v>0</v>
      </c>
      <c r="BY185" s="14">
        <v>1847.08</v>
      </c>
      <c r="BZ185" s="1"/>
    </row>
    <row r="186" spans="1:78" x14ac:dyDescent="0.25">
      <c r="A186" s="2" t="s">
        <v>357</v>
      </c>
      <c r="B186" s="1" t="s">
        <v>358</v>
      </c>
      <c r="C186" s="51">
        <v>12456</v>
      </c>
      <c r="D186" s="14">
        <v>7404.5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200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1016</v>
      </c>
      <c r="W186" s="14">
        <v>0</v>
      </c>
      <c r="X186" s="14">
        <v>0</v>
      </c>
      <c r="Y186" s="14">
        <v>661.2</v>
      </c>
      <c r="Z186" s="14">
        <v>205.36</v>
      </c>
      <c r="AA186" s="14">
        <v>0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15138.56</v>
      </c>
      <c r="AJ186" s="14">
        <v>0</v>
      </c>
      <c r="AK186" s="14">
        <v>0</v>
      </c>
      <c r="AL186" s="14">
        <v>0</v>
      </c>
      <c r="AM186" s="14">
        <v>0</v>
      </c>
      <c r="AN186" s="14">
        <v>0</v>
      </c>
      <c r="AO186" s="14">
        <v>0</v>
      </c>
      <c r="AP186" s="14">
        <v>1914.62</v>
      </c>
      <c r="AQ186" s="14">
        <v>0</v>
      </c>
      <c r="AR186" s="14">
        <v>1914.62</v>
      </c>
      <c r="AS186" s="14">
        <v>0</v>
      </c>
      <c r="AT186" s="14">
        <v>0</v>
      </c>
      <c r="AU186" s="14">
        <v>165.76</v>
      </c>
      <c r="AV186" s="14">
        <v>0</v>
      </c>
      <c r="AW186" s="14">
        <v>0</v>
      </c>
      <c r="AX186" s="14">
        <v>0</v>
      </c>
      <c r="AY186" s="14">
        <v>1501.44</v>
      </c>
      <c r="AZ186" s="14">
        <v>4152</v>
      </c>
      <c r="BA186" s="14">
        <v>0</v>
      </c>
      <c r="BB186" s="14">
        <v>0</v>
      </c>
      <c r="BC186" s="14">
        <v>0</v>
      </c>
      <c r="BD186" s="14">
        <v>0</v>
      </c>
      <c r="BE186" s="14">
        <v>0.24</v>
      </c>
      <c r="BF186" s="14">
        <v>0</v>
      </c>
      <c r="BG186" s="14">
        <v>0</v>
      </c>
      <c r="BH186" s="14">
        <v>0</v>
      </c>
      <c r="BI186" s="14">
        <v>0</v>
      </c>
      <c r="BJ186" s="14">
        <v>0</v>
      </c>
      <c r="BK186" s="14">
        <v>0</v>
      </c>
      <c r="BL186" s="14">
        <v>0</v>
      </c>
      <c r="BM186" s="14">
        <v>0</v>
      </c>
      <c r="BN186" s="14">
        <v>7734.06</v>
      </c>
      <c r="BO186" s="14">
        <v>7404.5</v>
      </c>
      <c r="BP186" s="14">
        <v>0</v>
      </c>
      <c r="BQ186" s="14">
        <v>0</v>
      </c>
      <c r="BR186" s="14">
        <v>885.08</v>
      </c>
      <c r="BS186" s="14">
        <v>296.91000000000003</v>
      </c>
      <c r="BT186" s="14">
        <v>0</v>
      </c>
      <c r="BU186" s="14">
        <v>1612.5</v>
      </c>
      <c r="BV186" s="14">
        <v>0</v>
      </c>
      <c r="BW186" s="14">
        <v>0</v>
      </c>
      <c r="BX186" s="14">
        <v>0</v>
      </c>
      <c r="BY186" s="14">
        <v>1909.41</v>
      </c>
      <c r="BZ186" s="1"/>
    </row>
    <row r="187" spans="1:78" x14ac:dyDescent="0.25">
      <c r="A187" s="2" t="s">
        <v>359</v>
      </c>
      <c r="B187" s="1" t="s">
        <v>360</v>
      </c>
      <c r="C187" s="51">
        <v>12456</v>
      </c>
      <c r="D187" s="14">
        <v>5608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1016</v>
      </c>
      <c r="W187" s="14">
        <v>0</v>
      </c>
      <c r="X187" s="14">
        <v>0</v>
      </c>
      <c r="Y187" s="14">
        <v>684</v>
      </c>
      <c r="Z187" s="14">
        <v>205.36</v>
      </c>
      <c r="AA187" s="14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15367.55</v>
      </c>
      <c r="AJ187" s="14">
        <v>0</v>
      </c>
      <c r="AK187" s="14">
        <v>0</v>
      </c>
      <c r="AL187" s="14">
        <v>0</v>
      </c>
      <c r="AM187" s="14">
        <v>0</v>
      </c>
      <c r="AN187" s="14">
        <v>0</v>
      </c>
      <c r="AO187" s="14">
        <v>0</v>
      </c>
      <c r="AP187" s="14">
        <v>1963.53</v>
      </c>
      <c r="AQ187" s="14">
        <v>0</v>
      </c>
      <c r="AR187" s="14">
        <v>1963.53</v>
      </c>
      <c r="AS187" s="14">
        <v>0</v>
      </c>
      <c r="AT187" s="14">
        <v>0</v>
      </c>
      <c r="AU187" s="14">
        <v>163.16</v>
      </c>
      <c r="AV187" s="14">
        <v>0</v>
      </c>
      <c r="AW187" s="14">
        <v>0</v>
      </c>
      <c r="AX187" s="14">
        <v>0</v>
      </c>
      <c r="AY187" s="14">
        <v>1501.44</v>
      </c>
      <c r="AZ187" s="14">
        <v>6131.48</v>
      </c>
      <c r="BA187" s="14">
        <v>0</v>
      </c>
      <c r="BB187" s="14">
        <v>0</v>
      </c>
      <c r="BC187" s="14">
        <v>0</v>
      </c>
      <c r="BD187" s="14">
        <v>0</v>
      </c>
      <c r="BE187" s="15">
        <v>-0.06</v>
      </c>
      <c r="BF187" s="14">
        <v>0</v>
      </c>
      <c r="BG187" s="14">
        <v>0</v>
      </c>
      <c r="BH187" s="14">
        <v>0</v>
      </c>
      <c r="BI187" s="14">
        <v>0</v>
      </c>
      <c r="BJ187" s="14">
        <v>0</v>
      </c>
      <c r="BK187" s="14">
        <v>0</v>
      </c>
      <c r="BL187" s="14">
        <v>0</v>
      </c>
      <c r="BM187" s="14">
        <v>0</v>
      </c>
      <c r="BN187" s="14">
        <v>9759.5499999999993</v>
      </c>
      <c r="BO187" s="14">
        <v>5608</v>
      </c>
      <c r="BP187" s="14">
        <v>0</v>
      </c>
      <c r="BQ187" s="14">
        <v>0</v>
      </c>
      <c r="BR187" s="14">
        <v>885.08</v>
      </c>
      <c r="BS187" s="14">
        <v>306.8</v>
      </c>
      <c r="BT187" s="14">
        <v>0</v>
      </c>
      <c r="BU187" s="14">
        <v>1636.75</v>
      </c>
      <c r="BV187" s="14">
        <v>0</v>
      </c>
      <c r="BW187" s="14">
        <v>0</v>
      </c>
      <c r="BX187" s="14">
        <v>0</v>
      </c>
      <c r="BY187" s="14">
        <v>1943.55</v>
      </c>
      <c r="BZ187" s="1"/>
    </row>
    <row r="188" spans="1:78" x14ac:dyDescent="0.25">
      <c r="A188" s="2" t="s">
        <v>361</v>
      </c>
      <c r="B188" s="1" t="s">
        <v>362</v>
      </c>
      <c r="C188" s="51">
        <v>11925</v>
      </c>
      <c r="D188" s="14">
        <v>9256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400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903</v>
      </c>
      <c r="W188" s="14">
        <v>0</v>
      </c>
      <c r="X188" s="14">
        <v>0</v>
      </c>
      <c r="Y188" s="14">
        <v>549</v>
      </c>
      <c r="Z188" s="14">
        <v>205.36</v>
      </c>
      <c r="AA188" s="14">
        <v>0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14999.86</v>
      </c>
      <c r="AJ188" s="14">
        <v>0</v>
      </c>
      <c r="AK188" s="14">
        <v>0</v>
      </c>
      <c r="AL188" s="14">
        <v>0</v>
      </c>
      <c r="AM188" s="14">
        <v>0</v>
      </c>
      <c r="AN188" s="14">
        <v>0</v>
      </c>
      <c r="AO188" s="14">
        <v>0</v>
      </c>
      <c r="AP188" s="14">
        <v>1884.99</v>
      </c>
      <c r="AQ188" s="14">
        <v>0</v>
      </c>
      <c r="AR188" s="14">
        <v>1884.99</v>
      </c>
      <c r="AS188" s="14">
        <v>0</v>
      </c>
      <c r="AT188" s="14">
        <v>0</v>
      </c>
      <c r="AU188" s="14">
        <v>161.26</v>
      </c>
      <c r="AV188" s="14">
        <v>0</v>
      </c>
      <c r="AW188" s="14">
        <v>0</v>
      </c>
      <c r="AX188" s="14">
        <v>0</v>
      </c>
      <c r="AY188" s="14">
        <v>1440.38</v>
      </c>
      <c r="AZ188" s="14">
        <v>2257.1799999999998</v>
      </c>
      <c r="BA188" s="14">
        <v>0</v>
      </c>
      <c r="BB188" s="14">
        <v>0</v>
      </c>
      <c r="BC188" s="14">
        <v>0</v>
      </c>
      <c r="BD188" s="14">
        <v>0</v>
      </c>
      <c r="BE188" s="14">
        <v>0.05</v>
      </c>
      <c r="BF188" s="14">
        <v>0</v>
      </c>
      <c r="BG188" s="14">
        <v>0</v>
      </c>
      <c r="BH188" s="14">
        <v>0</v>
      </c>
      <c r="BI188" s="14">
        <v>0</v>
      </c>
      <c r="BJ188" s="14">
        <v>0</v>
      </c>
      <c r="BK188" s="14">
        <v>0</v>
      </c>
      <c r="BL188" s="14">
        <v>0</v>
      </c>
      <c r="BM188" s="14">
        <v>0</v>
      </c>
      <c r="BN188" s="14">
        <v>5743.86</v>
      </c>
      <c r="BO188" s="14">
        <v>9256</v>
      </c>
      <c r="BP188" s="14">
        <v>0</v>
      </c>
      <c r="BQ188" s="14">
        <v>0</v>
      </c>
      <c r="BR188" s="14">
        <v>866.43</v>
      </c>
      <c r="BS188" s="14">
        <v>293.72000000000003</v>
      </c>
      <c r="BT188" s="14">
        <v>0</v>
      </c>
      <c r="BU188" s="14">
        <v>1586.04</v>
      </c>
      <c r="BV188" s="14">
        <v>0</v>
      </c>
      <c r="BW188" s="14">
        <v>0</v>
      </c>
      <c r="BX188" s="14">
        <v>0</v>
      </c>
      <c r="BY188" s="14">
        <v>1879.76</v>
      </c>
      <c r="BZ188" s="1"/>
    </row>
    <row r="189" spans="1:78" x14ac:dyDescent="0.25">
      <c r="A189" s="2" t="s">
        <v>363</v>
      </c>
      <c r="B189" s="1" t="s">
        <v>364</v>
      </c>
      <c r="C189" s="51">
        <v>12456</v>
      </c>
      <c r="D189" s="14">
        <v>2633.5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1016</v>
      </c>
      <c r="W189" s="14">
        <v>0</v>
      </c>
      <c r="X189" s="14">
        <v>0</v>
      </c>
      <c r="Y189" s="14">
        <v>615.6</v>
      </c>
      <c r="Z189" s="14">
        <v>205.36</v>
      </c>
      <c r="AA189" s="14">
        <v>0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13959.7</v>
      </c>
      <c r="AJ189" s="14">
        <v>0</v>
      </c>
      <c r="AK189" s="14">
        <v>0</v>
      </c>
      <c r="AL189" s="14">
        <v>0</v>
      </c>
      <c r="AM189" s="14">
        <v>0</v>
      </c>
      <c r="AN189" s="14">
        <v>0</v>
      </c>
      <c r="AO189" s="14">
        <v>0</v>
      </c>
      <c r="AP189" s="14">
        <v>1662.81</v>
      </c>
      <c r="AQ189" s="14">
        <v>0</v>
      </c>
      <c r="AR189" s="14">
        <v>1662.81</v>
      </c>
      <c r="AS189" s="14">
        <v>0</v>
      </c>
      <c r="AT189" s="14">
        <v>0</v>
      </c>
      <c r="AU189" s="14">
        <v>166.36</v>
      </c>
      <c r="AV189" s="14">
        <v>2539.5</v>
      </c>
      <c r="AW189" s="14">
        <v>0</v>
      </c>
      <c r="AX189" s="14">
        <v>0</v>
      </c>
      <c r="AY189" s="14">
        <v>1347.33</v>
      </c>
      <c r="AZ189" s="14">
        <v>5610</v>
      </c>
      <c r="BA189" s="14">
        <v>0</v>
      </c>
      <c r="BB189" s="14">
        <v>0</v>
      </c>
      <c r="BC189" s="14">
        <v>0</v>
      </c>
      <c r="BD189" s="14">
        <v>0</v>
      </c>
      <c r="BE189" s="14">
        <v>0.2</v>
      </c>
      <c r="BF189" s="14">
        <v>0</v>
      </c>
      <c r="BG189" s="14">
        <v>0</v>
      </c>
      <c r="BH189" s="14">
        <v>0</v>
      </c>
      <c r="BI189" s="14">
        <v>0</v>
      </c>
      <c r="BJ189" s="14">
        <v>0</v>
      </c>
      <c r="BK189" s="14">
        <v>0</v>
      </c>
      <c r="BL189" s="14">
        <v>0</v>
      </c>
      <c r="BM189" s="14">
        <v>0</v>
      </c>
      <c r="BN189" s="14">
        <v>11326.2</v>
      </c>
      <c r="BO189" s="14">
        <v>2633.5</v>
      </c>
      <c r="BP189" s="14">
        <v>0</v>
      </c>
      <c r="BQ189" s="14">
        <v>0</v>
      </c>
      <c r="BR189" s="14">
        <v>885.08</v>
      </c>
      <c r="BS189" s="14">
        <v>277.11</v>
      </c>
      <c r="BT189" s="14">
        <v>0</v>
      </c>
      <c r="BU189" s="14">
        <v>1564.01</v>
      </c>
      <c r="BV189" s="14">
        <v>0</v>
      </c>
      <c r="BW189" s="14">
        <v>0</v>
      </c>
      <c r="BX189" s="14">
        <v>0</v>
      </c>
      <c r="BY189" s="14">
        <v>1841.12</v>
      </c>
      <c r="BZ189" s="1"/>
    </row>
    <row r="190" spans="1:78" x14ac:dyDescent="0.25">
      <c r="A190" s="2" t="s">
        <v>365</v>
      </c>
      <c r="B190" s="1" t="s">
        <v>366</v>
      </c>
      <c r="C190" s="51">
        <v>12456</v>
      </c>
      <c r="D190" s="14">
        <v>7883.5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200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1016</v>
      </c>
      <c r="W190" s="14">
        <v>0</v>
      </c>
      <c r="X190" s="14">
        <v>870.4</v>
      </c>
      <c r="Y190" s="14">
        <v>638.4</v>
      </c>
      <c r="Z190" s="14">
        <v>205.36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15511.07</v>
      </c>
      <c r="AJ190" s="14">
        <v>0</v>
      </c>
      <c r="AK190" s="14">
        <v>0</v>
      </c>
      <c r="AL190" s="14">
        <v>0</v>
      </c>
      <c r="AM190" s="14">
        <v>0</v>
      </c>
      <c r="AN190" s="14">
        <v>0</v>
      </c>
      <c r="AO190" s="14">
        <v>0</v>
      </c>
      <c r="AP190" s="14">
        <v>1808.27</v>
      </c>
      <c r="AQ190" s="14">
        <v>0</v>
      </c>
      <c r="AR190" s="14">
        <v>1808.27</v>
      </c>
      <c r="AS190" s="14">
        <v>0</v>
      </c>
      <c r="AT190" s="14">
        <v>0</v>
      </c>
      <c r="AU190" s="14">
        <v>165.76</v>
      </c>
      <c r="AV190" s="14">
        <v>0</v>
      </c>
      <c r="AW190" s="14">
        <v>0</v>
      </c>
      <c r="AX190" s="14">
        <v>0</v>
      </c>
      <c r="AY190" s="14">
        <v>1501.44</v>
      </c>
      <c r="AZ190" s="14">
        <v>4152</v>
      </c>
      <c r="BA190" s="14">
        <v>0</v>
      </c>
      <c r="BB190" s="14">
        <v>0</v>
      </c>
      <c r="BC190" s="14">
        <v>0</v>
      </c>
      <c r="BD190" s="14">
        <v>0</v>
      </c>
      <c r="BE190" s="14">
        <v>0.1</v>
      </c>
      <c r="BF190" s="14">
        <v>0</v>
      </c>
      <c r="BG190" s="14">
        <v>0</v>
      </c>
      <c r="BH190" s="14">
        <v>0</v>
      </c>
      <c r="BI190" s="14">
        <v>0</v>
      </c>
      <c r="BJ190" s="14">
        <v>0</v>
      </c>
      <c r="BK190" s="14">
        <v>0</v>
      </c>
      <c r="BL190" s="14">
        <v>0</v>
      </c>
      <c r="BM190" s="14">
        <v>0</v>
      </c>
      <c r="BN190" s="14">
        <v>7627.57</v>
      </c>
      <c r="BO190" s="14">
        <v>7883.5</v>
      </c>
      <c r="BP190" s="14">
        <v>0</v>
      </c>
      <c r="BQ190" s="14">
        <v>0</v>
      </c>
      <c r="BR190" s="14">
        <v>827.98</v>
      </c>
      <c r="BS190" s="14">
        <v>306.8</v>
      </c>
      <c r="BT190" s="14">
        <v>0</v>
      </c>
      <c r="BU190" s="14">
        <v>1531.16</v>
      </c>
      <c r="BV190" s="14">
        <v>0</v>
      </c>
      <c r="BW190" s="14">
        <v>0</v>
      </c>
      <c r="BX190" s="14">
        <v>0</v>
      </c>
      <c r="BY190" s="14">
        <v>1837.96</v>
      </c>
      <c r="BZ190" s="1"/>
    </row>
    <row r="191" spans="1:78" x14ac:dyDescent="0.25">
      <c r="A191" s="2" t="s">
        <v>367</v>
      </c>
      <c r="B191" s="1" t="s">
        <v>368</v>
      </c>
      <c r="C191" s="51">
        <v>10079</v>
      </c>
      <c r="D191" s="14">
        <v>6354.5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737</v>
      </c>
      <c r="W191" s="14">
        <v>0</v>
      </c>
      <c r="X191" s="14">
        <v>0</v>
      </c>
      <c r="Y191" s="14">
        <v>455</v>
      </c>
      <c r="Z191" s="14">
        <v>205.36</v>
      </c>
      <c r="AA191" s="14">
        <v>0</v>
      </c>
      <c r="AB191" s="14">
        <v>0</v>
      </c>
      <c r="AC191" s="14">
        <v>0</v>
      </c>
      <c r="AD191" s="14">
        <v>0</v>
      </c>
      <c r="AE191" s="14">
        <v>0</v>
      </c>
      <c r="AF191" s="14">
        <v>40.93</v>
      </c>
      <c r="AG191" s="14">
        <v>0</v>
      </c>
      <c r="AH191" s="14">
        <v>0</v>
      </c>
      <c r="AI191" s="14">
        <v>12408.84</v>
      </c>
      <c r="AJ191" s="14">
        <v>0</v>
      </c>
      <c r="AK191" s="14">
        <v>0</v>
      </c>
      <c r="AL191" s="14">
        <v>0</v>
      </c>
      <c r="AM191" s="14">
        <v>0</v>
      </c>
      <c r="AN191" s="14">
        <v>0</v>
      </c>
      <c r="AO191" s="14">
        <v>0</v>
      </c>
      <c r="AP191" s="14">
        <v>1322.8</v>
      </c>
      <c r="AQ191" s="14">
        <v>0</v>
      </c>
      <c r="AR191" s="14">
        <v>1322.8</v>
      </c>
      <c r="AS191" s="14">
        <v>0</v>
      </c>
      <c r="AT191" s="14">
        <v>0</v>
      </c>
      <c r="AU191" s="14">
        <v>142.80000000000001</v>
      </c>
      <c r="AV191" s="14">
        <v>0</v>
      </c>
      <c r="AW191" s="14">
        <v>0</v>
      </c>
      <c r="AX191" s="14">
        <v>0</v>
      </c>
      <c r="AY191" s="14">
        <v>1228.08</v>
      </c>
      <c r="AZ191" s="14">
        <v>3360</v>
      </c>
      <c r="BA191" s="14">
        <v>0</v>
      </c>
      <c r="BB191" s="14">
        <v>0</v>
      </c>
      <c r="BC191" s="14">
        <v>0</v>
      </c>
      <c r="BD191" s="14">
        <v>0</v>
      </c>
      <c r="BE191" s="14">
        <v>0.66</v>
      </c>
      <c r="BF191" s="14">
        <v>0</v>
      </c>
      <c r="BG191" s="14">
        <v>0</v>
      </c>
      <c r="BH191" s="14">
        <v>0</v>
      </c>
      <c r="BI191" s="14">
        <v>0</v>
      </c>
      <c r="BJ191" s="14">
        <v>0</v>
      </c>
      <c r="BK191" s="14">
        <v>0</v>
      </c>
      <c r="BL191" s="14">
        <v>0</v>
      </c>
      <c r="BM191" s="14">
        <v>0</v>
      </c>
      <c r="BN191" s="14">
        <v>6054.34</v>
      </c>
      <c r="BO191" s="14">
        <v>6354.5</v>
      </c>
      <c r="BP191" s="14">
        <v>0</v>
      </c>
      <c r="BQ191" s="14">
        <v>0</v>
      </c>
      <c r="BR191" s="14">
        <v>801.65</v>
      </c>
      <c r="BS191" s="14">
        <v>248.25</v>
      </c>
      <c r="BT191" s="14">
        <v>0</v>
      </c>
      <c r="BU191" s="14">
        <v>1409.87</v>
      </c>
      <c r="BV191" s="14">
        <v>0</v>
      </c>
      <c r="BW191" s="14">
        <v>0</v>
      </c>
      <c r="BX191" s="14">
        <v>0</v>
      </c>
      <c r="BY191" s="14">
        <v>1658.12</v>
      </c>
      <c r="BZ191" s="1"/>
    </row>
    <row r="192" spans="1:78" x14ac:dyDescent="0.25">
      <c r="A192" s="2" t="s">
        <v>371</v>
      </c>
      <c r="B192" s="1" t="s">
        <v>372</v>
      </c>
      <c r="C192" s="51">
        <v>12456</v>
      </c>
      <c r="D192" s="14">
        <v>8239.5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1016</v>
      </c>
      <c r="W192" s="14">
        <v>0</v>
      </c>
      <c r="X192" s="14">
        <v>0</v>
      </c>
      <c r="Y192" s="14">
        <v>661.2</v>
      </c>
      <c r="Z192" s="14">
        <v>205.36</v>
      </c>
      <c r="AA192" s="14">
        <v>0</v>
      </c>
      <c r="AB192" s="14">
        <v>0</v>
      </c>
      <c r="AC192" s="14">
        <v>0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  <c r="AI192" s="14">
        <v>14938.56</v>
      </c>
      <c r="AJ192" s="14">
        <v>0</v>
      </c>
      <c r="AK192" s="14">
        <v>0</v>
      </c>
      <c r="AL192" s="14">
        <v>0</v>
      </c>
      <c r="AM192" s="14">
        <v>0</v>
      </c>
      <c r="AN192" s="14">
        <v>0</v>
      </c>
      <c r="AO192" s="14">
        <v>0</v>
      </c>
      <c r="AP192" s="14">
        <v>1871.9</v>
      </c>
      <c r="AQ192" s="14">
        <v>0</v>
      </c>
      <c r="AR192" s="14">
        <v>1871.9</v>
      </c>
      <c r="AS192" s="14">
        <v>0</v>
      </c>
      <c r="AT192" s="14">
        <v>0</v>
      </c>
      <c r="AU192" s="14">
        <v>166.76</v>
      </c>
      <c r="AV192" s="14">
        <v>0</v>
      </c>
      <c r="AW192" s="14">
        <v>0</v>
      </c>
      <c r="AX192" s="14">
        <v>0</v>
      </c>
      <c r="AY192" s="14">
        <v>1451.39</v>
      </c>
      <c r="AZ192" s="14">
        <v>3207.28</v>
      </c>
      <c r="BA192" s="14">
        <v>0</v>
      </c>
      <c r="BB192" s="14">
        <v>0</v>
      </c>
      <c r="BC192" s="14">
        <v>0</v>
      </c>
      <c r="BD192" s="14">
        <v>0</v>
      </c>
      <c r="BE192" s="15">
        <v>-0.56999999999999995</v>
      </c>
      <c r="BF192" s="14">
        <v>0</v>
      </c>
      <c r="BG192" s="14">
        <v>0</v>
      </c>
      <c r="BH192" s="14">
        <v>0</v>
      </c>
      <c r="BI192" s="14">
        <v>0</v>
      </c>
      <c r="BJ192" s="14">
        <v>0</v>
      </c>
      <c r="BK192" s="14">
        <v>2.2999999999999998</v>
      </c>
      <c r="BL192" s="14">
        <v>0</v>
      </c>
      <c r="BM192" s="14">
        <v>0</v>
      </c>
      <c r="BN192" s="14">
        <v>6699.06</v>
      </c>
      <c r="BO192" s="14">
        <v>8239.5</v>
      </c>
      <c r="BP192" s="14">
        <v>0</v>
      </c>
      <c r="BQ192" s="14">
        <v>0</v>
      </c>
      <c r="BR192" s="14">
        <v>885.08</v>
      </c>
      <c r="BS192" s="14">
        <v>296.91000000000003</v>
      </c>
      <c r="BT192" s="14">
        <v>0</v>
      </c>
      <c r="BU192" s="14">
        <v>1612.5</v>
      </c>
      <c r="BV192" s="14">
        <v>0</v>
      </c>
      <c r="BW192" s="14">
        <v>0</v>
      </c>
      <c r="BX192" s="14">
        <v>0</v>
      </c>
      <c r="BY192" s="14">
        <v>1909.41</v>
      </c>
      <c r="BZ192" s="1"/>
    </row>
    <row r="193" spans="1:78" x14ac:dyDescent="0.25">
      <c r="A193" s="2" t="s">
        <v>373</v>
      </c>
      <c r="B193" s="1" t="s">
        <v>374</v>
      </c>
      <c r="C193" s="51">
        <v>12456</v>
      </c>
      <c r="D193" s="14">
        <v>8394.5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200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1016</v>
      </c>
      <c r="W193" s="14">
        <v>0</v>
      </c>
      <c r="X193" s="14">
        <v>0</v>
      </c>
      <c r="Y193" s="14">
        <v>684</v>
      </c>
      <c r="Z193" s="14">
        <v>205.36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15596.56</v>
      </c>
      <c r="AJ193" s="14">
        <v>0</v>
      </c>
      <c r="AK193" s="14">
        <v>0</v>
      </c>
      <c r="AL193" s="14">
        <v>0</v>
      </c>
      <c r="AM193" s="14">
        <v>0</v>
      </c>
      <c r="AN193" s="14">
        <v>0</v>
      </c>
      <c r="AO193" s="14">
        <v>0</v>
      </c>
      <c r="AP193" s="14">
        <v>2012.45</v>
      </c>
      <c r="AQ193" s="14">
        <v>0</v>
      </c>
      <c r="AR193" s="14">
        <v>2012.45</v>
      </c>
      <c r="AS193" s="14">
        <v>0</v>
      </c>
      <c r="AT193" s="14">
        <v>0</v>
      </c>
      <c r="AU193" s="14">
        <v>166.56</v>
      </c>
      <c r="AV193" s="14">
        <v>0</v>
      </c>
      <c r="AW193" s="14">
        <v>0</v>
      </c>
      <c r="AX193" s="14">
        <v>0</v>
      </c>
      <c r="AY193" s="14">
        <v>1501.44</v>
      </c>
      <c r="AZ193" s="14">
        <v>3522</v>
      </c>
      <c r="BA193" s="14">
        <v>0</v>
      </c>
      <c r="BB193" s="14">
        <v>0</v>
      </c>
      <c r="BC193" s="14">
        <v>0</v>
      </c>
      <c r="BD193" s="14">
        <v>0</v>
      </c>
      <c r="BE193" s="15">
        <v>-0.39</v>
      </c>
      <c r="BF193" s="14">
        <v>0</v>
      </c>
      <c r="BG193" s="14">
        <v>0</v>
      </c>
      <c r="BH193" s="14">
        <v>0</v>
      </c>
      <c r="BI193" s="14">
        <v>0</v>
      </c>
      <c r="BJ193" s="14">
        <v>0</v>
      </c>
      <c r="BK193" s="14">
        <v>0</v>
      </c>
      <c r="BL193" s="14">
        <v>0</v>
      </c>
      <c r="BM193" s="14">
        <v>0</v>
      </c>
      <c r="BN193" s="14">
        <v>7202.06</v>
      </c>
      <c r="BO193" s="14">
        <v>8394.5</v>
      </c>
      <c r="BP193" s="14">
        <v>0</v>
      </c>
      <c r="BQ193" s="14">
        <v>0</v>
      </c>
      <c r="BR193" s="14">
        <v>885.08</v>
      </c>
      <c r="BS193" s="14">
        <v>306.8</v>
      </c>
      <c r="BT193" s="14">
        <v>0</v>
      </c>
      <c r="BU193" s="14">
        <v>1636.75</v>
      </c>
      <c r="BV193" s="14">
        <v>0</v>
      </c>
      <c r="BW193" s="14">
        <v>0</v>
      </c>
      <c r="BX193" s="14">
        <v>0</v>
      </c>
      <c r="BY193" s="14">
        <v>1943.55</v>
      </c>
      <c r="BZ193" s="1"/>
    </row>
    <row r="194" spans="1:78" x14ac:dyDescent="0.25">
      <c r="A194" s="2" t="s">
        <v>375</v>
      </c>
      <c r="B194" s="1" t="s">
        <v>376</v>
      </c>
      <c r="C194" s="51">
        <v>11925</v>
      </c>
      <c r="D194" s="14">
        <v>7380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200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903</v>
      </c>
      <c r="W194" s="14">
        <v>0</v>
      </c>
      <c r="X194" s="14">
        <v>0</v>
      </c>
      <c r="Y194" s="14">
        <v>549</v>
      </c>
      <c r="Z194" s="14">
        <v>205.36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14799.86</v>
      </c>
      <c r="AJ194" s="14">
        <v>0</v>
      </c>
      <c r="AK194" s="14">
        <v>0</v>
      </c>
      <c r="AL194" s="14">
        <v>0</v>
      </c>
      <c r="AM194" s="14">
        <v>0</v>
      </c>
      <c r="AN194" s="14">
        <v>0</v>
      </c>
      <c r="AO194" s="14">
        <v>0</v>
      </c>
      <c r="AP194" s="14">
        <v>1842.27</v>
      </c>
      <c r="AQ194" s="14">
        <v>0</v>
      </c>
      <c r="AR194" s="14">
        <v>1842.27</v>
      </c>
      <c r="AS194" s="14">
        <v>0</v>
      </c>
      <c r="AT194" s="14">
        <v>0</v>
      </c>
      <c r="AU194" s="14">
        <v>160.86000000000001</v>
      </c>
      <c r="AV194" s="14">
        <v>0</v>
      </c>
      <c r="AW194" s="14">
        <v>0</v>
      </c>
      <c r="AX194" s="14">
        <v>0</v>
      </c>
      <c r="AY194" s="14">
        <v>1440.38</v>
      </c>
      <c r="AZ194" s="14">
        <v>3976</v>
      </c>
      <c r="BA194" s="14">
        <v>0</v>
      </c>
      <c r="BB194" s="14">
        <v>0</v>
      </c>
      <c r="BC194" s="14">
        <v>0</v>
      </c>
      <c r="BD194" s="14">
        <v>0</v>
      </c>
      <c r="BE194" s="14">
        <v>0.35</v>
      </c>
      <c r="BF194" s="14">
        <v>0</v>
      </c>
      <c r="BG194" s="14">
        <v>0</v>
      </c>
      <c r="BH194" s="14">
        <v>0</v>
      </c>
      <c r="BI194" s="14">
        <v>0</v>
      </c>
      <c r="BJ194" s="14">
        <v>0</v>
      </c>
      <c r="BK194" s="14">
        <v>0</v>
      </c>
      <c r="BL194" s="14">
        <v>0</v>
      </c>
      <c r="BM194" s="14">
        <v>0</v>
      </c>
      <c r="BN194" s="14">
        <v>7419.86</v>
      </c>
      <c r="BO194" s="14">
        <v>7380</v>
      </c>
      <c r="BP194" s="14">
        <v>0</v>
      </c>
      <c r="BQ194" s="14">
        <v>0</v>
      </c>
      <c r="BR194" s="14">
        <v>866.43</v>
      </c>
      <c r="BS194" s="14">
        <v>293.72000000000003</v>
      </c>
      <c r="BT194" s="14">
        <v>0</v>
      </c>
      <c r="BU194" s="14">
        <v>1586.04</v>
      </c>
      <c r="BV194" s="14">
        <v>0</v>
      </c>
      <c r="BW194" s="14">
        <v>0</v>
      </c>
      <c r="BX194" s="14">
        <v>0</v>
      </c>
      <c r="BY194" s="14">
        <v>1879.76</v>
      </c>
      <c r="BZ194" s="1"/>
    </row>
    <row r="195" spans="1:78" x14ac:dyDescent="0.25">
      <c r="A195" s="2" t="s">
        <v>377</v>
      </c>
      <c r="B195" s="1" t="s">
        <v>378</v>
      </c>
      <c r="C195" s="51">
        <v>10079</v>
      </c>
      <c r="D195" s="14">
        <v>4468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737</v>
      </c>
      <c r="W195" s="14">
        <v>0</v>
      </c>
      <c r="X195" s="14">
        <v>0</v>
      </c>
      <c r="Y195" s="14">
        <v>425.61</v>
      </c>
      <c r="Z195" s="14">
        <v>205.36</v>
      </c>
      <c r="AA195" s="14">
        <v>0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11595.43</v>
      </c>
      <c r="AJ195" s="14">
        <v>0</v>
      </c>
      <c r="AK195" s="14">
        <v>0</v>
      </c>
      <c r="AL195" s="14">
        <v>0</v>
      </c>
      <c r="AM195" s="14">
        <v>0</v>
      </c>
      <c r="AN195" s="14">
        <v>0</v>
      </c>
      <c r="AO195" s="14">
        <v>0</v>
      </c>
      <c r="AP195" s="14">
        <v>1180.22</v>
      </c>
      <c r="AQ195" s="14">
        <v>0</v>
      </c>
      <c r="AR195" s="14">
        <v>1180.22</v>
      </c>
      <c r="AS195" s="14">
        <v>0</v>
      </c>
      <c r="AT195" s="14">
        <v>0</v>
      </c>
      <c r="AU195" s="14">
        <v>141.80000000000001</v>
      </c>
      <c r="AV195" s="14">
        <v>0</v>
      </c>
      <c r="AW195" s="14">
        <v>0</v>
      </c>
      <c r="AX195" s="14">
        <v>0</v>
      </c>
      <c r="AY195" s="14">
        <v>1179.23</v>
      </c>
      <c r="AZ195" s="14">
        <v>4626</v>
      </c>
      <c r="BA195" s="14">
        <v>0</v>
      </c>
      <c r="BB195" s="14">
        <v>0</v>
      </c>
      <c r="BC195" s="14">
        <v>0</v>
      </c>
      <c r="BD195" s="14">
        <v>0</v>
      </c>
      <c r="BE195" s="14">
        <v>0.18</v>
      </c>
      <c r="BF195" s="14">
        <v>0</v>
      </c>
      <c r="BG195" s="14">
        <v>0</v>
      </c>
      <c r="BH195" s="14">
        <v>0</v>
      </c>
      <c r="BI195" s="14">
        <v>0</v>
      </c>
      <c r="BJ195" s="14">
        <v>0</v>
      </c>
      <c r="BK195" s="14">
        <v>0</v>
      </c>
      <c r="BL195" s="14">
        <v>0</v>
      </c>
      <c r="BM195" s="14">
        <v>0</v>
      </c>
      <c r="BN195" s="14">
        <v>7127.43</v>
      </c>
      <c r="BO195" s="14">
        <v>4468</v>
      </c>
      <c r="BP195" s="14">
        <v>0</v>
      </c>
      <c r="BQ195" s="14">
        <v>0</v>
      </c>
      <c r="BR195" s="14">
        <v>801.65</v>
      </c>
      <c r="BS195" s="14">
        <v>232.23</v>
      </c>
      <c r="BT195" s="14">
        <v>0</v>
      </c>
      <c r="BU195" s="14">
        <v>1370.63</v>
      </c>
      <c r="BV195" s="14">
        <v>0</v>
      </c>
      <c r="BW195" s="14">
        <v>0</v>
      </c>
      <c r="BX195" s="14">
        <v>0</v>
      </c>
      <c r="BY195" s="14">
        <v>1602.86</v>
      </c>
      <c r="BZ195" s="1"/>
    </row>
    <row r="196" spans="1:78" x14ac:dyDescent="0.25">
      <c r="A196" s="2" t="s">
        <v>379</v>
      </c>
      <c r="B196" s="1" t="s">
        <v>380</v>
      </c>
      <c r="C196" s="51">
        <v>11925</v>
      </c>
      <c r="D196" s="14">
        <v>9671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903</v>
      </c>
      <c r="W196" s="14">
        <v>0</v>
      </c>
      <c r="X196" s="14">
        <v>0</v>
      </c>
      <c r="Y196" s="14">
        <v>549</v>
      </c>
      <c r="Z196" s="14">
        <v>0</v>
      </c>
      <c r="AA196" s="14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  <c r="AI196" s="14">
        <v>14394.5</v>
      </c>
      <c r="AJ196" s="14">
        <v>0</v>
      </c>
      <c r="AK196" s="14">
        <v>0</v>
      </c>
      <c r="AL196" s="14">
        <v>0</v>
      </c>
      <c r="AM196" s="14">
        <v>0</v>
      </c>
      <c r="AN196" s="14">
        <v>0</v>
      </c>
      <c r="AO196" s="14">
        <v>0</v>
      </c>
      <c r="AP196" s="14">
        <v>1755.69</v>
      </c>
      <c r="AQ196" s="14">
        <v>0</v>
      </c>
      <c r="AR196" s="14">
        <v>1755.69</v>
      </c>
      <c r="AS196" s="14">
        <v>0</v>
      </c>
      <c r="AT196" s="14">
        <v>0</v>
      </c>
      <c r="AU196" s="14">
        <v>160.86000000000001</v>
      </c>
      <c r="AV196" s="14">
        <v>0</v>
      </c>
      <c r="AW196" s="14">
        <v>0</v>
      </c>
      <c r="AX196" s="14">
        <v>0</v>
      </c>
      <c r="AY196" s="14">
        <v>1440.38</v>
      </c>
      <c r="AZ196" s="14">
        <v>1366.48</v>
      </c>
      <c r="BA196" s="14">
        <v>0</v>
      </c>
      <c r="BB196" s="14">
        <v>0</v>
      </c>
      <c r="BC196" s="14">
        <v>0</v>
      </c>
      <c r="BD196" s="14">
        <v>0</v>
      </c>
      <c r="BE196" s="14">
        <v>0.09</v>
      </c>
      <c r="BF196" s="14">
        <v>0</v>
      </c>
      <c r="BG196" s="14">
        <v>0</v>
      </c>
      <c r="BH196" s="14">
        <v>0</v>
      </c>
      <c r="BI196" s="14">
        <v>0</v>
      </c>
      <c r="BJ196" s="14">
        <v>0</v>
      </c>
      <c r="BK196" s="14">
        <v>0</v>
      </c>
      <c r="BL196" s="14">
        <v>0</v>
      </c>
      <c r="BM196" s="14">
        <v>0</v>
      </c>
      <c r="BN196" s="14">
        <v>4723.5</v>
      </c>
      <c r="BO196" s="14">
        <v>9671</v>
      </c>
      <c r="BP196" s="14">
        <v>0</v>
      </c>
      <c r="BQ196" s="14">
        <v>0</v>
      </c>
      <c r="BR196" s="14">
        <v>887.5</v>
      </c>
      <c r="BS196" s="14">
        <v>308.49</v>
      </c>
      <c r="BT196" s="14">
        <v>0</v>
      </c>
      <c r="BU196" s="14">
        <v>1643.31</v>
      </c>
      <c r="BV196" s="14">
        <v>0</v>
      </c>
      <c r="BW196" s="14">
        <v>0</v>
      </c>
      <c r="BX196" s="14">
        <v>0</v>
      </c>
      <c r="BY196" s="14">
        <v>1951.8</v>
      </c>
      <c r="BZ196" s="1"/>
    </row>
    <row r="197" spans="1:78" x14ac:dyDescent="0.25">
      <c r="A197" s="2" t="s">
        <v>381</v>
      </c>
      <c r="B197" s="1" t="s">
        <v>382</v>
      </c>
      <c r="C197" s="51">
        <v>12456</v>
      </c>
      <c r="D197" s="14">
        <v>7243.5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200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1016</v>
      </c>
      <c r="W197" s="14">
        <v>0</v>
      </c>
      <c r="X197" s="14">
        <v>0</v>
      </c>
      <c r="Y197" s="14">
        <v>662.7</v>
      </c>
      <c r="Z197" s="14">
        <v>0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14934.7</v>
      </c>
      <c r="AJ197" s="14">
        <v>0</v>
      </c>
      <c r="AK197" s="14">
        <v>0</v>
      </c>
      <c r="AL197" s="14">
        <v>0</v>
      </c>
      <c r="AM197" s="14">
        <v>0</v>
      </c>
      <c r="AN197" s="14">
        <v>0</v>
      </c>
      <c r="AO197" s="14">
        <v>0</v>
      </c>
      <c r="AP197" s="14">
        <v>1871.07</v>
      </c>
      <c r="AQ197" s="14">
        <v>0</v>
      </c>
      <c r="AR197" s="14">
        <v>1871.07</v>
      </c>
      <c r="AS197" s="14">
        <v>0</v>
      </c>
      <c r="AT197" s="14">
        <v>0</v>
      </c>
      <c r="AU197" s="14">
        <v>166.36</v>
      </c>
      <c r="AV197" s="14">
        <v>0</v>
      </c>
      <c r="AW197" s="14">
        <v>0</v>
      </c>
      <c r="AX197" s="14">
        <v>0</v>
      </c>
      <c r="AY197" s="14">
        <v>1501.44</v>
      </c>
      <c r="AZ197" s="14">
        <v>4152</v>
      </c>
      <c r="BA197" s="14">
        <v>0</v>
      </c>
      <c r="BB197" s="14">
        <v>0</v>
      </c>
      <c r="BC197" s="14">
        <v>0</v>
      </c>
      <c r="BD197" s="14">
        <v>0</v>
      </c>
      <c r="BE197" s="14">
        <v>0.33</v>
      </c>
      <c r="BF197" s="14">
        <v>0</v>
      </c>
      <c r="BG197" s="14">
        <v>0</v>
      </c>
      <c r="BH197" s="14">
        <v>0</v>
      </c>
      <c r="BI197" s="14">
        <v>0</v>
      </c>
      <c r="BJ197" s="14">
        <v>0</v>
      </c>
      <c r="BK197" s="14">
        <v>0</v>
      </c>
      <c r="BL197" s="14">
        <v>0</v>
      </c>
      <c r="BM197" s="14">
        <v>0</v>
      </c>
      <c r="BN197" s="14">
        <v>7691.2</v>
      </c>
      <c r="BO197" s="14">
        <v>7243.5</v>
      </c>
      <c r="BP197" s="14">
        <v>0</v>
      </c>
      <c r="BQ197" s="14">
        <v>0</v>
      </c>
      <c r="BR197" s="14">
        <v>885.08</v>
      </c>
      <c r="BS197" s="14">
        <v>296.89999999999998</v>
      </c>
      <c r="BT197" s="14">
        <v>0</v>
      </c>
      <c r="BU197" s="14">
        <v>1612.5</v>
      </c>
      <c r="BV197" s="14">
        <v>0</v>
      </c>
      <c r="BW197" s="14">
        <v>0</v>
      </c>
      <c r="BX197" s="14">
        <v>0</v>
      </c>
      <c r="BY197" s="14">
        <v>1909.4</v>
      </c>
      <c r="BZ197" s="1"/>
    </row>
    <row r="198" spans="1:78" x14ac:dyDescent="0.25">
      <c r="A198" s="2" t="s">
        <v>485</v>
      </c>
      <c r="B198" s="1" t="s">
        <v>486</v>
      </c>
      <c r="C198" s="51">
        <v>12456</v>
      </c>
      <c r="D198" s="14">
        <v>11911.5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400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1016</v>
      </c>
      <c r="W198" s="14">
        <v>0</v>
      </c>
      <c r="X198" s="14">
        <v>0</v>
      </c>
      <c r="Y198" s="14">
        <v>684</v>
      </c>
      <c r="Z198" s="14">
        <v>0</v>
      </c>
      <c r="AA198" s="14">
        <v>0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  <c r="AH198" s="14">
        <v>0</v>
      </c>
      <c r="AI198" s="14">
        <v>15591.2</v>
      </c>
      <c r="AJ198" s="14">
        <v>0</v>
      </c>
      <c r="AK198" s="14">
        <v>0</v>
      </c>
      <c r="AL198" s="14">
        <v>0</v>
      </c>
      <c r="AM198" s="14">
        <v>0</v>
      </c>
      <c r="AN198" s="14">
        <v>0</v>
      </c>
      <c r="AO198" s="14">
        <v>0</v>
      </c>
      <c r="AP198" s="14">
        <v>2011.29</v>
      </c>
      <c r="AQ198" s="14">
        <v>0</v>
      </c>
      <c r="AR198" s="14">
        <v>2011.29</v>
      </c>
      <c r="AS198" s="14">
        <v>0</v>
      </c>
      <c r="AT198" s="14">
        <v>0</v>
      </c>
      <c r="AU198" s="14">
        <v>166.76</v>
      </c>
      <c r="AV198" s="14">
        <v>0</v>
      </c>
      <c r="AW198" s="14">
        <v>0</v>
      </c>
      <c r="AX198" s="14">
        <v>0</v>
      </c>
      <c r="AY198" s="14">
        <v>1501.44</v>
      </c>
      <c r="AZ198" s="14">
        <v>0</v>
      </c>
      <c r="BA198" s="14">
        <v>0</v>
      </c>
      <c r="BB198" s="14">
        <v>0</v>
      </c>
      <c r="BC198" s="14">
        <v>0</v>
      </c>
      <c r="BD198" s="14">
        <v>0</v>
      </c>
      <c r="BE198" s="14">
        <v>0.21</v>
      </c>
      <c r="BF198" s="14">
        <v>0</v>
      </c>
      <c r="BG198" s="14">
        <v>0</v>
      </c>
      <c r="BH198" s="14">
        <v>0</v>
      </c>
      <c r="BI198" s="14">
        <v>0</v>
      </c>
      <c r="BJ198" s="14">
        <v>0</v>
      </c>
      <c r="BK198" s="14">
        <v>0</v>
      </c>
      <c r="BL198" s="14">
        <v>0</v>
      </c>
      <c r="BM198" s="14">
        <v>0</v>
      </c>
      <c r="BN198" s="14">
        <v>3679.7</v>
      </c>
      <c r="BO198" s="14">
        <v>11911.5</v>
      </c>
      <c r="BP198" s="14">
        <v>0</v>
      </c>
      <c r="BQ198" s="14">
        <v>0</v>
      </c>
      <c r="BR198" s="14">
        <v>906.14</v>
      </c>
      <c r="BS198" s="14">
        <v>321.57</v>
      </c>
      <c r="BT198" s="14">
        <v>0</v>
      </c>
      <c r="BU198" s="14">
        <v>1694</v>
      </c>
      <c r="BV198" s="14">
        <v>0</v>
      </c>
      <c r="BW198" s="14">
        <v>0</v>
      </c>
      <c r="BX198" s="14">
        <v>0</v>
      </c>
      <c r="BY198" s="14">
        <v>2015.57</v>
      </c>
      <c r="BZ198" s="1"/>
    </row>
    <row r="199" spans="1:78" x14ac:dyDescent="0.25">
      <c r="A199" s="2" t="s">
        <v>383</v>
      </c>
      <c r="B199" s="1" t="s">
        <v>384</v>
      </c>
      <c r="C199" s="51">
        <v>12456</v>
      </c>
      <c r="D199" s="14">
        <v>10994.5</v>
      </c>
      <c r="E199" s="14">
        <v>0</v>
      </c>
      <c r="F199" s="14">
        <v>0</v>
      </c>
      <c r="G199" s="14">
        <v>0</v>
      </c>
      <c r="H199" s="14">
        <v>0</v>
      </c>
      <c r="I199" s="14">
        <v>435.2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1016</v>
      </c>
      <c r="W199" s="14">
        <v>0</v>
      </c>
      <c r="X199" s="14">
        <v>435.2</v>
      </c>
      <c r="Y199" s="14">
        <v>662.7</v>
      </c>
      <c r="Z199" s="14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15586.37</v>
      </c>
      <c r="AJ199" s="14">
        <v>0</v>
      </c>
      <c r="AK199" s="14">
        <v>0</v>
      </c>
      <c r="AL199" s="14">
        <v>0</v>
      </c>
      <c r="AM199" s="14">
        <v>0</v>
      </c>
      <c r="AN199" s="14">
        <v>0</v>
      </c>
      <c r="AO199" s="14">
        <v>0</v>
      </c>
      <c r="AP199" s="14">
        <v>1824.35</v>
      </c>
      <c r="AQ199" s="14">
        <v>0</v>
      </c>
      <c r="AR199" s="14">
        <v>1824.35</v>
      </c>
      <c r="AS199" s="14">
        <v>0</v>
      </c>
      <c r="AT199" s="14">
        <v>0</v>
      </c>
      <c r="AU199" s="14">
        <v>166.56</v>
      </c>
      <c r="AV199" s="14">
        <v>0</v>
      </c>
      <c r="AW199" s="14">
        <v>0</v>
      </c>
      <c r="AX199" s="14">
        <v>0</v>
      </c>
      <c r="AY199" s="14">
        <v>1501.44</v>
      </c>
      <c r="AZ199" s="14">
        <v>1100</v>
      </c>
      <c r="BA199" s="14">
        <v>0</v>
      </c>
      <c r="BB199" s="14">
        <v>0</v>
      </c>
      <c r="BC199" s="14">
        <v>0</v>
      </c>
      <c r="BD199" s="14">
        <v>0</v>
      </c>
      <c r="BE199" s="15">
        <v>-0.48</v>
      </c>
      <c r="BF199" s="14">
        <v>0</v>
      </c>
      <c r="BG199" s="14">
        <v>0</v>
      </c>
      <c r="BH199" s="14">
        <v>0</v>
      </c>
      <c r="BI199" s="14">
        <v>0</v>
      </c>
      <c r="BJ199" s="14">
        <v>0</v>
      </c>
      <c r="BK199" s="14">
        <v>0</v>
      </c>
      <c r="BL199" s="14">
        <v>0</v>
      </c>
      <c r="BM199" s="14">
        <v>0</v>
      </c>
      <c r="BN199" s="14">
        <v>4591.87</v>
      </c>
      <c r="BO199" s="14">
        <v>10994.5</v>
      </c>
      <c r="BP199" s="14">
        <v>0</v>
      </c>
      <c r="BQ199" s="14">
        <v>0</v>
      </c>
      <c r="BR199" s="14">
        <v>856.54</v>
      </c>
      <c r="BS199" s="14">
        <v>306.8</v>
      </c>
      <c r="BT199" s="14">
        <v>0</v>
      </c>
      <c r="BU199" s="14">
        <v>1583.96</v>
      </c>
      <c r="BV199" s="14">
        <v>0</v>
      </c>
      <c r="BW199" s="14">
        <v>0</v>
      </c>
      <c r="BX199" s="14">
        <v>0</v>
      </c>
      <c r="BY199" s="14">
        <v>1890.76</v>
      </c>
      <c r="BZ199" s="1"/>
    </row>
    <row r="200" spans="1:78" x14ac:dyDescent="0.25">
      <c r="A200" s="2" t="s">
        <v>385</v>
      </c>
      <c r="B200" s="1" t="s">
        <v>386</v>
      </c>
      <c r="C200" s="51">
        <v>11925</v>
      </c>
      <c r="D200" s="14">
        <v>4330</v>
      </c>
      <c r="E200" s="14">
        <v>0</v>
      </c>
      <c r="F200" s="14">
        <v>0</v>
      </c>
      <c r="G200" s="14">
        <v>0</v>
      </c>
      <c r="H200" s="14">
        <v>0</v>
      </c>
      <c r="I200" s="14">
        <v>2505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903</v>
      </c>
      <c r="W200" s="14">
        <v>0</v>
      </c>
      <c r="X200" s="14">
        <v>417.5</v>
      </c>
      <c r="Y200" s="14">
        <v>427.8</v>
      </c>
      <c r="Z200" s="14">
        <v>0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14215.89</v>
      </c>
      <c r="AJ200" s="14">
        <v>0</v>
      </c>
      <c r="AK200" s="14">
        <v>0</v>
      </c>
      <c r="AL200" s="14">
        <v>0</v>
      </c>
      <c r="AM200" s="14">
        <v>0</v>
      </c>
      <c r="AN200" s="14">
        <v>0</v>
      </c>
      <c r="AO200" s="14">
        <v>0</v>
      </c>
      <c r="AP200" s="14">
        <v>1154.92</v>
      </c>
      <c r="AQ200" s="14">
        <v>0</v>
      </c>
      <c r="AR200" s="14">
        <v>1154.92</v>
      </c>
      <c r="AS200" s="14">
        <v>0</v>
      </c>
      <c r="AT200" s="14">
        <v>0</v>
      </c>
      <c r="AU200" s="14">
        <v>163.91</v>
      </c>
      <c r="AV200" s="14">
        <v>0</v>
      </c>
      <c r="AW200" s="14">
        <v>0</v>
      </c>
      <c r="AX200" s="14">
        <v>0</v>
      </c>
      <c r="AY200" s="14">
        <v>1440.38</v>
      </c>
      <c r="AZ200" s="14">
        <v>4970</v>
      </c>
      <c r="BA200" s="14">
        <v>0</v>
      </c>
      <c r="BB200" s="14">
        <v>0</v>
      </c>
      <c r="BC200" s="14">
        <v>0</v>
      </c>
      <c r="BD200" s="14">
        <v>0</v>
      </c>
      <c r="BE200" s="15">
        <v>-0.32</v>
      </c>
      <c r="BF200" s="14">
        <v>0</v>
      </c>
      <c r="BG200" s="14">
        <v>0</v>
      </c>
      <c r="BH200" s="14">
        <v>0</v>
      </c>
      <c r="BI200" s="14">
        <v>0</v>
      </c>
      <c r="BJ200" s="14">
        <v>2157</v>
      </c>
      <c r="BK200" s="14">
        <v>0</v>
      </c>
      <c r="BL200" s="14">
        <v>0</v>
      </c>
      <c r="BM200" s="14">
        <v>0</v>
      </c>
      <c r="BN200" s="14">
        <v>9885.89</v>
      </c>
      <c r="BO200" s="14">
        <v>4330</v>
      </c>
      <c r="BP200" s="14">
        <v>0</v>
      </c>
      <c r="BQ200" s="14">
        <v>0</v>
      </c>
      <c r="BR200" s="14">
        <v>670.78</v>
      </c>
      <c r="BS200" s="14">
        <v>293.72000000000003</v>
      </c>
      <c r="BT200" s="14">
        <v>0</v>
      </c>
      <c r="BU200" s="14">
        <v>1227.9000000000001</v>
      </c>
      <c r="BV200" s="14">
        <v>0</v>
      </c>
      <c r="BW200" s="14">
        <v>0</v>
      </c>
      <c r="BX200" s="14">
        <v>0</v>
      </c>
      <c r="BY200" s="14">
        <v>1521.62</v>
      </c>
      <c r="BZ200" s="1"/>
    </row>
    <row r="201" spans="1:78" x14ac:dyDescent="0.25">
      <c r="A201" s="2" t="s">
        <v>387</v>
      </c>
      <c r="B201" s="1" t="s">
        <v>388</v>
      </c>
      <c r="C201" s="51">
        <v>12456</v>
      </c>
      <c r="D201" s="14">
        <v>8581.5</v>
      </c>
      <c r="E201" s="14">
        <v>0</v>
      </c>
      <c r="F201" s="14">
        <v>0</v>
      </c>
      <c r="G201" s="14">
        <v>0</v>
      </c>
      <c r="H201" s="14">
        <v>0</v>
      </c>
      <c r="I201" s="14">
        <v>1305.5999999999999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1016</v>
      </c>
      <c r="W201" s="14">
        <v>0</v>
      </c>
      <c r="X201" s="14">
        <v>0</v>
      </c>
      <c r="Y201" s="14">
        <v>597.14</v>
      </c>
      <c r="Z201" s="14">
        <v>0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14669.14</v>
      </c>
      <c r="AJ201" s="14">
        <v>0</v>
      </c>
      <c r="AK201" s="14">
        <v>0</v>
      </c>
      <c r="AL201" s="14">
        <v>0</v>
      </c>
      <c r="AM201" s="14">
        <v>0</v>
      </c>
      <c r="AN201" s="14">
        <v>0</v>
      </c>
      <c r="AO201" s="14">
        <v>0</v>
      </c>
      <c r="AP201" s="14">
        <v>1535.46</v>
      </c>
      <c r="AQ201" s="14">
        <v>0</v>
      </c>
      <c r="AR201" s="14">
        <v>1535.46</v>
      </c>
      <c r="AS201" s="14">
        <v>0</v>
      </c>
      <c r="AT201" s="14">
        <v>0</v>
      </c>
      <c r="AU201" s="14">
        <v>166.36</v>
      </c>
      <c r="AV201" s="14">
        <v>0</v>
      </c>
      <c r="AW201" s="14">
        <v>0</v>
      </c>
      <c r="AX201" s="14">
        <v>0</v>
      </c>
      <c r="AY201" s="14">
        <v>1501.44</v>
      </c>
      <c r="AZ201" s="14">
        <v>2884.16</v>
      </c>
      <c r="BA201" s="14">
        <v>0</v>
      </c>
      <c r="BB201" s="14">
        <v>0</v>
      </c>
      <c r="BC201" s="14">
        <v>0</v>
      </c>
      <c r="BD201" s="14">
        <v>0</v>
      </c>
      <c r="BE201" s="14">
        <v>0.22</v>
      </c>
      <c r="BF201" s="14">
        <v>0</v>
      </c>
      <c r="BG201" s="14">
        <v>0</v>
      </c>
      <c r="BH201" s="14">
        <v>0</v>
      </c>
      <c r="BI201" s="14">
        <v>0</v>
      </c>
      <c r="BJ201" s="14">
        <v>0</v>
      </c>
      <c r="BK201" s="14">
        <v>0</v>
      </c>
      <c r="BL201" s="14">
        <v>0</v>
      </c>
      <c r="BM201" s="14">
        <v>0</v>
      </c>
      <c r="BN201" s="14">
        <v>6087.64</v>
      </c>
      <c r="BO201" s="14">
        <v>8581.5</v>
      </c>
      <c r="BP201" s="14">
        <v>0</v>
      </c>
      <c r="BQ201" s="14">
        <v>0</v>
      </c>
      <c r="BR201" s="14">
        <v>799.44</v>
      </c>
      <c r="BS201" s="14">
        <v>296.91000000000003</v>
      </c>
      <c r="BT201" s="14">
        <v>0</v>
      </c>
      <c r="BU201" s="14">
        <v>1454.12</v>
      </c>
      <c r="BV201" s="14">
        <v>0</v>
      </c>
      <c r="BW201" s="14">
        <v>0</v>
      </c>
      <c r="BX201" s="14">
        <v>0</v>
      </c>
      <c r="BY201" s="14">
        <v>1751.03</v>
      </c>
      <c r="BZ201" s="1"/>
    </row>
    <row r="202" spans="1:78" x14ac:dyDescent="0.25">
      <c r="A202" s="2" t="s">
        <v>389</v>
      </c>
      <c r="B202" s="1" t="s">
        <v>390</v>
      </c>
      <c r="C202" s="51">
        <v>12456</v>
      </c>
      <c r="D202" s="14">
        <v>5683.5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400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1016</v>
      </c>
      <c r="W202" s="14">
        <v>0</v>
      </c>
      <c r="X202" s="14">
        <v>0</v>
      </c>
      <c r="Y202" s="14">
        <v>684</v>
      </c>
      <c r="Z202" s="14">
        <v>0</v>
      </c>
      <c r="AA202" s="14">
        <v>0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15591.2</v>
      </c>
      <c r="AJ202" s="14">
        <v>0</v>
      </c>
      <c r="AK202" s="14">
        <v>0</v>
      </c>
      <c r="AL202" s="14">
        <v>0</v>
      </c>
      <c r="AM202" s="14">
        <v>0</v>
      </c>
      <c r="AN202" s="14">
        <v>0</v>
      </c>
      <c r="AO202" s="14">
        <v>0</v>
      </c>
      <c r="AP202" s="14">
        <v>2011.29</v>
      </c>
      <c r="AQ202" s="14">
        <v>0</v>
      </c>
      <c r="AR202" s="14">
        <v>2011.29</v>
      </c>
      <c r="AS202" s="14">
        <v>0</v>
      </c>
      <c r="AT202" s="14">
        <v>0</v>
      </c>
      <c r="AU202" s="14">
        <v>166.76</v>
      </c>
      <c r="AV202" s="14">
        <v>0</v>
      </c>
      <c r="AW202" s="14">
        <v>0</v>
      </c>
      <c r="AX202" s="14">
        <v>0</v>
      </c>
      <c r="AY202" s="14">
        <v>1501.44</v>
      </c>
      <c r="AZ202" s="14">
        <v>6228</v>
      </c>
      <c r="BA202" s="14">
        <v>0</v>
      </c>
      <c r="BB202" s="14">
        <v>0</v>
      </c>
      <c r="BC202" s="14">
        <v>0</v>
      </c>
      <c r="BD202" s="14">
        <v>0</v>
      </c>
      <c r="BE202" s="14">
        <v>0.21</v>
      </c>
      <c r="BF202" s="14">
        <v>0</v>
      </c>
      <c r="BG202" s="14">
        <v>0</v>
      </c>
      <c r="BH202" s="14">
        <v>0</v>
      </c>
      <c r="BI202" s="14">
        <v>0</v>
      </c>
      <c r="BJ202" s="14">
        <v>0</v>
      </c>
      <c r="BK202" s="14">
        <v>0</v>
      </c>
      <c r="BL202" s="14">
        <v>0</v>
      </c>
      <c r="BM202" s="14">
        <v>0</v>
      </c>
      <c r="BN202" s="14">
        <v>9907.7000000000007</v>
      </c>
      <c r="BO202" s="14">
        <v>5683.5</v>
      </c>
      <c r="BP202" s="14">
        <v>0</v>
      </c>
      <c r="BQ202" s="14">
        <v>0</v>
      </c>
      <c r="BR202" s="14">
        <v>885.08</v>
      </c>
      <c r="BS202" s="14">
        <v>306.8</v>
      </c>
      <c r="BT202" s="14">
        <v>0</v>
      </c>
      <c r="BU202" s="14">
        <v>1636.75</v>
      </c>
      <c r="BV202" s="14">
        <v>0</v>
      </c>
      <c r="BW202" s="14">
        <v>0</v>
      </c>
      <c r="BX202" s="14">
        <v>0</v>
      </c>
      <c r="BY202" s="14">
        <v>1943.55</v>
      </c>
      <c r="BZ202" s="1"/>
    </row>
    <row r="203" spans="1:78" x14ac:dyDescent="0.25">
      <c r="A203" s="2" t="s">
        <v>391</v>
      </c>
      <c r="B203" s="1" t="s">
        <v>392</v>
      </c>
      <c r="C203" s="51">
        <v>12456</v>
      </c>
      <c r="D203" s="14">
        <v>9513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1016</v>
      </c>
      <c r="W203" s="14">
        <v>0</v>
      </c>
      <c r="X203" s="14">
        <v>0</v>
      </c>
      <c r="Y203" s="14">
        <v>684</v>
      </c>
      <c r="Z203" s="14">
        <v>0</v>
      </c>
      <c r="AA203" s="14">
        <v>0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  <c r="AI203" s="14">
        <v>15191.2</v>
      </c>
      <c r="AJ203" s="14">
        <v>0</v>
      </c>
      <c r="AK203" s="14">
        <v>0</v>
      </c>
      <c r="AL203" s="14">
        <v>0</v>
      </c>
      <c r="AM203" s="14">
        <v>0</v>
      </c>
      <c r="AN203" s="14">
        <v>0</v>
      </c>
      <c r="AO203" s="14">
        <v>0</v>
      </c>
      <c r="AP203" s="14">
        <v>1925.85</v>
      </c>
      <c r="AQ203" s="14">
        <v>0</v>
      </c>
      <c r="AR203" s="14">
        <v>1925.85</v>
      </c>
      <c r="AS203" s="14">
        <v>0</v>
      </c>
      <c r="AT203" s="14">
        <v>0</v>
      </c>
      <c r="AU203" s="14">
        <v>166.76</v>
      </c>
      <c r="AV203" s="14">
        <v>0</v>
      </c>
      <c r="AW203" s="14">
        <v>0</v>
      </c>
      <c r="AX203" s="14">
        <v>0</v>
      </c>
      <c r="AY203" s="14">
        <v>1501.44</v>
      </c>
      <c r="AZ203" s="14">
        <v>2084</v>
      </c>
      <c r="BA203" s="14">
        <v>0</v>
      </c>
      <c r="BB203" s="14">
        <v>0</v>
      </c>
      <c r="BC203" s="14">
        <v>0</v>
      </c>
      <c r="BD203" s="14">
        <v>0</v>
      </c>
      <c r="BE203" s="14">
        <v>0.15</v>
      </c>
      <c r="BF203" s="14">
        <v>0</v>
      </c>
      <c r="BG203" s="14">
        <v>0</v>
      </c>
      <c r="BH203" s="14">
        <v>0</v>
      </c>
      <c r="BI203" s="14">
        <v>0</v>
      </c>
      <c r="BJ203" s="14">
        <v>0</v>
      </c>
      <c r="BK203" s="14">
        <v>0</v>
      </c>
      <c r="BL203" s="14">
        <v>0</v>
      </c>
      <c r="BM203" s="14">
        <v>0</v>
      </c>
      <c r="BN203" s="14">
        <v>5678.2</v>
      </c>
      <c r="BO203" s="14">
        <v>9513</v>
      </c>
      <c r="BP203" s="14">
        <v>0</v>
      </c>
      <c r="BQ203" s="14">
        <v>0</v>
      </c>
      <c r="BR203" s="14">
        <v>885.08</v>
      </c>
      <c r="BS203" s="14">
        <v>306.8</v>
      </c>
      <c r="BT203" s="14">
        <v>0</v>
      </c>
      <c r="BU203" s="14">
        <v>1636.75</v>
      </c>
      <c r="BV203" s="14">
        <v>0</v>
      </c>
      <c r="BW203" s="14">
        <v>0</v>
      </c>
      <c r="BX203" s="14">
        <v>0</v>
      </c>
      <c r="BY203" s="14">
        <v>1943.55</v>
      </c>
      <c r="BZ203" s="1"/>
    </row>
    <row r="204" spans="1:78" x14ac:dyDescent="0.25">
      <c r="A204" s="2" t="s">
        <v>393</v>
      </c>
      <c r="B204" s="1" t="s">
        <v>394</v>
      </c>
      <c r="C204" s="51">
        <v>12456</v>
      </c>
      <c r="D204" s="14">
        <v>7388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1016</v>
      </c>
      <c r="W204" s="14">
        <v>0</v>
      </c>
      <c r="X204" s="14">
        <v>0</v>
      </c>
      <c r="Y204" s="14">
        <v>592.79999999999995</v>
      </c>
      <c r="Z204" s="14">
        <v>0</v>
      </c>
      <c r="AA204" s="14">
        <v>0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14">
        <v>13292.72</v>
      </c>
      <c r="AJ204" s="14">
        <v>0</v>
      </c>
      <c r="AK204" s="14">
        <v>0</v>
      </c>
      <c r="AL204" s="14">
        <v>0</v>
      </c>
      <c r="AM204" s="14">
        <v>0</v>
      </c>
      <c r="AN204" s="14">
        <v>0</v>
      </c>
      <c r="AO204" s="14">
        <v>0</v>
      </c>
      <c r="AP204" s="14">
        <v>1534.55</v>
      </c>
      <c r="AQ204" s="14">
        <v>0</v>
      </c>
      <c r="AR204" s="14">
        <v>1534.55</v>
      </c>
      <c r="AS204" s="14">
        <v>0</v>
      </c>
      <c r="AT204" s="14">
        <v>0</v>
      </c>
      <c r="AU204" s="14">
        <v>166.36</v>
      </c>
      <c r="AV204" s="14">
        <v>0</v>
      </c>
      <c r="AW204" s="14">
        <v>0</v>
      </c>
      <c r="AX204" s="14">
        <v>0</v>
      </c>
      <c r="AY204" s="14">
        <v>1297.43</v>
      </c>
      <c r="AZ204" s="14">
        <v>1890</v>
      </c>
      <c r="BA204" s="14">
        <v>0</v>
      </c>
      <c r="BB204" s="14">
        <v>0</v>
      </c>
      <c r="BC204" s="14">
        <v>0</v>
      </c>
      <c r="BD204" s="14">
        <v>0</v>
      </c>
      <c r="BE204" s="14">
        <v>0.39</v>
      </c>
      <c r="BF204" s="14">
        <v>0</v>
      </c>
      <c r="BG204" s="14">
        <v>0</v>
      </c>
      <c r="BH204" s="14">
        <v>0</v>
      </c>
      <c r="BI204" s="14">
        <v>0</v>
      </c>
      <c r="BJ204" s="14">
        <v>1015.99</v>
      </c>
      <c r="BK204" s="14">
        <v>0</v>
      </c>
      <c r="BL204" s="14">
        <v>0</v>
      </c>
      <c r="BM204" s="14">
        <v>0</v>
      </c>
      <c r="BN204" s="14">
        <v>5904.72</v>
      </c>
      <c r="BO204" s="14">
        <v>7388</v>
      </c>
      <c r="BP204" s="14">
        <v>0</v>
      </c>
      <c r="BQ204" s="14">
        <v>0</v>
      </c>
      <c r="BR204" s="14">
        <v>906.14</v>
      </c>
      <c r="BS204" s="14">
        <v>280.08</v>
      </c>
      <c r="BT204" s="14">
        <v>0</v>
      </c>
      <c r="BU204" s="14">
        <v>1592.34</v>
      </c>
      <c r="BV204" s="14">
        <v>0</v>
      </c>
      <c r="BW204" s="14">
        <v>0</v>
      </c>
      <c r="BX204" s="14">
        <v>0</v>
      </c>
      <c r="BY204" s="14">
        <v>1872.42</v>
      </c>
      <c r="BZ204" s="1"/>
    </row>
    <row r="205" spans="1:78" x14ac:dyDescent="0.25">
      <c r="A205" s="2" t="s">
        <v>395</v>
      </c>
      <c r="B205" s="1" t="s">
        <v>396</v>
      </c>
      <c r="C205" s="50">
        <v>6680</v>
      </c>
      <c r="D205" s="14">
        <v>8215.5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200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903</v>
      </c>
      <c r="W205" s="14">
        <v>0</v>
      </c>
      <c r="X205" s="14">
        <v>0</v>
      </c>
      <c r="Y205" s="14">
        <v>549</v>
      </c>
      <c r="Z205" s="14">
        <v>0</v>
      </c>
      <c r="AA205" s="14">
        <v>0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14594.5</v>
      </c>
      <c r="AJ205" s="14">
        <v>0</v>
      </c>
      <c r="AK205" s="14">
        <v>0</v>
      </c>
      <c r="AL205" s="14">
        <v>0</v>
      </c>
      <c r="AM205" s="14">
        <v>0</v>
      </c>
      <c r="AN205" s="14">
        <v>0</v>
      </c>
      <c r="AO205" s="14">
        <v>0</v>
      </c>
      <c r="AP205" s="14">
        <v>1798.41</v>
      </c>
      <c r="AQ205" s="14">
        <v>0</v>
      </c>
      <c r="AR205" s="14">
        <v>1798.41</v>
      </c>
      <c r="AS205" s="14">
        <v>0</v>
      </c>
      <c r="AT205" s="14">
        <v>0</v>
      </c>
      <c r="AU205" s="14">
        <v>158.26</v>
      </c>
      <c r="AV205" s="14">
        <v>0</v>
      </c>
      <c r="AW205" s="14">
        <v>0</v>
      </c>
      <c r="AX205" s="14">
        <v>0</v>
      </c>
      <c r="AY205" s="14">
        <v>1440.38</v>
      </c>
      <c r="AZ205" s="14">
        <v>2982</v>
      </c>
      <c r="BA205" s="14">
        <v>0</v>
      </c>
      <c r="BB205" s="14">
        <v>0</v>
      </c>
      <c r="BC205" s="14">
        <v>0</v>
      </c>
      <c r="BD205" s="14">
        <v>0</v>
      </c>
      <c r="BE205" s="15">
        <v>-0.05</v>
      </c>
      <c r="BF205" s="14">
        <v>0</v>
      </c>
      <c r="BG205" s="14">
        <v>0</v>
      </c>
      <c r="BH205" s="14">
        <v>0</v>
      </c>
      <c r="BI205" s="14">
        <v>0</v>
      </c>
      <c r="BJ205" s="14">
        <v>0</v>
      </c>
      <c r="BK205" s="14">
        <v>0</v>
      </c>
      <c r="BL205" s="14">
        <v>0</v>
      </c>
      <c r="BM205" s="14">
        <v>0</v>
      </c>
      <c r="BN205" s="14">
        <v>6379</v>
      </c>
      <c r="BO205" s="14">
        <v>8215.5</v>
      </c>
      <c r="BP205" s="14">
        <v>0</v>
      </c>
      <c r="BQ205" s="14">
        <v>0</v>
      </c>
      <c r="BR205" s="14">
        <v>866.43</v>
      </c>
      <c r="BS205" s="14">
        <v>293.72000000000003</v>
      </c>
      <c r="BT205" s="14">
        <v>0</v>
      </c>
      <c r="BU205" s="14">
        <v>1586.04</v>
      </c>
      <c r="BV205" s="14">
        <v>0</v>
      </c>
      <c r="BW205" s="14">
        <v>0</v>
      </c>
      <c r="BX205" s="14">
        <v>0</v>
      </c>
      <c r="BY205" s="14">
        <v>1879.76</v>
      </c>
      <c r="BZ205" s="1"/>
    </row>
    <row r="206" spans="1:78" x14ac:dyDescent="0.25">
      <c r="A206" s="2" t="s">
        <v>397</v>
      </c>
      <c r="B206" s="1" t="s">
        <v>398</v>
      </c>
      <c r="C206" s="51">
        <v>12456</v>
      </c>
      <c r="D206" s="14">
        <v>9993.5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200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1016</v>
      </c>
      <c r="W206" s="14">
        <v>0</v>
      </c>
      <c r="X206" s="14">
        <v>5657.6</v>
      </c>
      <c r="Y206" s="14">
        <v>619.94000000000005</v>
      </c>
      <c r="Z206" s="14">
        <v>0</v>
      </c>
      <c r="AA206" s="14">
        <v>0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15327.14</v>
      </c>
      <c r="AJ206" s="14">
        <v>0</v>
      </c>
      <c r="AK206" s="14">
        <v>0</v>
      </c>
      <c r="AL206" s="14">
        <v>0</v>
      </c>
      <c r="AM206" s="14">
        <v>0</v>
      </c>
      <c r="AN206" s="15">
        <v>-201.29</v>
      </c>
      <c r="AO206" s="15">
        <v>-81.08</v>
      </c>
      <c r="AP206" s="14">
        <v>1100.6600000000001</v>
      </c>
      <c r="AQ206" s="14">
        <v>0</v>
      </c>
      <c r="AR206" s="14">
        <v>980.44</v>
      </c>
      <c r="AS206" s="14">
        <v>0</v>
      </c>
      <c r="AT206" s="14">
        <v>0</v>
      </c>
      <c r="AU206" s="14">
        <v>166.76</v>
      </c>
      <c r="AV206" s="14">
        <v>0</v>
      </c>
      <c r="AW206" s="14">
        <v>0</v>
      </c>
      <c r="AX206" s="14">
        <v>0</v>
      </c>
      <c r="AY206" s="14">
        <v>1501.44</v>
      </c>
      <c r="AZ206" s="14">
        <v>2076</v>
      </c>
      <c r="BA206" s="14">
        <v>0</v>
      </c>
      <c r="BB206" s="14">
        <v>0</v>
      </c>
      <c r="BC206" s="14">
        <v>0</v>
      </c>
      <c r="BD206" s="14">
        <v>0</v>
      </c>
      <c r="BE206" s="15">
        <v>-0.32</v>
      </c>
      <c r="BF206" s="14">
        <v>0</v>
      </c>
      <c r="BG206" s="14">
        <v>0</v>
      </c>
      <c r="BH206" s="14">
        <v>0</v>
      </c>
      <c r="BI206" s="14">
        <v>0</v>
      </c>
      <c r="BJ206" s="14">
        <v>690.4</v>
      </c>
      <c r="BK206" s="14">
        <v>0</v>
      </c>
      <c r="BL206" s="14">
        <v>0</v>
      </c>
      <c r="BM206" s="14">
        <v>0</v>
      </c>
      <c r="BN206" s="14">
        <v>5333.64</v>
      </c>
      <c r="BO206" s="14">
        <v>9993.5</v>
      </c>
      <c r="BP206" s="14">
        <v>0</v>
      </c>
      <c r="BQ206" s="14">
        <v>0</v>
      </c>
      <c r="BR206" s="14">
        <v>513.92999999999995</v>
      </c>
      <c r="BS206" s="14">
        <v>306.8</v>
      </c>
      <c r="BT206" s="14">
        <v>0</v>
      </c>
      <c r="BU206" s="14">
        <v>950.38</v>
      </c>
      <c r="BV206" s="14">
        <v>0</v>
      </c>
      <c r="BW206" s="14">
        <v>0</v>
      </c>
      <c r="BX206" s="14">
        <v>0</v>
      </c>
      <c r="BY206" s="14">
        <v>1257.18</v>
      </c>
      <c r="BZ206" s="1"/>
    </row>
    <row r="207" spans="1:78" x14ac:dyDescent="0.25">
      <c r="A207" s="2" t="s">
        <v>399</v>
      </c>
      <c r="B207" s="1" t="s">
        <v>400</v>
      </c>
      <c r="C207" s="51">
        <v>12456</v>
      </c>
      <c r="D207" s="14">
        <v>11590.5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1016</v>
      </c>
      <c r="W207" s="14">
        <v>0</v>
      </c>
      <c r="X207" s="14">
        <v>0</v>
      </c>
      <c r="Y207" s="14">
        <v>684</v>
      </c>
      <c r="Z207" s="14">
        <v>0</v>
      </c>
      <c r="AA207" s="14">
        <v>0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15182.74</v>
      </c>
      <c r="AJ207" s="14">
        <v>0</v>
      </c>
      <c r="AK207" s="14">
        <v>0</v>
      </c>
      <c r="AL207" s="14">
        <v>0</v>
      </c>
      <c r="AM207" s="14">
        <v>0</v>
      </c>
      <c r="AN207" s="14">
        <v>0</v>
      </c>
      <c r="AO207" s="14">
        <v>0</v>
      </c>
      <c r="AP207" s="14">
        <v>1924.05</v>
      </c>
      <c r="AQ207" s="14">
        <v>0</v>
      </c>
      <c r="AR207" s="14">
        <v>1924.05</v>
      </c>
      <c r="AS207" s="14">
        <v>0</v>
      </c>
      <c r="AT207" s="14">
        <v>0</v>
      </c>
      <c r="AU207" s="14">
        <v>166.76</v>
      </c>
      <c r="AV207" s="14">
        <v>0</v>
      </c>
      <c r="AW207" s="14">
        <v>0</v>
      </c>
      <c r="AX207" s="14">
        <v>0</v>
      </c>
      <c r="AY207" s="14">
        <v>1501.44</v>
      </c>
      <c r="AZ207" s="14">
        <v>0</v>
      </c>
      <c r="BA207" s="14">
        <v>0</v>
      </c>
      <c r="BB207" s="14">
        <v>0</v>
      </c>
      <c r="BC207" s="14">
        <v>0</v>
      </c>
      <c r="BD207" s="14">
        <v>0</v>
      </c>
      <c r="BE207" s="15">
        <v>-0.01</v>
      </c>
      <c r="BF207" s="14">
        <v>0</v>
      </c>
      <c r="BG207" s="14">
        <v>0</v>
      </c>
      <c r="BH207" s="14">
        <v>0</v>
      </c>
      <c r="BI207" s="14">
        <v>0</v>
      </c>
      <c r="BJ207" s="14">
        <v>0</v>
      </c>
      <c r="BK207" s="14">
        <v>0</v>
      </c>
      <c r="BL207" s="14">
        <v>0</v>
      </c>
      <c r="BM207" s="14">
        <v>0</v>
      </c>
      <c r="BN207" s="14">
        <v>3592.24</v>
      </c>
      <c r="BO207" s="14">
        <v>11590.5</v>
      </c>
      <c r="BP207" s="14">
        <v>0</v>
      </c>
      <c r="BQ207" s="14">
        <v>0</v>
      </c>
      <c r="BR207" s="14">
        <v>885.08</v>
      </c>
      <c r="BS207" s="14">
        <v>306.8</v>
      </c>
      <c r="BT207" s="14">
        <v>0</v>
      </c>
      <c r="BU207" s="14">
        <v>1636.75</v>
      </c>
      <c r="BV207" s="14">
        <v>0</v>
      </c>
      <c r="BW207" s="14">
        <v>0</v>
      </c>
      <c r="BX207" s="14">
        <v>0</v>
      </c>
      <c r="BY207" s="14">
        <v>1943.55</v>
      </c>
      <c r="BZ207" s="1"/>
    </row>
    <row r="208" spans="1:78" x14ac:dyDescent="0.25">
      <c r="A208" s="2" t="s">
        <v>401</v>
      </c>
      <c r="B208" s="1" t="s">
        <v>402</v>
      </c>
      <c r="C208" s="51">
        <v>12456</v>
      </c>
      <c r="D208" s="14">
        <v>8861.5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1016</v>
      </c>
      <c r="W208" s="14">
        <v>0</v>
      </c>
      <c r="X208" s="14">
        <v>0</v>
      </c>
      <c r="Y208" s="14">
        <v>661.2</v>
      </c>
      <c r="Z208" s="14">
        <v>0</v>
      </c>
      <c r="AA208" s="14">
        <v>0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  <c r="AI208" s="14">
        <v>14733.2</v>
      </c>
      <c r="AJ208" s="14">
        <v>0</v>
      </c>
      <c r="AK208" s="14">
        <v>0</v>
      </c>
      <c r="AL208" s="14">
        <v>0</v>
      </c>
      <c r="AM208" s="14">
        <v>0</v>
      </c>
      <c r="AN208" s="14">
        <v>0</v>
      </c>
      <c r="AO208" s="14">
        <v>0</v>
      </c>
      <c r="AP208" s="14">
        <v>1828.02</v>
      </c>
      <c r="AQ208" s="14">
        <v>0</v>
      </c>
      <c r="AR208" s="14">
        <v>1828.02</v>
      </c>
      <c r="AS208" s="14">
        <v>0</v>
      </c>
      <c r="AT208" s="14">
        <v>0</v>
      </c>
      <c r="AU208" s="14">
        <v>165.96</v>
      </c>
      <c r="AV208" s="14">
        <v>0</v>
      </c>
      <c r="AW208" s="14">
        <v>0</v>
      </c>
      <c r="AX208" s="14">
        <v>0</v>
      </c>
      <c r="AY208" s="14">
        <v>1501.44</v>
      </c>
      <c r="AZ208" s="14">
        <v>2076</v>
      </c>
      <c r="BA208" s="14">
        <v>0</v>
      </c>
      <c r="BB208" s="14">
        <v>0</v>
      </c>
      <c r="BC208" s="14">
        <v>0</v>
      </c>
      <c r="BD208" s="14">
        <v>0</v>
      </c>
      <c r="BE208" s="14">
        <v>0.28000000000000003</v>
      </c>
      <c r="BF208" s="14">
        <v>0</v>
      </c>
      <c r="BG208" s="14">
        <v>0</v>
      </c>
      <c r="BH208" s="14">
        <v>0</v>
      </c>
      <c r="BI208" s="14">
        <v>0</v>
      </c>
      <c r="BJ208" s="14">
        <v>300</v>
      </c>
      <c r="BK208" s="14">
        <v>0</v>
      </c>
      <c r="BL208" s="14">
        <v>0</v>
      </c>
      <c r="BM208" s="14">
        <v>0</v>
      </c>
      <c r="BN208" s="14">
        <v>5871.7</v>
      </c>
      <c r="BO208" s="14">
        <v>8861.5</v>
      </c>
      <c r="BP208" s="14">
        <v>0</v>
      </c>
      <c r="BQ208" s="14">
        <v>0</v>
      </c>
      <c r="BR208" s="14">
        <v>885.08</v>
      </c>
      <c r="BS208" s="14">
        <v>296.91000000000003</v>
      </c>
      <c r="BT208" s="14">
        <v>0</v>
      </c>
      <c r="BU208" s="14">
        <v>1612.5</v>
      </c>
      <c r="BV208" s="14">
        <v>0</v>
      </c>
      <c r="BW208" s="14">
        <v>0</v>
      </c>
      <c r="BX208" s="14">
        <v>0</v>
      </c>
      <c r="BY208" s="14">
        <v>1909.41</v>
      </c>
      <c r="BZ208" s="1"/>
    </row>
    <row r="209" spans="1:78" x14ac:dyDescent="0.25">
      <c r="A209" s="2" t="s">
        <v>405</v>
      </c>
      <c r="B209" s="1" t="s">
        <v>406</v>
      </c>
      <c r="C209" s="51">
        <v>11458</v>
      </c>
      <c r="D209" s="14">
        <v>11093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400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915</v>
      </c>
      <c r="W209" s="14">
        <v>0</v>
      </c>
      <c r="X209" s="14">
        <v>0</v>
      </c>
      <c r="Y209" s="14">
        <v>616</v>
      </c>
      <c r="Z209" s="14">
        <v>0</v>
      </c>
      <c r="AA209" s="14">
        <v>0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14390.83</v>
      </c>
      <c r="AJ209" s="14">
        <v>0</v>
      </c>
      <c r="AK209" s="14">
        <v>0</v>
      </c>
      <c r="AL209" s="14">
        <v>0</v>
      </c>
      <c r="AM209" s="14">
        <v>0</v>
      </c>
      <c r="AN209" s="14">
        <v>0</v>
      </c>
      <c r="AO209" s="14">
        <v>0</v>
      </c>
      <c r="AP209" s="14">
        <v>1754.9</v>
      </c>
      <c r="AQ209" s="14">
        <v>0</v>
      </c>
      <c r="AR209" s="14">
        <v>1754.9</v>
      </c>
      <c r="AS209" s="14">
        <v>0</v>
      </c>
      <c r="AT209" s="14">
        <v>0</v>
      </c>
      <c r="AU209" s="14">
        <v>156.38</v>
      </c>
      <c r="AV209" s="14">
        <v>0</v>
      </c>
      <c r="AW209" s="14">
        <v>0</v>
      </c>
      <c r="AX209" s="14">
        <v>0</v>
      </c>
      <c r="AY209" s="14">
        <v>1386.67</v>
      </c>
      <c r="AZ209" s="14">
        <v>0</v>
      </c>
      <c r="BA209" s="14">
        <v>0</v>
      </c>
      <c r="BB209" s="14">
        <v>0</v>
      </c>
      <c r="BC209" s="14">
        <v>0</v>
      </c>
      <c r="BD209" s="14">
        <v>0</v>
      </c>
      <c r="BE209" s="15">
        <v>-0.12</v>
      </c>
      <c r="BF209" s="14">
        <v>0</v>
      </c>
      <c r="BG209" s="14">
        <v>0</v>
      </c>
      <c r="BH209" s="14">
        <v>0</v>
      </c>
      <c r="BI209" s="14">
        <v>0</v>
      </c>
      <c r="BJ209" s="14">
        <v>0</v>
      </c>
      <c r="BK209" s="14">
        <v>0</v>
      </c>
      <c r="BL209" s="14">
        <v>0</v>
      </c>
      <c r="BM209" s="14">
        <v>0</v>
      </c>
      <c r="BN209" s="14">
        <v>3297.83</v>
      </c>
      <c r="BO209" s="14">
        <v>11093</v>
      </c>
      <c r="BP209" s="14">
        <v>0</v>
      </c>
      <c r="BQ209" s="14">
        <v>0</v>
      </c>
      <c r="BR209" s="14">
        <v>850.03</v>
      </c>
      <c r="BS209" s="14">
        <v>282.20999999999998</v>
      </c>
      <c r="BT209" s="14">
        <v>0</v>
      </c>
      <c r="BU209" s="14">
        <v>1541.44</v>
      </c>
      <c r="BV209" s="14">
        <v>0</v>
      </c>
      <c r="BW209" s="14">
        <v>0</v>
      </c>
      <c r="BX209" s="14">
        <v>0</v>
      </c>
      <c r="BY209" s="14">
        <v>1823.65</v>
      </c>
      <c r="BZ209" s="1"/>
    </row>
    <row r="210" spans="1:78" x14ac:dyDescent="0.25">
      <c r="A210" s="2" t="s">
        <v>407</v>
      </c>
      <c r="B210" s="1" t="s">
        <v>408</v>
      </c>
      <c r="C210" s="51">
        <v>12456</v>
      </c>
      <c r="D210" s="14">
        <v>11513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1016</v>
      </c>
      <c r="W210" s="14">
        <v>0</v>
      </c>
      <c r="X210" s="14">
        <v>0</v>
      </c>
      <c r="Y210" s="14">
        <v>684</v>
      </c>
      <c r="Z210" s="14">
        <v>0</v>
      </c>
      <c r="AA210" s="14">
        <v>0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15084.21</v>
      </c>
      <c r="AJ210" s="14">
        <v>0</v>
      </c>
      <c r="AK210" s="14">
        <v>0</v>
      </c>
      <c r="AL210" s="14">
        <v>0</v>
      </c>
      <c r="AM210" s="14">
        <v>0</v>
      </c>
      <c r="AN210" s="14">
        <v>0</v>
      </c>
      <c r="AO210" s="14">
        <v>0</v>
      </c>
      <c r="AP210" s="14">
        <v>1903</v>
      </c>
      <c r="AQ210" s="14">
        <v>0</v>
      </c>
      <c r="AR210" s="14">
        <v>1903</v>
      </c>
      <c r="AS210" s="14">
        <v>0</v>
      </c>
      <c r="AT210" s="14">
        <v>0</v>
      </c>
      <c r="AU210" s="14">
        <v>166.56</v>
      </c>
      <c r="AV210" s="14">
        <v>0</v>
      </c>
      <c r="AW210" s="14">
        <v>0</v>
      </c>
      <c r="AX210" s="14">
        <v>0</v>
      </c>
      <c r="AY210" s="14">
        <v>1501.44</v>
      </c>
      <c r="AZ210" s="14">
        <v>0</v>
      </c>
      <c r="BA210" s="14">
        <v>0</v>
      </c>
      <c r="BB210" s="14">
        <v>0</v>
      </c>
      <c r="BC210" s="14">
        <v>0</v>
      </c>
      <c r="BD210" s="14">
        <v>0</v>
      </c>
      <c r="BE210" s="14">
        <v>0.21</v>
      </c>
      <c r="BF210" s="14">
        <v>0</v>
      </c>
      <c r="BG210" s="14">
        <v>0</v>
      </c>
      <c r="BH210" s="14">
        <v>0</v>
      </c>
      <c r="BI210" s="14">
        <v>0</v>
      </c>
      <c r="BJ210" s="14">
        <v>0</v>
      </c>
      <c r="BK210" s="14">
        <v>0</v>
      </c>
      <c r="BL210" s="14">
        <v>0</v>
      </c>
      <c r="BM210" s="14">
        <v>0</v>
      </c>
      <c r="BN210" s="14">
        <v>3571.21</v>
      </c>
      <c r="BO210" s="14">
        <v>11513</v>
      </c>
      <c r="BP210" s="14">
        <v>0</v>
      </c>
      <c r="BQ210" s="14">
        <v>0</v>
      </c>
      <c r="BR210" s="14">
        <v>885.08</v>
      </c>
      <c r="BS210" s="14">
        <v>306.8</v>
      </c>
      <c r="BT210" s="14">
        <v>0</v>
      </c>
      <c r="BU210" s="14">
        <v>1636.75</v>
      </c>
      <c r="BV210" s="14">
        <v>0</v>
      </c>
      <c r="BW210" s="14">
        <v>0</v>
      </c>
      <c r="BX210" s="14">
        <v>0</v>
      </c>
      <c r="BY210" s="14">
        <v>1943.55</v>
      </c>
      <c r="BZ210" s="1"/>
    </row>
    <row r="211" spans="1:78" x14ac:dyDescent="0.25">
      <c r="A211" s="2" t="s">
        <v>409</v>
      </c>
      <c r="B211" s="1" t="s">
        <v>410</v>
      </c>
      <c r="C211" s="51">
        <v>14133</v>
      </c>
      <c r="D211" s="14">
        <v>11648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400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1093</v>
      </c>
      <c r="W211" s="14">
        <v>0</v>
      </c>
      <c r="X211" s="14">
        <v>0</v>
      </c>
      <c r="Y211" s="14">
        <v>679</v>
      </c>
      <c r="Z211" s="14">
        <v>0</v>
      </c>
      <c r="AA211" s="14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17396.099999999999</v>
      </c>
      <c r="AJ211" s="14">
        <v>0</v>
      </c>
      <c r="AK211" s="14">
        <v>0</v>
      </c>
      <c r="AL211" s="14">
        <v>0</v>
      </c>
      <c r="AM211" s="14">
        <v>0</v>
      </c>
      <c r="AN211" s="14">
        <v>0</v>
      </c>
      <c r="AO211" s="14">
        <v>0</v>
      </c>
      <c r="AP211" s="14">
        <v>2396.83</v>
      </c>
      <c r="AQ211" s="14">
        <v>0</v>
      </c>
      <c r="AR211" s="14">
        <v>2396.83</v>
      </c>
      <c r="AS211" s="14">
        <v>0</v>
      </c>
      <c r="AT211" s="14">
        <v>0</v>
      </c>
      <c r="AU211" s="14">
        <v>0</v>
      </c>
      <c r="AV211" s="14">
        <v>0</v>
      </c>
      <c r="AW211" s="14">
        <v>0</v>
      </c>
      <c r="AX211" s="14">
        <v>0</v>
      </c>
      <c r="AY211" s="14">
        <v>1694.3</v>
      </c>
      <c r="AZ211" s="14">
        <v>0</v>
      </c>
      <c r="BA211" s="14">
        <v>0</v>
      </c>
      <c r="BB211" s="14">
        <v>0</v>
      </c>
      <c r="BC211" s="14">
        <v>0</v>
      </c>
      <c r="BD211" s="14">
        <v>0</v>
      </c>
      <c r="BE211" s="14">
        <v>0.01</v>
      </c>
      <c r="BF211" s="14">
        <v>0</v>
      </c>
      <c r="BG211" s="14">
        <v>0</v>
      </c>
      <c r="BH211" s="14">
        <v>0</v>
      </c>
      <c r="BI211" s="14">
        <v>0</v>
      </c>
      <c r="BJ211" s="14">
        <v>1656.96</v>
      </c>
      <c r="BK211" s="14">
        <v>0</v>
      </c>
      <c r="BL211" s="14">
        <v>0</v>
      </c>
      <c r="BM211" s="14">
        <v>0</v>
      </c>
      <c r="BN211" s="14">
        <v>5748.1</v>
      </c>
      <c r="BO211" s="14">
        <v>11648</v>
      </c>
      <c r="BP211" s="14">
        <v>0</v>
      </c>
      <c r="BQ211" s="14">
        <v>0</v>
      </c>
      <c r="BR211" s="14">
        <v>964.99</v>
      </c>
      <c r="BS211" s="14">
        <v>362.88</v>
      </c>
      <c r="BT211" s="14">
        <v>0</v>
      </c>
      <c r="BU211" s="14">
        <v>1854.05</v>
      </c>
      <c r="BV211" s="14">
        <v>0</v>
      </c>
      <c r="BW211" s="14">
        <v>0</v>
      </c>
      <c r="BX211" s="14">
        <v>0</v>
      </c>
      <c r="BY211" s="14">
        <v>2216.9299999999998</v>
      </c>
      <c r="BZ211" s="1"/>
    </row>
    <row r="212" spans="1:78" x14ac:dyDescent="0.25">
      <c r="A212" s="2" t="s">
        <v>568</v>
      </c>
      <c r="B212" s="1" t="s">
        <v>569</v>
      </c>
      <c r="C212" s="51">
        <v>11925</v>
      </c>
      <c r="D212" s="14">
        <v>7820.5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200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903</v>
      </c>
      <c r="W212" s="14">
        <v>0</v>
      </c>
      <c r="X212" s="14">
        <v>0</v>
      </c>
      <c r="Y212" s="14">
        <v>531.9</v>
      </c>
      <c r="Z212" s="14">
        <v>0</v>
      </c>
      <c r="AA212" s="14">
        <v>0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  <c r="AG212" s="14">
        <v>0</v>
      </c>
      <c r="AH212" s="14">
        <v>0</v>
      </c>
      <c r="AI212" s="14">
        <v>14159.9</v>
      </c>
      <c r="AJ212" s="14">
        <v>0</v>
      </c>
      <c r="AK212" s="14">
        <v>0</v>
      </c>
      <c r="AL212" s="14">
        <v>0</v>
      </c>
      <c r="AM212" s="14">
        <v>0</v>
      </c>
      <c r="AN212" s="14">
        <v>0</v>
      </c>
      <c r="AO212" s="14">
        <v>0</v>
      </c>
      <c r="AP212" s="14">
        <v>1705.58</v>
      </c>
      <c r="AQ212" s="14">
        <v>0</v>
      </c>
      <c r="AR212" s="14">
        <v>1705.58</v>
      </c>
      <c r="AS212" s="14">
        <v>0</v>
      </c>
      <c r="AT212" s="14">
        <v>0</v>
      </c>
      <c r="AU212" s="14">
        <v>0</v>
      </c>
      <c r="AV212" s="14">
        <v>0</v>
      </c>
      <c r="AW212" s="14">
        <v>474</v>
      </c>
      <c r="AX212" s="14">
        <v>0</v>
      </c>
      <c r="AY212" s="14">
        <v>1440.38</v>
      </c>
      <c r="AZ212" s="14">
        <v>2245.52</v>
      </c>
      <c r="BA212" s="14">
        <v>0</v>
      </c>
      <c r="BB212" s="14">
        <v>0</v>
      </c>
      <c r="BC212" s="14">
        <v>0</v>
      </c>
      <c r="BD212" s="14">
        <v>0</v>
      </c>
      <c r="BE212" s="15">
        <v>-0.08</v>
      </c>
      <c r="BF212" s="14">
        <v>0</v>
      </c>
      <c r="BG212" s="14">
        <v>0</v>
      </c>
      <c r="BH212" s="14">
        <v>0</v>
      </c>
      <c r="BI212" s="14">
        <v>0</v>
      </c>
      <c r="BJ212" s="14">
        <v>0</v>
      </c>
      <c r="BK212" s="14">
        <v>0</v>
      </c>
      <c r="BL212" s="14">
        <v>474</v>
      </c>
      <c r="BM212" s="14">
        <v>0</v>
      </c>
      <c r="BN212" s="14">
        <v>6339.4</v>
      </c>
      <c r="BO212" s="14">
        <v>7820.5</v>
      </c>
      <c r="BP212" s="14">
        <v>0</v>
      </c>
      <c r="BQ212" s="14">
        <v>0</v>
      </c>
      <c r="BR212" s="14">
        <v>866.43</v>
      </c>
      <c r="BS212" s="14">
        <v>284.24</v>
      </c>
      <c r="BT212" s="14">
        <v>0</v>
      </c>
      <c r="BU212" s="14">
        <v>1562.83</v>
      </c>
      <c r="BV212" s="14">
        <v>0</v>
      </c>
      <c r="BW212" s="14">
        <v>0</v>
      </c>
      <c r="BX212" s="14">
        <v>0</v>
      </c>
      <c r="BY212" s="14">
        <v>1847.07</v>
      </c>
      <c r="BZ212" s="1"/>
    </row>
    <row r="213" spans="1:78" x14ac:dyDescent="0.25">
      <c r="A213" s="17" t="s">
        <v>101</v>
      </c>
      <c r="B213" s="7"/>
      <c r="C213" s="7" t="s">
        <v>102</v>
      </c>
      <c r="D213" s="7" t="s">
        <v>102</v>
      </c>
      <c r="E213" s="7" t="s">
        <v>102</v>
      </c>
      <c r="F213" s="7" t="s">
        <v>102</v>
      </c>
      <c r="G213" s="7" t="s">
        <v>102</v>
      </c>
      <c r="H213" s="7" t="s">
        <v>102</v>
      </c>
      <c r="I213" s="7" t="s">
        <v>102</v>
      </c>
      <c r="J213" s="7" t="s">
        <v>102</v>
      </c>
      <c r="K213" s="7" t="s">
        <v>102</v>
      </c>
      <c r="L213" s="7" t="s">
        <v>102</v>
      </c>
      <c r="M213" s="7" t="s">
        <v>102</v>
      </c>
      <c r="N213" s="7" t="s">
        <v>102</v>
      </c>
      <c r="O213" s="7" t="s">
        <v>102</v>
      </c>
      <c r="P213" s="7" t="s">
        <v>102</v>
      </c>
      <c r="Q213" s="7" t="s">
        <v>102</v>
      </c>
      <c r="R213" s="7" t="s">
        <v>102</v>
      </c>
      <c r="S213" s="7" t="s">
        <v>102</v>
      </c>
      <c r="T213" s="7" t="s">
        <v>102</v>
      </c>
      <c r="U213" s="7" t="s">
        <v>102</v>
      </c>
      <c r="V213" s="7" t="s">
        <v>102</v>
      </c>
      <c r="W213" s="7" t="s">
        <v>102</v>
      </c>
      <c r="X213" s="7" t="s">
        <v>102</v>
      </c>
      <c r="Y213" s="7" t="s">
        <v>102</v>
      </c>
      <c r="Z213" s="7" t="s">
        <v>102</v>
      </c>
      <c r="AA213" s="7" t="s">
        <v>102</v>
      </c>
      <c r="AB213" s="7" t="s">
        <v>102</v>
      </c>
      <c r="AC213" s="7" t="s">
        <v>102</v>
      </c>
      <c r="AD213" s="7" t="s">
        <v>102</v>
      </c>
      <c r="AE213" s="7" t="s">
        <v>102</v>
      </c>
      <c r="AF213" s="7" t="s">
        <v>102</v>
      </c>
      <c r="AG213" s="7" t="s">
        <v>102</v>
      </c>
      <c r="AH213" s="7" t="s">
        <v>102</v>
      </c>
      <c r="AI213" s="7" t="s">
        <v>102</v>
      </c>
      <c r="AJ213" s="7" t="s">
        <v>102</v>
      </c>
      <c r="AK213" s="7" t="s">
        <v>102</v>
      </c>
      <c r="AL213" s="7" t="s">
        <v>102</v>
      </c>
      <c r="AM213" s="7" t="s">
        <v>102</v>
      </c>
      <c r="AN213" s="7" t="s">
        <v>102</v>
      </c>
      <c r="AO213" s="7" t="s">
        <v>102</v>
      </c>
      <c r="AP213" s="7" t="s">
        <v>102</v>
      </c>
      <c r="AQ213" s="7" t="s">
        <v>102</v>
      </c>
      <c r="AR213" s="7" t="s">
        <v>102</v>
      </c>
      <c r="AS213" s="7" t="s">
        <v>102</v>
      </c>
      <c r="AT213" s="7" t="s">
        <v>102</v>
      </c>
      <c r="AU213" s="7" t="s">
        <v>102</v>
      </c>
      <c r="AV213" s="7" t="s">
        <v>102</v>
      </c>
      <c r="AW213" s="7" t="s">
        <v>102</v>
      </c>
      <c r="AX213" s="7" t="s">
        <v>102</v>
      </c>
      <c r="AY213" s="7" t="s">
        <v>102</v>
      </c>
      <c r="AZ213" s="7" t="s">
        <v>102</v>
      </c>
      <c r="BA213" s="7" t="s">
        <v>102</v>
      </c>
      <c r="BB213" s="7" t="s">
        <v>102</v>
      </c>
      <c r="BC213" s="7" t="s">
        <v>102</v>
      </c>
      <c r="BD213" s="7" t="s">
        <v>102</v>
      </c>
      <c r="BE213" s="7" t="s">
        <v>102</v>
      </c>
      <c r="BF213" s="7" t="s">
        <v>102</v>
      </c>
      <c r="BG213" s="7" t="s">
        <v>102</v>
      </c>
      <c r="BH213" s="7" t="s">
        <v>102</v>
      </c>
      <c r="BI213" s="7" t="s">
        <v>102</v>
      </c>
      <c r="BJ213" s="7" t="s">
        <v>102</v>
      </c>
      <c r="BK213" s="7" t="s">
        <v>102</v>
      </c>
      <c r="BL213" s="7" t="s">
        <v>102</v>
      </c>
      <c r="BM213" s="7" t="s">
        <v>102</v>
      </c>
      <c r="BN213" s="7" t="s">
        <v>102</v>
      </c>
      <c r="BO213" s="7" t="s">
        <v>102</v>
      </c>
      <c r="BP213" s="7" t="s">
        <v>102</v>
      </c>
      <c r="BQ213" s="7" t="s">
        <v>102</v>
      </c>
      <c r="BR213" s="7" t="s">
        <v>102</v>
      </c>
      <c r="BS213" s="7" t="s">
        <v>102</v>
      </c>
      <c r="BT213" s="7" t="s">
        <v>102</v>
      </c>
      <c r="BU213" s="7" t="s">
        <v>102</v>
      </c>
      <c r="BV213" s="7" t="s">
        <v>102</v>
      </c>
      <c r="BW213" s="7" t="s">
        <v>102</v>
      </c>
      <c r="BX213" s="7" t="s">
        <v>102</v>
      </c>
      <c r="BY213" s="7" t="s">
        <v>102</v>
      </c>
      <c r="BZ213" s="7"/>
    </row>
    <row r="214" spans="1:78" x14ac:dyDescent="0.25">
      <c r="A214" s="2"/>
      <c r="B214" s="1"/>
      <c r="C214" s="19">
        <f>SUM(C168:C213)</f>
        <v>524553</v>
      </c>
      <c r="D214" s="19">
        <v>393901</v>
      </c>
      <c r="E214" s="19">
        <v>0</v>
      </c>
      <c r="F214" s="19">
        <v>0</v>
      </c>
      <c r="G214" s="19">
        <v>0</v>
      </c>
      <c r="H214" s="19">
        <v>0</v>
      </c>
      <c r="I214" s="19">
        <v>5498.3</v>
      </c>
      <c r="J214" s="19">
        <v>1607.73</v>
      </c>
      <c r="K214" s="19">
        <v>0</v>
      </c>
      <c r="L214" s="19">
        <v>0</v>
      </c>
      <c r="M214" s="19">
        <v>6800</v>
      </c>
      <c r="N214" s="19">
        <v>417.5</v>
      </c>
      <c r="O214" s="19">
        <v>1394.45</v>
      </c>
      <c r="P214" s="19">
        <v>346.52</v>
      </c>
      <c r="Q214" s="19">
        <v>0</v>
      </c>
      <c r="R214" s="19">
        <v>0</v>
      </c>
      <c r="S214" s="19">
        <v>10349.82</v>
      </c>
      <c r="T214" s="19">
        <v>0</v>
      </c>
      <c r="U214" s="19">
        <v>51750.720000000001</v>
      </c>
      <c r="V214" s="19">
        <v>40542</v>
      </c>
      <c r="W214" s="19">
        <v>0</v>
      </c>
      <c r="X214" s="19">
        <v>7380.7</v>
      </c>
      <c r="Y214" s="19">
        <v>25288.67</v>
      </c>
      <c r="Z214" s="19">
        <v>8625.84</v>
      </c>
      <c r="AA214" s="19">
        <v>0</v>
      </c>
      <c r="AB214" s="19">
        <v>0</v>
      </c>
      <c r="AC214" s="19">
        <v>0</v>
      </c>
      <c r="AD214" s="19">
        <v>0</v>
      </c>
      <c r="AE214" s="19">
        <v>0</v>
      </c>
      <c r="AF214" s="19">
        <v>369.93</v>
      </c>
      <c r="AG214" s="19">
        <v>0</v>
      </c>
      <c r="AH214" s="19">
        <v>0</v>
      </c>
      <c r="AI214" s="19">
        <v>700863.69</v>
      </c>
      <c r="AJ214" s="19">
        <v>2.96</v>
      </c>
      <c r="AK214" s="19">
        <v>5.33</v>
      </c>
      <c r="AL214" s="19">
        <v>3.84</v>
      </c>
      <c r="AM214" s="19">
        <v>0</v>
      </c>
      <c r="AN214" s="20">
        <v>-401.92</v>
      </c>
      <c r="AO214" s="20">
        <v>-81.08</v>
      </c>
      <c r="AP214" s="19">
        <v>75755.55</v>
      </c>
      <c r="AQ214" s="19">
        <v>1669.31</v>
      </c>
      <c r="AR214" s="19">
        <v>75558.87</v>
      </c>
      <c r="AS214" s="19">
        <v>0</v>
      </c>
      <c r="AT214" s="19">
        <v>0</v>
      </c>
      <c r="AU214" s="19">
        <v>6548.55</v>
      </c>
      <c r="AV214" s="19">
        <v>4020.37</v>
      </c>
      <c r="AW214" s="19">
        <v>474</v>
      </c>
      <c r="AX214" s="19">
        <v>3.5</v>
      </c>
      <c r="AY214" s="19">
        <v>62031.7</v>
      </c>
      <c r="AZ214" s="19">
        <v>112721.92</v>
      </c>
      <c r="BA214" s="19">
        <v>29155.42</v>
      </c>
      <c r="BB214" s="19">
        <v>0</v>
      </c>
      <c r="BC214" s="19">
        <v>0</v>
      </c>
      <c r="BD214" s="19">
        <v>0</v>
      </c>
      <c r="BE214" s="19">
        <v>2.52</v>
      </c>
      <c r="BF214" s="19">
        <v>0</v>
      </c>
      <c r="BG214" s="19">
        <v>0</v>
      </c>
      <c r="BH214" s="19">
        <v>0</v>
      </c>
      <c r="BI214" s="19">
        <v>0</v>
      </c>
      <c r="BJ214" s="19">
        <v>14381.31</v>
      </c>
      <c r="BK214" s="19">
        <v>2.2999999999999998</v>
      </c>
      <c r="BL214" s="19">
        <v>474</v>
      </c>
      <c r="BM214" s="19">
        <v>0</v>
      </c>
      <c r="BN214" s="19">
        <v>306962.69</v>
      </c>
      <c r="BO214" s="19">
        <v>393901</v>
      </c>
      <c r="BP214" s="19">
        <v>8.2899999999999991</v>
      </c>
      <c r="BQ214" s="19">
        <v>14.92</v>
      </c>
      <c r="BR214" s="19">
        <v>37229.760000000002</v>
      </c>
      <c r="BS214" s="19">
        <v>12673.49</v>
      </c>
      <c r="BT214" s="19">
        <v>0</v>
      </c>
      <c r="BU214" s="19">
        <v>67583.62</v>
      </c>
      <c r="BV214" s="19">
        <v>23.69</v>
      </c>
      <c r="BW214" s="19">
        <v>4.74</v>
      </c>
      <c r="BX214" s="19">
        <v>0</v>
      </c>
      <c r="BY214" s="19">
        <v>80285.539999999994</v>
      </c>
      <c r="BZ214" s="1"/>
    </row>
    <row r="215" spans="1:78" x14ac:dyDescent="0.2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</row>
    <row r="216" spans="1:78" x14ac:dyDescent="0.25">
      <c r="A216" s="12" t="s">
        <v>411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</row>
    <row r="217" spans="1:78" x14ac:dyDescent="0.25">
      <c r="A217" s="2" t="s">
        <v>412</v>
      </c>
      <c r="B217" s="1" t="s">
        <v>413</v>
      </c>
      <c r="C217" s="51">
        <v>12456</v>
      </c>
      <c r="D217" s="14">
        <v>7361.5</v>
      </c>
      <c r="E217" s="14">
        <v>0</v>
      </c>
      <c r="F217" s="14">
        <v>1523.2</v>
      </c>
      <c r="G217" s="14">
        <v>0</v>
      </c>
      <c r="H217" s="14">
        <v>0</v>
      </c>
      <c r="I217" s="14">
        <v>0</v>
      </c>
      <c r="J217" s="14">
        <v>0</v>
      </c>
      <c r="K217" s="14">
        <v>250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1016</v>
      </c>
      <c r="W217" s="14">
        <v>0</v>
      </c>
      <c r="X217" s="14">
        <v>0</v>
      </c>
      <c r="Y217" s="14">
        <v>684</v>
      </c>
      <c r="Z217" s="14">
        <v>410.72</v>
      </c>
      <c r="AA217" s="14">
        <v>0</v>
      </c>
      <c r="AB217" s="14">
        <v>0</v>
      </c>
      <c r="AC217" s="14">
        <v>0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  <c r="AI217" s="14">
        <v>17375.12</v>
      </c>
      <c r="AJ217" s="14">
        <v>0</v>
      </c>
      <c r="AK217" s="14">
        <v>0</v>
      </c>
      <c r="AL217" s="14">
        <v>0</v>
      </c>
      <c r="AM217" s="14">
        <v>0</v>
      </c>
      <c r="AN217" s="14">
        <v>0</v>
      </c>
      <c r="AO217" s="14">
        <v>0</v>
      </c>
      <c r="AP217" s="14">
        <v>2345.87</v>
      </c>
      <c r="AQ217" s="14">
        <v>0</v>
      </c>
      <c r="AR217" s="14">
        <v>2345.87</v>
      </c>
      <c r="AS217" s="14">
        <v>0</v>
      </c>
      <c r="AT217" s="14">
        <v>0</v>
      </c>
      <c r="AU217" s="14">
        <v>166.36</v>
      </c>
      <c r="AV217" s="14">
        <v>0</v>
      </c>
      <c r="AW217" s="14">
        <v>0</v>
      </c>
      <c r="AX217" s="14">
        <v>0</v>
      </c>
      <c r="AY217" s="14">
        <v>1501.44</v>
      </c>
      <c r="AZ217" s="14">
        <v>2253.56</v>
      </c>
      <c r="BA217" s="14">
        <v>3746.3</v>
      </c>
      <c r="BB217" s="14">
        <v>0</v>
      </c>
      <c r="BC217" s="14">
        <v>0</v>
      </c>
      <c r="BD217" s="14">
        <v>0</v>
      </c>
      <c r="BE217" s="14">
        <v>0.09</v>
      </c>
      <c r="BF217" s="14">
        <v>0</v>
      </c>
      <c r="BG217" s="14">
        <v>0</v>
      </c>
      <c r="BH217" s="14">
        <v>0</v>
      </c>
      <c r="BI217" s="14">
        <v>0</v>
      </c>
      <c r="BJ217" s="14">
        <v>0</v>
      </c>
      <c r="BK217" s="14">
        <v>0</v>
      </c>
      <c r="BL217" s="14">
        <v>0</v>
      </c>
      <c r="BM217" s="14">
        <v>0</v>
      </c>
      <c r="BN217" s="14">
        <v>10013.620000000001</v>
      </c>
      <c r="BO217" s="14">
        <v>7361.5</v>
      </c>
      <c r="BP217" s="14">
        <v>0</v>
      </c>
      <c r="BQ217" s="14">
        <v>0</v>
      </c>
      <c r="BR217" s="14">
        <v>885.08</v>
      </c>
      <c r="BS217" s="14">
        <v>306.8</v>
      </c>
      <c r="BT217" s="14">
        <v>0</v>
      </c>
      <c r="BU217" s="14">
        <v>1636.75</v>
      </c>
      <c r="BV217" s="14">
        <v>0</v>
      </c>
      <c r="BW217" s="14">
        <v>0</v>
      </c>
      <c r="BX217" s="14">
        <v>0</v>
      </c>
      <c r="BY217" s="14">
        <v>1943.55</v>
      </c>
      <c r="BZ217" s="1"/>
    </row>
    <row r="218" spans="1:78" x14ac:dyDescent="0.25">
      <c r="A218" s="2" t="s">
        <v>414</v>
      </c>
      <c r="B218" s="1" t="s">
        <v>415</v>
      </c>
      <c r="C218" s="51">
        <v>10079</v>
      </c>
      <c r="D218" s="14">
        <v>4230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737</v>
      </c>
      <c r="W218" s="14">
        <v>0</v>
      </c>
      <c r="X218" s="14">
        <v>0</v>
      </c>
      <c r="Y218" s="14">
        <v>455</v>
      </c>
      <c r="Z218" s="14">
        <v>410.72</v>
      </c>
      <c r="AA218" s="14">
        <v>0</v>
      </c>
      <c r="AB218" s="14">
        <v>0</v>
      </c>
      <c r="AC218" s="14">
        <v>0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  <c r="AI218" s="14">
        <v>12505.78</v>
      </c>
      <c r="AJ218" s="14">
        <v>0</v>
      </c>
      <c r="AK218" s="14">
        <v>0</v>
      </c>
      <c r="AL218" s="14">
        <v>0</v>
      </c>
      <c r="AM218" s="14">
        <v>0</v>
      </c>
      <c r="AN218" s="14">
        <v>0</v>
      </c>
      <c r="AO218" s="14">
        <v>0</v>
      </c>
      <c r="AP218" s="14">
        <v>1352.25</v>
      </c>
      <c r="AQ218" s="14">
        <v>0</v>
      </c>
      <c r="AR218" s="14">
        <v>1352.25</v>
      </c>
      <c r="AS218" s="14">
        <v>0</v>
      </c>
      <c r="AT218" s="14">
        <v>0</v>
      </c>
      <c r="AU218" s="14">
        <v>142.6</v>
      </c>
      <c r="AV218" s="14">
        <v>2193.04</v>
      </c>
      <c r="AW218" s="14">
        <v>0</v>
      </c>
      <c r="AX218" s="14">
        <v>0</v>
      </c>
      <c r="AY218" s="14">
        <v>1228.0899999999999</v>
      </c>
      <c r="AZ218" s="14">
        <v>3360</v>
      </c>
      <c r="BA218" s="14">
        <v>0</v>
      </c>
      <c r="BB218" s="14">
        <v>0</v>
      </c>
      <c r="BC218" s="14">
        <v>0</v>
      </c>
      <c r="BD218" s="14">
        <v>0</v>
      </c>
      <c r="BE218" s="15">
        <v>-0.2</v>
      </c>
      <c r="BF218" s="14">
        <v>0</v>
      </c>
      <c r="BG218" s="14">
        <v>0</v>
      </c>
      <c r="BH218" s="14">
        <v>0</v>
      </c>
      <c r="BI218" s="14">
        <v>0</v>
      </c>
      <c r="BJ218" s="14">
        <v>0</v>
      </c>
      <c r="BK218" s="14">
        <v>0</v>
      </c>
      <c r="BL218" s="14">
        <v>0</v>
      </c>
      <c r="BM218" s="14">
        <v>0</v>
      </c>
      <c r="BN218" s="14">
        <v>8275.7800000000007</v>
      </c>
      <c r="BO218" s="14">
        <v>4230</v>
      </c>
      <c r="BP218" s="14">
        <v>0</v>
      </c>
      <c r="BQ218" s="14">
        <v>0</v>
      </c>
      <c r="BR218" s="14">
        <v>801.65</v>
      </c>
      <c r="BS218" s="14">
        <v>248.25</v>
      </c>
      <c r="BT218" s="14">
        <v>0</v>
      </c>
      <c r="BU218" s="14">
        <v>1409.87</v>
      </c>
      <c r="BV218" s="14">
        <v>0</v>
      </c>
      <c r="BW218" s="14">
        <v>0</v>
      </c>
      <c r="BX218" s="14">
        <v>0</v>
      </c>
      <c r="BY218" s="14">
        <v>1658.12</v>
      </c>
      <c r="BZ218" s="1"/>
    </row>
    <row r="219" spans="1:78" x14ac:dyDescent="0.25">
      <c r="A219" s="2" t="s">
        <v>416</v>
      </c>
      <c r="B219" s="1" t="s">
        <v>417</v>
      </c>
      <c r="C219" s="51">
        <v>12456</v>
      </c>
      <c r="D219" s="14">
        <v>7638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250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1016</v>
      </c>
      <c r="W219" s="14">
        <v>0</v>
      </c>
      <c r="X219" s="14">
        <v>0</v>
      </c>
      <c r="Y219" s="14">
        <v>684</v>
      </c>
      <c r="Z219" s="14">
        <v>410.72</v>
      </c>
      <c r="AA219" s="14">
        <v>0</v>
      </c>
      <c r="AB219" s="14">
        <v>0</v>
      </c>
      <c r="AC219" s="14">
        <v>0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15851.92</v>
      </c>
      <c r="AJ219" s="14">
        <v>0</v>
      </c>
      <c r="AK219" s="14">
        <v>0</v>
      </c>
      <c r="AL219" s="14">
        <v>0</v>
      </c>
      <c r="AM219" s="14">
        <v>0</v>
      </c>
      <c r="AN219" s="14">
        <v>0</v>
      </c>
      <c r="AO219" s="14">
        <v>0</v>
      </c>
      <c r="AP219" s="14">
        <v>2066.9899999999998</v>
      </c>
      <c r="AQ219" s="14">
        <v>0</v>
      </c>
      <c r="AR219" s="14">
        <v>2066.9899999999998</v>
      </c>
      <c r="AS219" s="14">
        <v>0</v>
      </c>
      <c r="AT219" s="14">
        <v>0</v>
      </c>
      <c r="AU219" s="14">
        <v>166.56</v>
      </c>
      <c r="AV219" s="14">
        <v>0</v>
      </c>
      <c r="AW219" s="14">
        <v>0</v>
      </c>
      <c r="AX219" s="14">
        <v>0</v>
      </c>
      <c r="AY219" s="14">
        <v>1501.44</v>
      </c>
      <c r="AZ219" s="14">
        <v>4478.42</v>
      </c>
      <c r="BA219" s="14">
        <v>0</v>
      </c>
      <c r="BB219" s="14">
        <v>0</v>
      </c>
      <c r="BC219" s="14">
        <v>0</v>
      </c>
      <c r="BD219" s="14">
        <v>0</v>
      </c>
      <c r="BE219" s="14">
        <v>0.51</v>
      </c>
      <c r="BF219" s="14">
        <v>0</v>
      </c>
      <c r="BG219" s="14">
        <v>0</v>
      </c>
      <c r="BH219" s="14">
        <v>0</v>
      </c>
      <c r="BI219" s="14">
        <v>0</v>
      </c>
      <c r="BJ219" s="14">
        <v>0</v>
      </c>
      <c r="BK219" s="14">
        <v>0</v>
      </c>
      <c r="BL219" s="14">
        <v>0</v>
      </c>
      <c r="BM219" s="14">
        <v>0</v>
      </c>
      <c r="BN219" s="14">
        <v>8213.92</v>
      </c>
      <c r="BO219" s="14">
        <v>7638</v>
      </c>
      <c r="BP219" s="14">
        <v>0</v>
      </c>
      <c r="BQ219" s="14">
        <v>0</v>
      </c>
      <c r="BR219" s="14">
        <v>906.14</v>
      </c>
      <c r="BS219" s="14">
        <v>321.57</v>
      </c>
      <c r="BT219" s="14">
        <v>0</v>
      </c>
      <c r="BU219" s="14">
        <v>1694</v>
      </c>
      <c r="BV219" s="14">
        <v>0</v>
      </c>
      <c r="BW219" s="14">
        <v>0</v>
      </c>
      <c r="BX219" s="14">
        <v>0</v>
      </c>
      <c r="BY219" s="14">
        <v>2015.57</v>
      </c>
      <c r="BZ219" s="1"/>
    </row>
    <row r="220" spans="1:78" x14ac:dyDescent="0.25">
      <c r="A220" s="2" t="s">
        <v>420</v>
      </c>
      <c r="B220" s="1" t="s">
        <v>421</v>
      </c>
      <c r="C220" s="51">
        <v>10079</v>
      </c>
      <c r="D220" s="14">
        <v>6763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400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737</v>
      </c>
      <c r="W220" s="14">
        <v>0</v>
      </c>
      <c r="X220" s="14">
        <v>0</v>
      </c>
      <c r="Y220" s="14">
        <v>455</v>
      </c>
      <c r="Z220" s="14">
        <v>308.04000000000002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1.99</v>
      </c>
      <c r="AG220" s="14">
        <v>0</v>
      </c>
      <c r="AH220" s="14">
        <v>0</v>
      </c>
      <c r="AI220" s="14">
        <v>12937.1</v>
      </c>
      <c r="AJ220" s="14">
        <v>0</v>
      </c>
      <c r="AK220" s="14">
        <v>0</v>
      </c>
      <c r="AL220" s="14">
        <v>0</v>
      </c>
      <c r="AM220" s="14">
        <v>0</v>
      </c>
      <c r="AN220" s="14">
        <v>0</v>
      </c>
      <c r="AO220" s="14">
        <v>0</v>
      </c>
      <c r="AP220" s="14">
        <v>1443.95</v>
      </c>
      <c r="AQ220" s="14">
        <v>0</v>
      </c>
      <c r="AR220" s="14">
        <v>1443.95</v>
      </c>
      <c r="AS220" s="14">
        <v>0</v>
      </c>
      <c r="AT220" s="14">
        <v>0</v>
      </c>
      <c r="AU220" s="14">
        <v>142.4</v>
      </c>
      <c r="AV220" s="14">
        <v>0</v>
      </c>
      <c r="AW220" s="14">
        <v>0</v>
      </c>
      <c r="AX220" s="14">
        <v>0</v>
      </c>
      <c r="AY220" s="14">
        <v>1228.0899999999999</v>
      </c>
      <c r="AZ220" s="14">
        <v>3360</v>
      </c>
      <c r="BA220" s="14">
        <v>0</v>
      </c>
      <c r="BB220" s="14">
        <v>0</v>
      </c>
      <c r="BC220" s="14">
        <v>0</v>
      </c>
      <c r="BD220" s="14">
        <v>0</v>
      </c>
      <c r="BE220" s="15">
        <v>-0.34</v>
      </c>
      <c r="BF220" s="14">
        <v>0</v>
      </c>
      <c r="BG220" s="14">
        <v>0</v>
      </c>
      <c r="BH220" s="14">
        <v>0</v>
      </c>
      <c r="BI220" s="14">
        <v>0</v>
      </c>
      <c r="BJ220" s="14">
        <v>0</v>
      </c>
      <c r="BK220" s="14">
        <v>0</v>
      </c>
      <c r="BL220" s="14">
        <v>0</v>
      </c>
      <c r="BM220" s="14">
        <v>0</v>
      </c>
      <c r="BN220" s="14">
        <v>6174.1</v>
      </c>
      <c r="BO220" s="14">
        <v>6763</v>
      </c>
      <c r="BP220" s="14">
        <v>0</v>
      </c>
      <c r="BQ220" s="14">
        <v>0</v>
      </c>
      <c r="BR220" s="14">
        <v>801.65</v>
      </c>
      <c r="BS220" s="14">
        <v>248.25</v>
      </c>
      <c r="BT220" s="14">
        <v>0</v>
      </c>
      <c r="BU220" s="14">
        <v>1409.87</v>
      </c>
      <c r="BV220" s="14">
        <v>0</v>
      </c>
      <c r="BW220" s="14">
        <v>0</v>
      </c>
      <c r="BX220" s="14">
        <v>0</v>
      </c>
      <c r="BY220" s="14">
        <v>1658.12</v>
      </c>
      <c r="BZ220" s="1"/>
    </row>
    <row r="221" spans="1:78" x14ac:dyDescent="0.25">
      <c r="A221" s="2" t="s">
        <v>422</v>
      </c>
      <c r="B221" s="1" t="s">
        <v>423</v>
      </c>
      <c r="C221" s="51">
        <v>12456</v>
      </c>
      <c r="D221" s="14">
        <v>7606.5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1016</v>
      </c>
      <c r="W221" s="14">
        <v>0</v>
      </c>
      <c r="X221" s="14">
        <v>0</v>
      </c>
      <c r="Y221" s="14">
        <v>684</v>
      </c>
      <c r="Z221" s="14">
        <v>205.36</v>
      </c>
      <c r="AA221" s="14">
        <v>0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15396.56</v>
      </c>
      <c r="AJ221" s="14">
        <v>0</v>
      </c>
      <c r="AK221" s="14">
        <v>0</v>
      </c>
      <c r="AL221" s="14">
        <v>0</v>
      </c>
      <c r="AM221" s="14">
        <v>0</v>
      </c>
      <c r="AN221" s="14">
        <v>0</v>
      </c>
      <c r="AO221" s="14">
        <v>0</v>
      </c>
      <c r="AP221" s="14">
        <v>1969.73</v>
      </c>
      <c r="AQ221" s="14">
        <v>0</v>
      </c>
      <c r="AR221" s="14">
        <v>1969.73</v>
      </c>
      <c r="AS221" s="14">
        <v>0</v>
      </c>
      <c r="AT221" s="14">
        <v>0</v>
      </c>
      <c r="AU221" s="14">
        <v>166.76</v>
      </c>
      <c r="AV221" s="14">
        <v>0</v>
      </c>
      <c r="AW221" s="14">
        <v>0</v>
      </c>
      <c r="AX221" s="14">
        <v>0</v>
      </c>
      <c r="AY221" s="14">
        <v>1501.44</v>
      </c>
      <c r="AZ221" s="14">
        <v>4152</v>
      </c>
      <c r="BA221" s="14">
        <v>0</v>
      </c>
      <c r="BB221" s="14">
        <v>0</v>
      </c>
      <c r="BC221" s="14">
        <v>0</v>
      </c>
      <c r="BD221" s="14">
        <v>0</v>
      </c>
      <c r="BE221" s="14">
        <v>0.13</v>
      </c>
      <c r="BF221" s="14">
        <v>0</v>
      </c>
      <c r="BG221" s="14">
        <v>0</v>
      </c>
      <c r="BH221" s="14">
        <v>0</v>
      </c>
      <c r="BI221" s="14">
        <v>0</v>
      </c>
      <c r="BJ221" s="14">
        <v>0</v>
      </c>
      <c r="BK221" s="14">
        <v>0</v>
      </c>
      <c r="BL221" s="14">
        <v>0</v>
      </c>
      <c r="BM221" s="14">
        <v>0</v>
      </c>
      <c r="BN221" s="14">
        <v>7790.06</v>
      </c>
      <c r="BO221" s="14">
        <v>7606.5</v>
      </c>
      <c r="BP221" s="14">
        <v>0</v>
      </c>
      <c r="BQ221" s="14">
        <v>0</v>
      </c>
      <c r="BR221" s="14">
        <v>885.08</v>
      </c>
      <c r="BS221" s="14">
        <v>306.8</v>
      </c>
      <c r="BT221" s="14">
        <v>0</v>
      </c>
      <c r="BU221" s="14">
        <v>1636.75</v>
      </c>
      <c r="BV221" s="14">
        <v>0</v>
      </c>
      <c r="BW221" s="14">
        <v>0</v>
      </c>
      <c r="BX221" s="14">
        <v>0</v>
      </c>
      <c r="BY221" s="14">
        <v>1943.55</v>
      </c>
      <c r="BZ221" s="1"/>
    </row>
    <row r="222" spans="1:78" x14ac:dyDescent="0.25">
      <c r="A222" s="2" t="s">
        <v>424</v>
      </c>
      <c r="B222" s="1" t="s">
        <v>425</v>
      </c>
      <c r="C222" s="51">
        <v>10079</v>
      </c>
      <c r="D222" s="14">
        <v>1775.5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737</v>
      </c>
      <c r="W222" s="14">
        <v>0</v>
      </c>
      <c r="X222" s="14">
        <v>0</v>
      </c>
      <c r="Y222" s="14">
        <v>440.8</v>
      </c>
      <c r="Z222" s="14">
        <v>205.36</v>
      </c>
      <c r="AA222" s="14">
        <v>0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11882.05</v>
      </c>
      <c r="AJ222" s="14">
        <v>0</v>
      </c>
      <c r="AK222" s="14">
        <v>0</v>
      </c>
      <c r="AL222" s="14">
        <v>0</v>
      </c>
      <c r="AM222" s="14">
        <v>0</v>
      </c>
      <c r="AN222" s="14">
        <v>0</v>
      </c>
      <c r="AO222" s="14">
        <v>0</v>
      </c>
      <c r="AP222" s="14">
        <v>1231.58</v>
      </c>
      <c r="AQ222" s="14">
        <v>0</v>
      </c>
      <c r="AR222" s="14">
        <v>1231.58</v>
      </c>
      <c r="AS222" s="14">
        <v>0</v>
      </c>
      <c r="AT222" s="14">
        <v>0</v>
      </c>
      <c r="AU222" s="14">
        <v>143</v>
      </c>
      <c r="AV222" s="14">
        <v>0</v>
      </c>
      <c r="AW222" s="14">
        <v>0</v>
      </c>
      <c r="AX222" s="14">
        <v>0</v>
      </c>
      <c r="AY222" s="14">
        <v>1228.0899999999999</v>
      </c>
      <c r="AZ222" s="14">
        <v>659</v>
      </c>
      <c r="BA222" s="14">
        <v>0</v>
      </c>
      <c r="BB222" s="14">
        <v>0</v>
      </c>
      <c r="BC222" s="14">
        <v>0</v>
      </c>
      <c r="BD222" s="14">
        <v>4635.66</v>
      </c>
      <c r="BE222" s="15">
        <v>-0.06</v>
      </c>
      <c r="BF222" s="14">
        <v>0</v>
      </c>
      <c r="BG222" s="14">
        <v>0</v>
      </c>
      <c r="BH222" s="14">
        <v>0</v>
      </c>
      <c r="BI222" s="14">
        <v>0</v>
      </c>
      <c r="BJ222" s="14">
        <v>2209.2800000000002</v>
      </c>
      <c r="BK222" s="14">
        <v>0</v>
      </c>
      <c r="BL222" s="14">
        <v>0</v>
      </c>
      <c r="BM222" s="14">
        <v>0</v>
      </c>
      <c r="BN222" s="14">
        <v>10106.549999999999</v>
      </c>
      <c r="BO222" s="14">
        <v>1775.5</v>
      </c>
      <c r="BP222" s="14">
        <v>0</v>
      </c>
      <c r="BQ222" s="14">
        <v>0</v>
      </c>
      <c r="BR222" s="14">
        <v>801.65</v>
      </c>
      <c r="BS222" s="14">
        <v>240.24</v>
      </c>
      <c r="BT222" s="14">
        <v>0</v>
      </c>
      <c r="BU222" s="14">
        <v>1390.25</v>
      </c>
      <c r="BV222" s="14">
        <v>0</v>
      </c>
      <c r="BW222" s="14">
        <v>0</v>
      </c>
      <c r="BX222" s="14">
        <v>0</v>
      </c>
      <c r="BY222" s="14">
        <v>1630.49</v>
      </c>
      <c r="BZ222" s="1"/>
    </row>
    <row r="223" spans="1:78" x14ac:dyDescent="0.25">
      <c r="A223" s="2" t="s">
        <v>426</v>
      </c>
      <c r="B223" s="1" t="s">
        <v>427</v>
      </c>
      <c r="C223" s="51">
        <v>10079</v>
      </c>
      <c r="D223" s="14">
        <v>6601.5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400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737</v>
      </c>
      <c r="W223" s="14">
        <v>0</v>
      </c>
      <c r="X223" s="14">
        <v>0</v>
      </c>
      <c r="Y223" s="14">
        <v>455</v>
      </c>
      <c r="Z223" s="14">
        <v>205.36</v>
      </c>
      <c r="AA223" s="14">
        <v>0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834.32</v>
      </c>
      <c r="AH223" s="14">
        <v>0</v>
      </c>
      <c r="AI223" s="14">
        <v>13666.75</v>
      </c>
      <c r="AJ223" s="14">
        <v>0</v>
      </c>
      <c r="AK223" s="14">
        <v>0</v>
      </c>
      <c r="AL223" s="14">
        <v>0</v>
      </c>
      <c r="AM223" s="14">
        <v>0</v>
      </c>
      <c r="AN223" s="14">
        <v>0</v>
      </c>
      <c r="AO223" s="14">
        <v>0</v>
      </c>
      <c r="AP223" s="14">
        <v>1422.03</v>
      </c>
      <c r="AQ223" s="14">
        <v>0</v>
      </c>
      <c r="AR223" s="14">
        <v>1422.03</v>
      </c>
      <c r="AS223" s="14">
        <v>0</v>
      </c>
      <c r="AT223" s="14">
        <v>0</v>
      </c>
      <c r="AU223" s="14">
        <v>143</v>
      </c>
      <c r="AV223" s="14">
        <v>834.32</v>
      </c>
      <c r="AW223" s="14">
        <v>0</v>
      </c>
      <c r="AX223" s="14">
        <v>0</v>
      </c>
      <c r="AY223" s="14">
        <v>1228.0899999999999</v>
      </c>
      <c r="AZ223" s="14">
        <v>3100</v>
      </c>
      <c r="BA223" s="14">
        <v>0</v>
      </c>
      <c r="BB223" s="14">
        <v>0</v>
      </c>
      <c r="BC223" s="14">
        <v>0</v>
      </c>
      <c r="BD223" s="14">
        <v>0</v>
      </c>
      <c r="BE223" s="14">
        <v>7.0000000000000007E-2</v>
      </c>
      <c r="BF223" s="14">
        <v>0</v>
      </c>
      <c r="BG223" s="14">
        <v>0</v>
      </c>
      <c r="BH223" s="14">
        <v>0</v>
      </c>
      <c r="BI223" s="14">
        <v>0</v>
      </c>
      <c r="BJ223" s="14">
        <v>337.74</v>
      </c>
      <c r="BK223" s="14">
        <v>0</v>
      </c>
      <c r="BL223" s="14">
        <v>0</v>
      </c>
      <c r="BM223" s="14">
        <v>0</v>
      </c>
      <c r="BN223" s="14">
        <v>7065.25</v>
      </c>
      <c r="BO223" s="14">
        <v>6601.5</v>
      </c>
      <c r="BP223" s="14">
        <v>0</v>
      </c>
      <c r="BQ223" s="14">
        <v>0</v>
      </c>
      <c r="BR223" s="14">
        <v>822.72</v>
      </c>
      <c r="BS223" s="14">
        <v>263.02999999999997</v>
      </c>
      <c r="BT223" s="14">
        <v>0</v>
      </c>
      <c r="BU223" s="14">
        <v>1467.15</v>
      </c>
      <c r="BV223" s="14">
        <v>0</v>
      </c>
      <c r="BW223" s="14">
        <v>0</v>
      </c>
      <c r="BX223" s="14">
        <v>0</v>
      </c>
      <c r="BY223" s="14">
        <v>1730.18</v>
      </c>
      <c r="BZ223" s="1"/>
    </row>
    <row r="224" spans="1:78" x14ac:dyDescent="0.25">
      <c r="A224" s="2" t="s">
        <v>537</v>
      </c>
      <c r="B224" s="1" t="s">
        <v>538</v>
      </c>
      <c r="C224" s="51">
        <v>12456</v>
      </c>
      <c r="D224" s="14">
        <v>11766.5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1016</v>
      </c>
      <c r="W224" s="14">
        <v>0</v>
      </c>
      <c r="X224" s="14">
        <v>0</v>
      </c>
      <c r="Y224" s="14">
        <v>684</v>
      </c>
      <c r="Z224" s="14">
        <v>205.36</v>
      </c>
      <c r="AA224" s="14">
        <v>0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15396.56</v>
      </c>
      <c r="AJ224" s="14">
        <v>0</v>
      </c>
      <c r="AK224" s="14">
        <v>0</v>
      </c>
      <c r="AL224" s="14">
        <v>0</v>
      </c>
      <c r="AM224" s="14">
        <v>0</v>
      </c>
      <c r="AN224" s="14">
        <v>0</v>
      </c>
      <c r="AO224" s="14">
        <v>0</v>
      </c>
      <c r="AP224" s="14">
        <v>1969.73</v>
      </c>
      <c r="AQ224" s="14">
        <v>0</v>
      </c>
      <c r="AR224" s="14">
        <v>1969.73</v>
      </c>
      <c r="AS224" s="14">
        <v>0</v>
      </c>
      <c r="AT224" s="14">
        <v>0</v>
      </c>
      <c r="AU224" s="14">
        <v>158.56</v>
      </c>
      <c r="AV224" s="14">
        <v>0</v>
      </c>
      <c r="AW224" s="14">
        <v>0</v>
      </c>
      <c r="AX224" s="14">
        <v>0</v>
      </c>
      <c r="AY224" s="14">
        <v>1501.44</v>
      </c>
      <c r="AZ224" s="14">
        <v>0</v>
      </c>
      <c r="BA224" s="14">
        <v>0</v>
      </c>
      <c r="BB224" s="14">
        <v>0</v>
      </c>
      <c r="BC224" s="14">
        <v>0</v>
      </c>
      <c r="BD224" s="14">
        <v>0</v>
      </c>
      <c r="BE224" s="14">
        <v>0.33</v>
      </c>
      <c r="BF224" s="14">
        <v>0</v>
      </c>
      <c r="BG224" s="14">
        <v>0</v>
      </c>
      <c r="BH224" s="14">
        <v>0</v>
      </c>
      <c r="BI224" s="14">
        <v>0</v>
      </c>
      <c r="BJ224" s="14">
        <v>0</v>
      </c>
      <c r="BK224" s="14">
        <v>0</v>
      </c>
      <c r="BL224" s="14">
        <v>0</v>
      </c>
      <c r="BM224" s="14">
        <v>0</v>
      </c>
      <c r="BN224" s="14">
        <v>3630.06</v>
      </c>
      <c r="BO224" s="14">
        <v>11766.5</v>
      </c>
      <c r="BP224" s="14">
        <v>0</v>
      </c>
      <c r="BQ224" s="14">
        <v>0</v>
      </c>
      <c r="BR224" s="14">
        <v>885.08</v>
      </c>
      <c r="BS224" s="14">
        <v>306.8</v>
      </c>
      <c r="BT224" s="14">
        <v>0</v>
      </c>
      <c r="BU224" s="14">
        <v>1636.75</v>
      </c>
      <c r="BV224" s="14">
        <v>0</v>
      </c>
      <c r="BW224" s="14">
        <v>0</v>
      </c>
      <c r="BX224" s="14">
        <v>0</v>
      </c>
      <c r="BY224" s="14">
        <v>1943.55</v>
      </c>
      <c r="BZ224" s="1"/>
    </row>
    <row r="225" spans="1:78" x14ac:dyDescent="0.25">
      <c r="A225" s="2" t="s">
        <v>428</v>
      </c>
      <c r="B225" s="1" t="s">
        <v>429</v>
      </c>
      <c r="C225" s="51">
        <v>12456</v>
      </c>
      <c r="D225" s="14">
        <v>7607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1016</v>
      </c>
      <c r="W225" s="14">
        <v>0</v>
      </c>
      <c r="X225" s="14">
        <v>0</v>
      </c>
      <c r="Y225" s="14">
        <v>684</v>
      </c>
      <c r="Z225" s="14">
        <v>205.36</v>
      </c>
      <c r="AA225" s="14">
        <v>0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15396.56</v>
      </c>
      <c r="AJ225" s="14">
        <v>0</v>
      </c>
      <c r="AK225" s="14">
        <v>0</v>
      </c>
      <c r="AL225" s="14">
        <v>0</v>
      </c>
      <c r="AM225" s="14">
        <v>0</v>
      </c>
      <c r="AN225" s="14">
        <v>0</v>
      </c>
      <c r="AO225" s="14">
        <v>0</v>
      </c>
      <c r="AP225" s="14">
        <v>1969.73</v>
      </c>
      <c r="AQ225" s="14">
        <v>0</v>
      </c>
      <c r="AR225" s="14">
        <v>1969.73</v>
      </c>
      <c r="AS225" s="14">
        <v>0</v>
      </c>
      <c r="AT225" s="14">
        <v>0</v>
      </c>
      <c r="AU225" s="14">
        <v>166.76</v>
      </c>
      <c r="AV225" s="14">
        <v>0</v>
      </c>
      <c r="AW225" s="14">
        <v>0</v>
      </c>
      <c r="AX225" s="14">
        <v>0</v>
      </c>
      <c r="AY225" s="14">
        <v>1501.44</v>
      </c>
      <c r="AZ225" s="14">
        <v>4152</v>
      </c>
      <c r="BA225" s="14">
        <v>0</v>
      </c>
      <c r="BB225" s="14">
        <v>0</v>
      </c>
      <c r="BC225" s="14">
        <v>0</v>
      </c>
      <c r="BD225" s="14">
        <v>0</v>
      </c>
      <c r="BE225" s="15">
        <v>-0.37</v>
      </c>
      <c r="BF225" s="14">
        <v>0</v>
      </c>
      <c r="BG225" s="14">
        <v>0</v>
      </c>
      <c r="BH225" s="14">
        <v>0</v>
      </c>
      <c r="BI225" s="14">
        <v>0</v>
      </c>
      <c r="BJ225" s="14">
        <v>0</v>
      </c>
      <c r="BK225" s="14">
        <v>0</v>
      </c>
      <c r="BL225" s="14">
        <v>0</v>
      </c>
      <c r="BM225" s="14">
        <v>0</v>
      </c>
      <c r="BN225" s="14">
        <v>7789.56</v>
      </c>
      <c r="BO225" s="14">
        <v>7607</v>
      </c>
      <c r="BP225" s="14">
        <v>0</v>
      </c>
      <c r="BQ225" s="14">
        <v>0</v>
      </c>
      <c r="BR225" s="14">
        <v>906.14</v>
      </c>
      <c r="BS225" s="14">
        <v>321.57</v>
      </c>
      <c r="BT225" s="14">
        <v>0</v>
      </c>
      <c r="BU225" s="14">
        <v>1694</v>
      </c>
      <c r="BV225" s="14">
        <v>0</v>
      </c>
      <c r="BW225" s="14">
        <v>0</v>
      </c>
      <c r="BX225" s="14">
        <v>0</v>
      </c>
      <c r="BY225" s="14">
        <v>2015.57</v>
      </c>
      <c r="BZ225" s="1"/>
    </row>
    <row r="226" spans="1:78" x14ac:dyDescent="0.25">
      <c r="A226" s="2" t="s">
        <v>430</v>
      </c>
      <c r="B226" s="1" t="s">
        <v>431</v>
      </c>
      <c r="C226" s="51">
        <v>12456</v>
      </c>
      <c r="D226" s="14">
        <v>13174</v>
      </c>
      <c r="E226" s="14">
        <v>0</v>
      </c>
      <c r="F226" s="14">
        <v>1740.8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1016</v>
      </c>
      <c r="W226" s="14">
        <v>0</v>
      </c>
      <c r="X226" s="14">
        <v>0</v>
      </c>
      <c r="Y226" s="14">
        <v>684</v>
      </c>
      <c r="Z226" s="14">
        <v>205.36</v>
      </c>
      <c r="AA226" s="14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17137.36</v>
      </c>
      <c r="AJ226" s="14">
        <v>0</v>
      </c>
      <c r="AK226" s="14">
        <v>0</v>
      </c>
      <c r="AL226" s="14">
        <v>0</v>
      </c>
      <c r="AM226" s="14">
        <v>0</v>
      </c>
      <c r="AN226" s="14">
        <v>0</v>
      </c>
      <c r="AO226" s="14">
        <v>0</v>
      </c>
      <c r="AP226" s="14">
        <v>2295.0700000000002</v>
      </c>
      <c r="AQ226" s="14">
        <v>0</v>
      </c>
      <c r="AR226" s="14">
        <v>2295.0700000000002</v>
      </c>
      <c r="AS226" s="14">
        <v>0</v>
      </c>
      <c r="AT226" s="14">
        <v>0</v>
      </c>
      <c r="AU226" s="14">
        <v>166.76</v>
      </c>
      <c r="AV226" s="14">
        <v>0</v>
      </c>
      <c r="AW226" s="14">
        <v>0</v>
      </c>
      <c r="AX226" s="14">
        <v>0</v>
      </c>
      <c r="AY226" s="14">
        <v>1501.44</v>
      </c>
      <c r="AZ226" s="14">
        <v>0</v>
      </c>
      <c r="BA226" s="14">
        <v>0</v>
      </c>
      <c r="BB226" s="14">
        <v>0</v>
      </c>
      <c r="BC226" s="14">
        <v>0</v>
      </c>
      <c r="BD226" s="14">
        <v>0</v>
      </c>
      <c r="BE226" s="14">
        <v>0.09</v>
      </c>
      <c r="BF226" s="14">
        <v>0</v>
      </c>
      <c r="BG226" s="14">
        <v>0</v>
      </c>
      <c r="BH226" s="14">
        <v>0</v>
      </c>
      <c r="BI226" s="14">
        <v>0</v>
      </c>
      <c r="BJ226" s="14">
        <v>0</v>
      </c>
      <c r="BK226" s="14">
        <v>0</v>
      </c>
      <c r="BL226" s="14">
        <v>0</v>
      </c>
      <c r="BM226" s="14">
        <v>0</v>
      </c>
      <c r="BN226" s="14">
        <v>3963.36</v>
      </c>
      <c r="BO226" s="14">
        <v>13174</v>
      </c>
      <c r="BP226" s="14">
        <v>0</v>
      </c>
      <c r="BQ226" s="14">
        <v>0</v>
      </c>
      <c r="BR226" s="14">
        <v>885.08</v>
      </c>
      <c r="BS226" s="14">
        <v>306.8</v>
      </c>
      <c r="BT226" s="14">
        <v>0</v>
      </c>
      <c r="BU226" s="14">
        <v>1636.75</v>
      </c>
      <c r="BV226" s="14">
        <v>0</v>
      </c>
      <c r="BW226" s="14">
        <v>0</v>
      </c>
      <c r="BX226" s="14">
        <v>0</v>
      </c>
      <c r="BY226" s="14">
        <v>1943.55</v>
      </c>
      <c r="BZ226" s="1"/>
    </row>
    <row r="227" spans="1:78" x14ac:dyDescent="0.25">
      <c r="A227" s="2" t="s">
        <v>432</v>
      </c>
      <c r="B227" s="1" t="s">
        <v>433</v>
      </c>
      <c r="C227" s="51">
        <v>12456</v>
      </c>
      <c r="D227" s="14">
        <v>7056.5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1016</v>
      </c>
      <c r="W227" s="14">
        <v>0</v>
      </c>
      <c r="X227" s="14">
        <v>0</v>
      </c>
      <c r="Y227" s="14">
        <v>661.2</v>
      </c>
      <c r="Z227" s="14">
        <v>0</v>
      </c>
      <c r="AA227" s="14">
        <v>0</v>
      </c>
      <c r="AB227" s="14">
        <v>0</v>
      </c>
      <c r="AC227" s="14">
        <v>0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  <c r="AI227" s="14">
        <v>14696.93</v>
      </c>
      <c r="AJ227" s="14">
        <v>0</v>
      </c>
      <c r="AK227" s="14">
        <v>0</v>
      </c>
      <c r="AL227" s="14">
        <v>0</v>
      </c>
      <c r="AM227" s="14">
        <v>0</v>
      </c>
      <c r="AN227" s="14">
        <v>0</v>
      </c>
      <c r="AO227" s="14">
        <v>0</v>
      </c>
      <c r="AP227" s="14">
        <v>1820.28</v>
      </c>
      <c r="AQ227" s="14">
        <v>0</v>
      </c>
      <c r="AR227" s="14">
        <v>1820.28</v>
      </c>
      <c r="AS227" s="14">
        <v>0</v>
      </c>
      <c r="AT227" s="14">
        <v>0</v>
      </c>
      <c r="AU227" s="14">
        <v>166.56</v>
      </c>
      <c r="AV227" s="14">
        <v>0</v>
      </c>
      <c r="AW227" s="14">
        <v>0</v>
      </c>
      <c r="AX227" s="14">
        <v>0</v>
      </c>
      <c r="AY227" s="14">
        <v>1501.44</v>
      </c>
      <c r="AZ227" s="14">
        <v>4152</v>
      </c>
      <c r="BA227" s="14">
        <v>0</v>
      </c>
      <c r="BB227" s="14">
        <v>0</v>
      </c>
      <c r="BC227" s="14">
        <v>0</v>
      </c>
      <c r="BD227" s="14">
        <v>0</v>
      </c>
      <c r="BE227" s="14">
        <v>0.15</v>
      </c>
      <c r="BF227" s="14">
        <v>0</v>
      </c>
      <c r="BG227" s="14">
        <v>0</v>
      </c>
      <c r="BH227" s="14">
        <v>0</v>
      </c>
      <c r="BI227" s="14">
        <v>0</v>
      </c>
      <c r="BJ227" s="14">
        <v>0</v>
      </c>
      <c r="BK227" s="14">
        <v>0</v>
      </c>
      <c r="BL227" s="14">
        <v>0</v>
      </c>
      <c r="BM227" s="14">
        <v>0</v>
      </c>
      <c r="BN227" s="14">
        <v>7640.43</v>
      </c>
      <c r="BO227" s="14">
        <v>7056.5</v>
      </c>
      <c r="BP227" s="14">
        <v>0</v>
      </c>
      <c r="BQ227" s="14">
        <v>0</v>
      </c>
      <c r="BR227" s="14">
        <v>885.08</v>
      </c>
      <c r="BS227" s="14">
        <v>296.91000000000003</v>
      </c>
      <c r="BT227" s="14">
        <v>0</v>
      </c>
      <c r="BU227" s="14">
        <v>1612.5</v>
      </c>
      <c r="BV227" s="14">
        <v>0</v>
      </c>
      <c r="BW227" s="14">
        <v>0</v>
      </c>
      <c r="BX227" s="14">
        <v>0</v>
      </c>
      <c r="BY227" s="14">
        <v>1909.41</v>
      </c>
      <c r="BZ227" s="1"/>
    </row>
    <row r="228" spans="1:78" x14ac:dyDescent="0.25">
      <c r="A228" s="2" t="s">
        <v>434</v>
      </c>
      <c r="B228" s="1" t="s">
        <v>435</v>
      </c>
      <c r="C228" s="51">
        <v>12456</v>
      </c>
      <c r="D228" s="14">
        <v>8781</v>
      </c>
      <c r="E228" s="14">
        <v>0</v>
      </c>
      <c r="F228" s="14">
        <v>217.6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1016</v>
      </c>
      <c r="W228" s="14">
        <v>0</v>
      </c>
      <c r="X228" s="14">
        <v>0</v>
      </c>
      <c r="Y228" s="14">
        <v>684</v>
      </c>
      <c r="Z228" s="14">
        <v>0</v>
      </c>
      <c r="AA228" s="14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15396.11</v>
      </c>
      <c r="AJ228" s="14">
        <v>0</v>
      </c>
      <c r="AK228" s="14">
        <v>0</v>
      </c>
      <c r="AL228" s="14">
        <v>0</v>
      </c>
      <c r="AM228" s="14">
        <v>0</v>
      </c>
      <c r="AN228" s="14">
        <v>0</v>
      </c>
      <c r="AO228" s="14">
        <v>0</v>
      </c>
      <c r="AP228" s="14">
        <v>1946.38</v>
      </c>
      <c r="AQ228" s="14">
        <v>0</v>
      </c>
      <c r="AR228" s="14">
        <v>1946.38</v>
      </c>
      <c r="AS228" s="14">
        <v>0</v>
      </c>
      <c r="AT228" s="14">
        <v>0</v>
      </c>
      <c r="AU228" s="14">
        <v>166.76</v>
      </c>
      <c r="AV228" s="14">
        <v>0</v>
      </c>
      <c r="AW228" s="14">
        <v>0</v>
      </c>
      <c r="AX228" s="14">
        <v>0</v>
      </c>
      <c r="AY228" s="14">
        <v>1501.44</v>
      </c>
      <c r="AZ228" s="14">
        <v>3000</v>
      </c>
      <c r="BA228" s="14">
        <v>0</v>
      </c>
      <c r="BB228" s="14">
        <v>0</v>
      </c>
      <c r="BC228" s="14">
        <v>0</v>
      </c>
      <c r="BD228" s="14">
        <v>0</v>
      </c>
      <c r="BE228" s="14">
        <v>0.53</v>
      </c>
      <c r="BF228" s="14">
        <v>0</v>
      </c>
      <c r="BG228" s="14">
        <v>0</v>
      </c>
      <c r="BH228" s="14">
        <v>0</v>
      </c>
      <c r="BI228" s="14">
        <v>0</v>
      </c>
      <c r="BJ228" s="14">
        <v>0</v>
      </c>
      <c r="BK228" s="14">
        <v>0</v>
      </c>
      <c r="BL228" s="14">
        <v>0</v>
      </c>
      <c r="BM228" s="14">
        <v>0</v>
      </c>
      <c r="BN228" s="14">
        <v>6615.11</v>
      </c>
      <c r="BO228" s="14">
        <v>8781</v>
      </c>
      <c r="BP228" s="14">
        <v>0</v>
      </c>
      <c r="BQ228" s="14">
        <v>0</v>
      </c>
      <c r="BR228" s="14">
        <v>885.08</v>
      </c>
      <c r="BS228" s="14">
        <v>306.8</v>
      </c>
      <c r="BT228" s="14">
        <v>0</v>
      </c>
      <c r="BU228" s="14">
        <v>1636.75</v>
      </c>
      <c r="BV228" s="14">
        <v>0</v>
      </c>
      <c r="BW228" s="14">
        <v>0</v>
      </c>
      <c r="BX228" s="14">
        <v>0</v>
      </c>
      <c r="BY228" s="14">
        <v>1943.55</v>
      </c>
      <c r="BZ228" s="1"/>
    </row>
    <row r="229" spans="1:78" x14ac:dyDescent="0.25">
      <c r="A229" s="2" t="s">
        <v>436</v>
      </c>
      <c r="B229" s="1" t="s">
        <v>437</v>
      </c>
      <c r="C229" s="51">
        <v>12456</v>
      </c>
      <c r="D229" s="14">
        <v>9197.5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1016</v>
      </c>
      <c r="W229" s="14">
        <v>0</v>
      </c>
      <c r="X229" s="14">
        <v>0</v>
      </c>
      <c r="Y229" s="14">
        <v>684</v>
      </c>
      <c r="Z229" s="14">
        <v>0</v>
      </c>
      <c r="AA229" s="14">
        <v>0</v>
      </c>
      <c r="AB229" s="14">
        <v>0</v>
      </c>
      <c r="AC229" s="14">
        <v>0</v>
      </c>
      <c r="AD229" s="14">
        <v>0</v>
      </c>
      <c r="AE229" s="14">
        <v>0</v>
      </c>
      <c r="AF229" s="14">
        <v>0</v>
      </c>
      <c r="AG229" s="14">
        <v>0</v>
      </c>
      <c r="AH229" s="14">
        <v>0</v>
      </c>
      <c r="AI229" s="14">
        <v>15191.2</v>
      </c>
      <c r="AJ229" s="14">
        <v>0</v>
      </c>
      <c r="AK229" s="14">
        <v>0</v>
      </c>
      <c r="AL229" s="14">
        <v>0</v>
      </c>
      <c r="AM229" s="14">
        <v>0</v>
      </c>
      <c r="AN229" s="14">
        <v>0</v>
      </c>
      <c r="AO229" s="14">
        <v>0</v>
      </c>
      <c r="AP229" s="14">
        <v>1925.85</v>
      </c>
      <c r="AQ229" s="14">
        <v>0</v>
      </c>
      <c r="AR229" s="14">
        <v>1925.85</v>
      </c>
      <c r="AS229" s="14">
        <v>0</v>
      </c>
      <c r="AT229" s="14">
        <v>0</v>
      </c>
      <c r="AU229" s="14">
        <v>166.76</v>
      </c>
      <c r="AV229" s="14">
        <v>0</v>
      </c>
      <c r="AW229" s="14">
        <v>0</v>
      </c>
      <c r="AX229" s="14">
        <v>0</v>
      </c>
      <c r="AY229" s="14">
        <v>1501.44</v>
      </c>
      <c r="AZ229" s="14">
        <v>2400</v>
      </c>
      <c r="BA229" s="14">
        <v>0</v>
      </c>
      <c r="BB229" s="14">
        <v>0</v>
      </c>
      <c r="BC229" s="14">
        <v>0</v>
      </c>
      <c r="BD229" s="14">
        <v>0</v>
      </c>
      <c r="BE229" s="15">
        <v>-0.35</v>
      </c>
      <c r="BF229" s="14">
        <v>0</v>
      </c>
      <c r="BG229" s="14">
        <v>0</v>
      </c>
      <c r="BH229" s="14">
        <v>0</v>
      </c>
      <c r="BI229" s="14">
        <v>0</v>
      </c>
      <c r="BJ229" s="14">
        <v>0</v>
      </c>
      <c r="BK229" s="14">
        <v>0</v>
      </c>
      <c r="BL229" s="14">
        <v>0</v>
      </c>
      <c r="BM229" s="14">
        <v>0</v>
      </c>
      <c r="BN229" s="14">
        <v>5993.7</v>
      </c>
      <c r="BO229" s="14">
        <v>9197.5</v>
      </c>
      <c r="BP229" s="14">
        <v>0</v>
      </c>
      <c r="BQ229" s="14">
        <v>0</v>
      </c>
      <c r="BR229" s="14">
        <v>885.08</v>
      </c>
      <c r="BS229" s="14">
        <v>306.8</v>
      </c>
      <c r="BT229" s="14">
        <v>0</v>
      </c>
      <c r="BU229" s="14">
        <v>1636.75</v>
      </c>
      <c r="BV229" s="14">
        <v>0</v>
      </c>
      <c r="BW229" s="14">
        <v>0</v>
      </c>
      <c r="BX229" s="14">
        <v>0</v>
      </c>
      <c r="BY229" s="14">
        <v>1943.55</v>
      </c>
      <c r="BZ229" s="1"/>
    </row>
    <row r="230" spans="1:78" x14ac:dyDescent="0.25">
      <c r="A230" s="2" t="s">
        <v>438</v>
      </c>
      <c r="B230" s="1" t="s">
        <v>439</v>
      </c>
      <c r="C230" s="51">
        <v>12456</v>
      </c>
      <c r="D230" s="14">
        <v>8132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1016</v>
      </c>
      <c r="W230" s="14">
        <v>0</v>
      </c>
      <c r="X230" s="14">
        <v>0</v>
      </c>
      <c r="Y230" s="14">
        <v>684</v>
      </c>
      <c r="Z230" s="14">
        <v>0</v>
      </c>
      <c r="AA230" s="14">
        <v>0</v>
      </c>
      <c r="AB230" s="14">
        <v>0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  <c r="AI230" s="14">
        <v>15184.55</v>
      </c>
      <c r="AJ230" s="14">
        <v>0</v>
      </c>
      <c r="AK230" s="14">
        <v>0</v>
      </c>
      <c r="AL230" s="14">
        <v>0</v>
      </c>
      <c r="AM230" s="14">
        <v>0</v>
      </c>
      <c r="AN230" s="14">
        <v>0</v>
      </c>
      <c r="AO230" s="14">
        <v>0</v>
      </c>
      <c r="AP230" s="14">
        <v>1924.43</v>
      </c>
      <c r="AQ230" s="14">
        <v>0</v>
      </c>
      <c r="AR230" s="14">
        <v>1924.43</v>
      </c>
      <c r="AS230" s="14">
        <v>0</v>
      </c>
      <c r="AT230" s="14">
        <v>0</v>
      </c>
      <c r="AU230" s="14">
        <v>166.76</v>
      </c>
      <c r="AV230" s="14">
        <v>0</v>
      </c>
      <c r="AW230" s="14">
        <v>0</v>
      </c>
      <c r="AX230" s="14">
        <v>0</v>
      </c>
      <c r="AY230" s="14">
        <v>1501.44</v>
      </c>
      <c r="AZ230" s="14">
        <v>3460</v>
      </c>
      <c r="BA230" s="14">
        <v>0</v>
      </c>
      <c r="BB230" s="14">
        <v>0</v>
      </c>
      <c r="BC230" s="14">
        <v>0</v>
      </c>
      <c r="BD230" s="14">
        <v>0</v>
      </c>
      <c r="BE230" s="15">
        <v>-0.08</v>
      </c>
      <c r="BF230" s="14">
        <v>0</v>
      </c>
      <c r="BG230" s="14">
        <v>0</v>
      </c>
      <c r="BH230" s="14">
        <v>0</v>
      </c>
      <c r="BI230" s="14">
        <v>0</v>
      </c>
      <c r="BJ230" s="14">
        <v>0</v>
      </c>
      <c r="BK230" s="14">
        <v>0</v>
      </c>
      <c r="BL230" s="14">
        <v>0</v>
      </c>
      <c r="BM230" s="14">
        <v>0</v>
      </c>
      <c r="BN230" s="14">
        <v>7052.55</v>
      </c>
      <c r="BO230" s="14">
        <v>8132</v>
      </c>
      <c r="BP230" s="14">
        <v>0</v>
      </c>
      <c r="BQ230" s="14">
        <v>0</v>
      </c>
      <c r="BR230" s="14">
        <v>885.08</v>
      </c>
      <c r="BS230" s="14">
        <v>306.8</v>
      </c>
      <c r="BT230" s="14">
        <v>0</v>
      </c>
      <c r="BU230" s="14">
        <v>1636.75</v>
      </c>
      <c r="BV230" s="14">
        <v>0</v>
      </c>
      <c r="BW230" s="14">
        <v>0</v>
      </c>
      <c r="BX230" s="14">
        <v>0</v>
      </c>
      <c r="BY230" s="14">
        <v>1943.55</v>
      </c>
      <c r="BZ230" s="1"/>
    </row>
    <row r="231" spans="1:78" x14ac:dyDescent="0.25">
      <c r="A231" s="2" t="s">
        <v>440</v>
      </c>
      <c r="B231" s="1" t="s">
        <v>441</v>
      </c>
      <c r="C231" s="51">
        <v>12456</v>
      </c>
      <c r="D231" s="14">
        <v>9515.5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1016</v>
      </c>
      <c r="W231" s="14">
        <v>0</v>
      </c>
      <c r="X231" s="14">
        <v>0</v>
      </c>
      <c r="Y231" s="14">
        <v>684</v>
      </c>
      <c r="Z231" s="14">
        <v>0</v>
      </c>
      <c r="AA231" s="14">
        <v>0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0</v>
      </c>
      <c r="AH231" s="14">
        <v>0</v>
      </c>
      <c r="AI231" s="14">
        <v>15191.2</v>
      </c>
      <c r="AJ231" s="14">
        <v>0</v>
      </c>
      <c r="AK231" s="14">
        <v>0</v>
      </c>
      <c r="AL231" s="14">
        <v>0</v>
      </c>
      <c r="AM231" s="14">
        <v>0</v>
      </c>
      <c r="AN231" s="14">
        <v>0</v>
      </c>
      <c r="AO231" s="14">
        <v>0</v>
      </c>
      <c r="AP231" s="14">
        <v>1925.85</v>
      </c>
      <c r="AQ231" s="14">
        <v>0</v>
      </c>
      <c r="AR231" s="14">
        <v>1925.85</v>
      </c>
      <c r="AS231" s="14">
        <v>0</v>
      </c>
      <c r="AT231" s="14">
        <v>0</v>
      </c>
      <c r="AU231" s="14">
        <v>166.56</v>
      </c>
      <c r="AV231" s="14">
        <v>0</v>
      </c>
      <c r="AW231" s="14">
        <v>0</v>
      </c>
      <c r="AX231" s="14">
        <v>0</v>
      </c>
      <c r="AY231" s="14">
        <v>1501.44</v>
      </c>
      <c r="AZ231" s="14">
        <v>2082</v>
      </c>
      <c r="BA231" s="14">
        <v>0</v>
      </c>
      <c r="BB231" s="14">
        <v>0</v>
      </c>
      <c r="BC231" s="14">
        <v>0</v>
      </c>
      <c r="BD231" s="14">
        <v>0</v>
      </c>
      <c r="BE231" s="15">
        <v>-0.15</v>
      </c>
      <c r="BF231" s="14">
        <v>0</v>
      </c>
      <c r="BG231" s="14">
        <v>0</v>
      </c>
      <c r="BH231" s="14">
        <v>0</v>
      </c>
      <c r="BI231" s="14">
        <v>0</v>
      </c>
      <c r="BJ231" s="14">
        <v>0</v>
      </c>
      <c r="BK231" s="14">
        <v>0</v>
      </c>
      <c r="BL231" s="14">
        <v>0</v>
      </c>
      <c r="BM231" s="14">
        <v>0</v>
      </c>
      <c r="BN231" s="14">
        <v>5675.7</v>
      </c>
      <c r="BO231" s="14">
        <v>9515.5</v>
      </c>
      <c r="BP231" s="14">
        <v>0</v>
      </c>
      <c r="BQ231" s="14">
        <v>0</v>
      </c>
      <c r="BR231" s="14">
        <v>885.08</v>
      </c>
      <c r="BS231" s="14">
        <v>306.8</v>
      </c>
      <c r="BT231" s="14">
        <v>0</v>
      </c>
      <c r="BU231" s="14">
        <v>1636.75</v>
      </c>
      <c r="BV231" s="14">
        <v>0</v>
      </c>
      <c r="BW231" s="14">
        <v>0</v>
      </c>
      <c r="BX231" s="14">
        <v>0</v>
      </c>
      <c r="BY231" s="14">
        <v>1943.55</v>
      </c>
      <c r="BZ231" s="1"/>
    </row>
    <row r="232" spans="1:78" x14ac:dyDescent="0.25">
      <c r="A232" s="2" t="s">
        <v>442</v>
      </c>
      <c r="B232" s="1" t="s">
        <v>443</v>
      </c>
      <c r="C232" s="51">
        <v>12456</v>
      </c>
      <c r="D232" s="14">
        <v>11597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1016</v>
      </c>
      <c r="W232" s="14">
        <v>0</v>
      </c>
      <c r="X232" s="14">
        <v>0</v>
      </c>
      <c r="Y232" s="14">
        <v>684</v>
      </c>
      <c r="Z232" s="14">
        <v>0</v>
      </c>
      <c r="AA232" s="14">
        <v>0</v>
      </c>
      <c r="AB232" s="14">
        <v>0</v>
      </c>
      <c r="AC232" s="14">
        <v>0</v>
      </c>
      <c r="AD232" s="14">
        <v>0</v>
      </c>
      <c r="AE232" s="14">
        <v>0</v>
      </c>
      <c r="AF232" s="14">
        <v>0</v>
      </c>
      <c r="AG232" s="14">
        <v>0</v>
      </c>
      <c r="AH232" s="14">
        <v>0</v>
      </c>
      <c r="AI232" s="14">
        <v>15191.2</v>
      </c>
      <c r="AJ232" s="14">
        <v>0</v>
      </c>
      <c r="AK232" s="14">
        <v>0</v>
      </c>
      <c r="AL232" s="14">
        <v>0</v>
      </c>
      <c r="AM232" s="14">
        <v>0</v>
      </c>
      <c r="AN232" s="14">
        <v>0</v>
      </c>
      <c r="AO232" s="14">
        <v>0</v>
      </c>
      <c r="AP232" s="14">
        <v>1925.85</v>
      </c>
      <c r="AQ232" s="14">
        <v>0</v>
      </c>
      <c r="AR232" s="14">
        <v>1925.85</v>
      </c>
      <c r="AS232" s="14">
        <v>0</v>
      </c>
      <c r="AT232" s="14">
        <v>0</v>
      </c>
      <c r="AU232" s="14">
        <v>166.76</v>
      </c>
      <c r="AV232" s="14">
        <v>0</v>
      </c>
      <c r="AW232" s="14">
        <v>0</v>
      </c>
      <c r="AX232" s="14">
        <v>0</v>
      </c>
      <c r="AY232" s="14">
        <v>1501.44</v>
      </c>
      <c r="AZ232" s="14">
        <v>0</v>
      </c>
      <c r="BA232" s="14">
        <v>0</v>
      </c>
      <c r="BB232" s="14">
        <v>0</v>
      </c>
      <c r="BC232" s="14">
        <v>0</v>
      </c>
      <c r="BD232" s="14">
        <v>0</v>
      </c>
      <c r="BE232" s="14">
        <v>0.15</v>
      </c>
      <c r="BF232" s="14">
        <v>0</v>
      </c>
      <c r="BG232" s="14">
        <v>0</v>
      </c>
      <c r="BH232" s="14">
        <v>0</v>
      </c>
      <c r="BI232" s="14">
        <v>0</v>
      </c>
      <c r="BJ232" s="14">
        <v>0</v>
      </c>
      <c r="BK232" s="14">
        <v>0</v>
      </c>
      <c r="BL232" s="14">
        <v>0</v>
      </c>
      <c r="BM232" s="14">
        <v>0</v>
      </c>
      <c r="BN232" s="14">
        <v>3594.2</v>
      </c>
      <c r="BO232" s="14">
        <v>11597</v>
      </c>
      <c r="BP232" s="14">
        <v>0</v>
      </c>
      <c r="BQ232" s="14">
        <v>0</v>
      </c>
      <c r="BR232" s="14">
        <v>906.14</v>
      </c>
      <c r="BS232" s="14">
        <v>321.57</v>
      </c>
      <c r="BT232" s="14">
        <v>0</v>
      </c>
      <c r="BU232" s="14">
        <v>1694</v>
      </c>
      <c r="BV232" s="14">
        <v>0</v>
      </c>
      <c r="BW232" s="14">
        <v>0</v>
      </c>
      <c r="BX232" s="14">
        <v>0</v>
      </c>
      <c r="BY232" s="14">
        <v>2015.57</v>
      </c>
      <c r="BZ232" s="1"/>
    </row>
    <row r="233" spans="1:78" x14ac:dyDescent="0.25">
      <c r="A233" s="2" t="s">
        <v>444</v>
      </c>
      <c r="B233" s="1" t="s">
        <v>445</v>
      </c>
      <c r="C233" s="51">
        <v>12456</v>
      </c>
      <c r="D233" s="14">
        <v>11597.5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1016</v>
      </c>
      <c r="W233" s="14">
        <v>0</v>
      </c>
      <c r="X233" s="14">
        <v>0</v>
      </c>
      <c r="Y233" s="14">
        <v>684</v>
      </c>
      <c r="Z233" s="14">
        <v>0</v>
      </c>
      <c r="AA233" s="14">
        <v>0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15191.2</v>
      </c>
      <c r="AJ233" s="14">
        <v>0</v>
      </c>
      <c r="AK233" s="14">
        <v>0</v>
      </c>
      <c r="AL233" s="14">
        <v>0</v>
      </c>
      <c r="AM233" s="14">
        <v>0</v>
      </c>
      <c r="AN233" s="14">
        <v>0</v>
      </c>
      <c r="AO233" s="14">
        <v>0</v>
      </c>
      <c r="AP233" s="14">
        <v>1925.85</v>
      </c>
      <c r="AQ233" s="14">
        <v>0</v>
      </c>
      <c r="AR233" s="14">
        <v>1925.85</v>
      </c>
      <c r="AS233" s="14">
        <v>0</v>
      </c>
      <c r="AT233" s="14">
        <v>0</v>
      </c>
      <c r="AU233" s="14">
        <v>166.56</v>
      </c>
      <c r="AV233" s="14">
        <v>0</v>
      </c>
      <c r="AW233" s="14">
        <v>0</v>
      </c>
      <c r="AX233" s="14">
        <v>0</v>
      </c>
      <c r="AY233" s="14">
        <v>1501.44</v>
      </c>
      <c r="AZ233" s="14">
        <v>0</v>
      </c>
      <c r="BA233" s="14">
        <v>0</v>
      </c>
      <c r="BB233" s="14">
        <v>0</v>
      </c>
      <c r="BC233" s="14">
        <v>0</v>
      </c>
      <c r="BD233" s="14">
        <v>0</v>
      </c>
      <c r="BE233" s="15">
        <v>-0.15</v>
      </c>
      <c r="BF233" s="14">
        <v>0</v>
      </c>
      <c r="BG233" s="14">
        <v>0</v>
      </c>
      <c r="BH233" s="14">
        <v>0</v>
      </c>
      <c r="BI233" s="14">
        <v>0</v>
      </c>
      <c r="BJ233" s="14">
        <v>0</v>
      </c>
      <c r="BK233" s="14">
        <v>0</v>
      </c>
      <c r="BL233" s="14">
        <v>0</v>
      </c>
      <c r="BM233" s="14">
        <v>0</v>
      </c>
      <c r="BN233" s="14">
        <v>3593.7</v>
      </c>
      <c r="BO233" s="14">
        <v>11597.5</v>
      </c>
      <c r="BP233" s="14">
        <v>0</v>
      </c>
      <c r="BQ233" s="14">
        <v>0</v>
      </c>
      <c r="BR233" s="14">
        <v>885.08</v>
      </c>
      <c r="BS233" s="14">
        <v>306.8</v>
      </c>
      <c r="BT233" s="14">
        <v>0</v>
      </c>
      <c r="BU233" s="14">
        <v>1636.75</v>
      </c>
      <c r="BV233" s="14">
        <v>0</v>
      </c>
      <c r="BW233" s="14">
        <v>0</v>
      </c>
      <c r="BX233" s="14">
        <v>0</v>
      </c>
      <c r="BY233" s="14">
        <v>1943.55</v>
      </c>
      <c r="BZ233" s="1"/>
    </row>
    <row r="234" spans="1:78" x14ac:dyDescent="0.25">
      <c r="A234" s="2" t="s">
        <v>446</v>
      </c>
      <c r="B234" s="1" t="s">
        <v>447</v>
      </c>
      <c r="C234" s="51">
        <v>12456</v>
      </c>
      <c r="D234" s="14">
        <v>11763.5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1016</v>
      </c>
      <c r="W234" s="14">
        <v>0</v>
      </c>
      <c r="X234" s="14">
        <v>0</v>
      </c>
      <c r="Y234" s="14">
        <v>684</v>
      </c>
      <c r="Z234" s="14">
        <v>0</v>
      </c>
      <c r="AA234" s="14">
        <v>0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15191.2</v>
      </c>
      <c r="AJ234" s="14">
        <v>0</v>
      </c>
      <c r="AK234" s="14">
        <v>0</v>
      </c>
      <c r="AL234" s="14">
        <v>0</v>
      </c>
      <c r="AM234" s="14">
        <v>0</v>
      </c>
      <c r="AN234" s="14">
        <v>0</v>
      </c>
      <c r="AO234" s="14">
        <v>0</v>
      </c>
      <c r="AP234" s="14">
        <v>1925.85</v>
      </c>
      <c r="AQ234" s="14">
        <v>0</v>
      </c>
      <c r="AR234" s="14">
        <v>1925.85</v>
      </c>
      <c r="AS234" s="14">
        <v>0</v>
      </c>
      <c r="AT234" s="14">
        <v>0</v>
      </c>
      <c r="AU234" s="14">
        <v>0</v>
      </c>
      <c r="AV234" s="14">
        <v>0</v>
      </c>
      <c r="AW234" s="14">
        <v>0</v>
      </c>
      <c r="AX234" s="14">
        <v>0</v>
      </c>
      <c r="AY234" s="14">
        <v>1501.44</v>
      </c>
      <c r="AZ234" s="14">
        <v>0</v>
      </c>
      <c r="BA234" s="14">
        <v>0</v>
      </c>
      <c r="BB234" s="14">
        <v>0</v>
      </c>
      <c r="BC234" s="14">
        <v>0</v>
      </c>
      <c r="BD234" s="14">
        <v>0</v>
      </c>
      <c r="BE234" s="14">
        <v>0.41</v>
      </c>
      <c r="BF234" s="14">
        <v>0</v>
      </c>
      <c r="BG234" s="14">
        <v>0</v>
      </c>
      <c r="BH234" s="14">
        <v>0</v>
      </c>
      <c r="BI234" s="14">
        <v>0</v>
      </c>
      <c r="BJ234" s="14">
        <v>0</v>
      </c>
      <c r="BK234" s="14">
        <v>0</v>
      </c>
      <c r="BL234" s="14">
        <v>0</v>
      </c>
      <c r="BM234" s="14">
        <v>0</v>
      </c>
      <c r="BN234" s="14">
        <v>3427.7</v>
      </c>
      <c r="BO234" s="14">
        <v>11763.5</v>
      </c>
      <c r="BP234" s="14">
        <v>0</v>
      </c>
      <c r="BQ234" s="14">
        <v>0</v>
      </c>
      <c r="BR234" s="14">
        <v>906.14</v>
      </c>
      <c r="BS234" s="14">
        <v>321.57</v>
      </c>
      <c r="BT234" s="14">
        <v>0</v>
      </c>
      <c r="BU234" s="14">
        <v>1694</v>
      </c>
      <c r="BV234" s="14">
        <v>0</v>
      </c>
      <c r="BW234" s="14">
        <v>0</v>
      </c>
      <c r="BX234" s="14">
        <v>0</v>
      </c>
      <c r="BY234" s="14">
        <v>2015.57</v>
      </c>
      <c r="BZ234" s="1"/>
    </row>
    <row r="235" spans="1:78" x14ac:dyDescent="0.25">
      <c r="A235" s="2" t="s">
        <v>570</v>
      </c>
      <c r="B235" s="1" t="s">
        <v>571</v>
      </c>
      <c r="C235" s="59">
        <v>6643</v>
      </c>
      <c r="D235" s="14">
        <v>11667.5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1490</v>
      </c>
      <c r="W235" s="14">
        <v>0</v>
      </c>
      <c r="X235" s="14">
        <v>0</v>
      </c>
      <c r="Y235" s="14">
        <v>980.4</v>
      </c>
      <c r="Z235" s="14">
        <v>0</v>
      </c>
      <c r="AA235" s="14">
        <v>0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14926.4</v>
      </c>
      <c r="AJ235" s="14">
        <v>0</v>
      </c>
      <c r="AK235" s="14">
        <v>0</v>
      </c>
      <c r="AL235" s="14">
        <v>0</v>
      </c>
      <c r="AM235" s="14">
        <v>0</v>
      </c>
      <c r="AN235" s="14">
        <v>0</v>
      </c>
      <c r="AO235" s="14">
        <v>0</v>
      </c>
      <c r="AP235" s="14">
        <v>1874.16</v>
      </c>
      <c r="AQ235" s="14">
        <v>0</v>
      </c>
      <c r="AR235" s="14">
        <v>1874.16</v>
      </c>
      <c r="AS235" s="14">
        <v>0</v>
      </c>
      <c r="AT235" s="14">
        <v>0</v>
      </c>
      <c r="AU235" s="14">
        <v>0</v>
      </c>
      <c r="AV235" s="14">
        <v>0</v>
      </c>
      <c r="AW235" s="14">
        <v>0</v>
      </c>
      <c r="AX235" s="14">
        <v>0</v>
      </c>
      <c r="AY235" s="14">
        <v>1384.69</v>
      </c>
      <c r="AZ235" s="14">
        <v>0</v>
      </c>
      <c r="BA235" s="14">
        <v>0</v>
      </c>
      <c r="BB235" s="14">
        <v>0</v>
      </c>
      <c r="BC235" s="14">
        <v>0</v>
      </c>
      <c r="BD235" s="14">
        <v>0</v>
      </c>
      <c r="BE235" s="14">
        <v>0.05</v>
      </c>
      <c r="BF235" s="14">
        <v>0</v>
      </c>
      <c r="BG235" s="14">
        <v>0</v>
      </c>
      <c r="BH235" s="14">
        <v>0</v>
      </c>
      <c r="BI235" s="14">
        <v>0</v>
      </c>
      <c r="BJ235" s="14">
        <v>0</v>
      </c>
      <c r="BK235" s="14">
        <v>0</v>
      </c>
      <c r="BL235" s="14">
        <v>0</v>
      </c>
      <c r="BM235" s="14">
        <v>0</v>
      </c>
      <c r="BN235" s="14">
        <v>3258.9</v>
      </c>
      <c r="BO235" s="14">
        <v>11667.5</v>
      </c>
      <c r="BP235" s="14">
        <v>0</v>
      </c>
      <c r="BQ235" s="14">
        <v>0</v>
      </c>
      <c r="BR235" s="14">
        <v>885.08</v>
      </c>
      <c r="BS235" s="14">
        <v>296.91000000000003</v>
      </c>
      <c r="BT235" s="14">
        <v>0</v>
      </c>
      <c r="BU235" s="14">
        <v>1612.5</v>
      </c>
      <c r="BV235" s="14">
        <v>0</v>
      </c>
      <c r="BW235" s="14">
        <v>0</v>
      </c>
      <c r="BX235" s="14">
        <v>0</v>
      </c>
      <c r="BY235" s="14">
        <v>1909.41</v>
      </c>
      <c r="BZ235" s="1"/>
    </row>
    <row r="236" spans="1:78" x14ac:dyDescent="0.25">
      <c r="A236" s="17" t="s">
        <v>101</v>
      </c>
      <c r="B236" s="7"/>
      <c r="C236" s="7" t="s">
        <v>102</v>
      </c>
      <c r="D236" s="7" t="s">
        <v>102</v>
      </c>
      <c r="E236" s="7" t="s">
        <v>102</v>
      </c>
      <c r="F236" s="7" t="s">
        <v>102</v>
      </c>
      <c r="G236" s="7" t="s">
        <v>102</v>
      </c>
      <c r="H236" s="7" t="s">
        <v>102</v>
      </c>
      <c r="I236" s="7" t="s">
        <v>102</v>
      </c>
      <c r="J236" s="7" t="s">
        <v>102</v>
      </c>
      <c r="K236" s="7" t="s">
        <v>102</v>
      </c>
      <c r="L236" s="7" t="s">
        <v>102</v>
      </c>
      <c r="M236" s="7" t="s">
        <v>102</v>
      </c>
      <c r="N236" s="7" t="s">
        <v>102</v>
      </c>
      <c r="O236" s="7" t="s">
        <v>102</v>
      </c>
      <c r="P236" s="7" t="s">
        <v>102</v>
      </c>
      <c r="Q236" s="7" t="s">
        <v>102</v>
      </c>
      <c r="R236" s="7" t="s">
        <v>102</v>
      </c>
      <c r="S236" s="7" t="s">
        <v>102</v>
      </c>
      <c r="T236" s="7" t="s">
        <v>102</v>
      </c>
      <c r="U236" s="7" t="s">
        <v>102</v>
      </c>
      <c r="V236" s="7" t="s">
        <v>102</v>
      </c>
      <c r="W236" s="7" t="s">
        <v>102</v>
      </c>
      <c r="X236" s="7" t="s">
        <v>102</v>
      </c>
      <c r="Y236" s="7" t="s">
        <v>102</v>
      </c>
      <c r="Z236" s="7" t="s">
        <v>102</v>
      </c>
      <c r="AA236" s="7" t="s">
        <v>102</v>
      </c>
      <c r="AB236" s="7" t="s">
        <v>102</v>
      </c>
      <c r="AC236" s="7" t="s">
        <v>102</v>
      </c>
      <c r="AD236" s="7" t="s">
        <v>102</v>
      </c>
      <c r="AE236" s="7" t="s">
        <v>102</v>
      </c>
      <c r="AF236" s="7" t="s">
        <v>102</v>
      </c>
      <c r="AG236" s="7" t="s">
        <v>102</v>
      </c>
      <c r="AH236" s="7" t="s">
        <v>102</v>
      </c>
      <c r="AI236" s="7" t="s">
        <v>102</v>
      </c>
      <c r="AJ236" s="7" t="s">
        <v>102</v>
      </c>
      <c r="AK236" s="7" t="s">
        <v>102</v>
      </c>
      <c r="AL236" s="7" t="s">
        <v>102</v>
      </c>
      <c r="AM236" s="7" t="s">
        <v>102</v>
      </c>
      <c r="AN236" s="7" t="s">
        <v>102</v>
      </c>
      <c r="AO236" s="7" t="s">
        <v>102</v>
      </c>
      <c r="AP236" s="7" t="s">
        <v>102</v>
      </c>
      <c r="AQ236" s="7" t="s">
        <v>102</v>
      </c>
      <c r="AR236" s="7" t="s">
        <v>102</v>
      </c>
      <c r="AS236" s="7" t="s">
        <v>102</v>
      </c>
      <c r="AT236" s="7" t="s">
        <v>102</v>
      </c>
      <c r="AU236" s="7" t="s">
        <v>102</v>
      </c>
      <c r="AV236" s="7" t="s">
        <v>102</v>
      </c>
      <c r="AW236" s="7" t="s">
        <v>102</v>
      </c>
      <c r="AX236" s="7" t="s">
        <v>102</v>
      </c>
      <c r="AY236" s="7" t="s">
        <v>102</v>
      </c>
      <c r="AZ236" s="7" t="s">
        <v>102</v>
      </c>
      <c r="BA236" s="7" t="s">
        <v>102</v>
      </c>
      <c r="BB236" s="7" t="s">
        <v>102</v>
      </c>
      <c r="BC236" s="7" t="s">
        <v>102</v>
      </c>
      <c r="BD236" s="7" t="s">
        <v>102</v>
      </c>
      <c r="BE236" s="7" t="s">
        <v>102</v>
      </c>
      <c r="BF236" s="7" t="s">
        <v>102</v>
      </c>
      <c r="BG236" s="7" t="s">
        <v>102</v>
      </c>
      <c r="BH236" s="7" t="s">
        <v>102</v>
      </c>
      <c r="BI236" s="7" t="s">
        <v>102</v>
      </c>
      <c r="BJ236" s="7" t="s">
        <v>102</v>
      </c>
      <c r="BK236" s="7" t="s">
        <v>102</v>
      </c>
      <c r="BL236" s="7" t="s">
        <v>102</v>
      </c>
      <c r="BM236" s="7" t="s">
        <v>102</v>
      </c>
      <c r="BN236" s="7" t="s">
        <v>102</v>
      </c>
      <c r="BO236" s="7" t="s">
        <v>102</v>
      </c>
      <c r="BP236" s="7" t="s">
        <v>102</v>
      </c>
      <c r="BQ236" s="7" t="s">
        <v>102</v>
      </c>
      <c r="BR236" s="7" t="s">
        <v>102</v>
      </c>
      <c r="BS236" s="7" t="s">
        <v>102</v>
      </c>
      <c r="BT236" s="7" t="s">
        <v>102</v>
      </c>
      <c r="BU236" s="7" t="s">
        <v>102</v>
      </c>
      <c r="BV236" s="7" t="s">
        <v>102</v>
      </c>
      <c r="BW236" s="7" t="s">
        <v>102</v>
      </c>
      <c r="BX236" s="7" t="s">
        <v>102</v>
      </c>
      <c r="BY236" s="7" t="s">
        <v>102</v>
      </c>
      <c r="BZ236" s="7"/>
    </row>
    <row r="237" spans="1:78" x14ac:dyDescent="0.25">
      <c r="A237" s="2"/>
      <c r="B237" s="1"/>
      <c r="C237" s="19">
        <f>SUM(C217:C236)</f>
        <v>221343</v>
      </c>
      <c r="D237" s="19">
        <v>163831.5</v>
      </c>
      <c r="E237" s="19">
        <v>0</v>
      </c>
      <c r="F237" s="19">
        <v>3481.6</v>
      </c>
      <c r="G237" s="19">
        <v>0</v>
      </c>
      <c r="H237" s="19">
        <v>0</v>
      </c>
      <c r="I237" s="19">
        <v>0</v>
      </c>
      <c r="J237" s="19">
        <v>0</v>
      </c>
      <c r="K237" s="19">
        <v>500</v>
      </c>
      <c r="L237" s="19">
        <v>0</v>
      </c>
      <c r="M237" s="19">
        <v>800</v>
      </c>
      <c r="N237" s="19">
        <v>0</v>
      </c>
      <c r="O237" s="19">
        <v>0</v>
      </c>
      <c r="P237" s="19">
        <v>0</v>
      </c>
      <c r="Q237" s="19">
        <v>0</v>
      </c>
      <c r="R237" s="19">
        <v>0</v>
      </c>
      <c r="S237" s="19">
        <v>0</v>
      </c>
      <c r="T237" s="19">
        <v>0</v>
      </c>
      <c r="U237" s="19">
        <v>0</v>
      </c>
      <c r="V237" s="19">
        <v>18662</v>
      </c>
      <c r="W237" s="19">
        <v>0</v>
      </c>
      <c r="X237" s="19">
        <v>0</v>
      </c>
      <c r="Y237" s="19">
        <v>12339.4</v>
      </c>
      <c r="Z237" s="19">
        <v>2772.36</v>
      </c>
      <c r="AA237" s="19">
        <v>0</v>
      </c>
      <c r="AB237" s="19">
        <v>0</v>
      </c>
      <c r="AC237" s="19">
        <v>0</v>
      </c>
      <c r="AD237" s="19">
        <v>0</v>
      </c>
      <c r="AE237" s="19">
        <v>0</v>
      </c>
      <c r="AF237" s="19">
        <v>1.99</v>
      </c>
      <c r="AG237" s="19">
        <v>834.32</v>
      </c>
      <c r="AH237" s="19">
        <v>0</v>
      </c>
      <c r="AI237" s="19">
        <v>283705.75</v>
      </c>
      <c r="AJ237" s="19">
        <v>0</v>
      </c>
      <c r="AK237" s="19">
        <v>0</v>
      </c>
      <c r="AL237" s="19">
        <v>0</v>
      </c>
      <c r="AM237" s="19">
        <v>0</v>
      </c>
      <c r="AN237" s="19">
        <v>0</v>
      </c>
      <c r="AO237" s="19">
        <v>0</v>
      </c>
      <c r="AP237" s="19">
        <v>35261.43</v>
      </c>
      <c r="AQ237" s="19">
        <v>0</v>
      </c>
      <c r="AR237" s="19">
        <v>35261.43</v>
      </c>
      <c r="AS237" s="19">
        <v>0</v>
      </c>
      <c r="AT237" s="19">
        <v>0</v>
      </c>
      <c r="AU237" s="19">
        <v>2729.48</v>
      </c>
      <c r="AV237" s="19">
        <v>3027.36</v>
      </c>
      <c r="AW237" s="19">
        <v>0</v>
      </c>
      <c r="AX237" s="19">
        <v>0</v>
      </c>
      <c r="AY237" s="19">
        <v>27317.21</v>
      </c>
      <c r="AZ237" s="19">
        <v>40608.980000000003</v>
      </c>
      <c r="BA237" s="19">
        <v>3746.3</v>
      </c>
      <c r="BB237" s="19">
        <v>0</v>
      </c>
      <c r="BC237" s="19">
        <v>0</v>
      </c>
      <c r="BD237" s="19">
        <v>4635.66</v>
      </c>
      <c r="BE237" s="19">
        <v>0.81</v>
      </c>
      <c r="BF237" s="19">
        <v>0</v>
      </c>
      <c r="BG237" s="19">
        <v>0</v>
      </c>
      <c r="BH237" s="19">
        <v>0</v>
      </c>
      <c r="BI237" s="19">
        <v>0</v>
      </c>
      <c r="BJ237" s="19">
        <v>2547.02</v>
      </c>
      <c r="BK237" s="19">
        <v>0</v>
      </c>
      <c r="BL237" s="19">
        <v>0</v>
      </c>
      <c r="BM237" s="19">
        <v>0</v>
      </c>
      <c r="BN237" s="19">
        <v>119874.25</v>
      </c>
      <c r="BO237" s="19">
        <v>163831.5</v>
      </c>
      <c r="BP237" s="19">
        <v>0</v>
      </c>
      <c r="BQ237" s="19">
        <v>0</v>
      </c>
      <c r="BR237" s="19">
        <v>16588.11</v>
      </c>
      <c r="BS237" s="19">
        <v>5641.07</v>
      </c>
      <c r="BT237" s="19">
        <v>0</v>
      </c>
      <c r="BU237" s="19">
        <v>30408.89</v>
      </c>
      <c r="BV237" s="19">
        <v>0</v>
      </c>
      <c r="BW237" s="19">
        <v>0</v>
      </c>
      <c r="BX237" s="19">
        <v>0</v>
      </c>
      <c r="BY237" s="19">
        <v>36049.96</v>
      </c>
      <c r="BZ237" s="1"/>
    </row>
    <row r="238" spans="1:78" x14ac:dyDescent="0.2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</row>
    <row r="239" spans="1:78" x14ac:dyDescent="0.25">
      <c r="A239" s="12" t="s">
        <v>448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</row>
    <row r="240" spans="1:78" x14ac:dyDescent="0.25">
      <c r="A240" s="2" t="s">
        <v>449</v>
      </c>
      <c r="B240" s="1" t="s">
        <v>450</v>
      </c>
      <c r="C240" s="51">
        <v>10079</v>
      </c>
      <c r="D240" s="14">
        <v>10362.5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400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737</v>
      </c>
      <c r="W240" s="14">
        <v>0</v>
      </c>
      <c r="X240" s="14">
        <v>0</v>
      </c>
      <c r="Y240" s="14">
        <v>455</v>
      </c>
      <c r="Z240" s="14">
        <v>616.79999999999995</v>
      </c>
      <c r="AA240" s="14">
        <v>0</v>
      </c>
      <c r="AB240" s="14">
        <v>0</v>
      </c>
      <c r="AC240" s="14">
        <v>0</v>
      </c>
      <c r="AD240" s="14">
        <v>0</v>
      </c>
      <c r="AE240" s="14">
        <v>0</v>
      </c>
      <c r="AF240" s="14">
        <v>0</v>
      </c>
      <c r="AG240" s="14">
        <v>0</v>
      </c>
      <c r="AH240" s="14">
        <v>0</v>
      </c>
      <c r="AI240" s="14">
        <v>13243.87</v>
      </c>
      <c r="AJ240" s="14">
        <v>0</v>
      </c>
      <c r="AK240" s="14">
        <v>0</v>
      </c>
      <c r="AL240" s="14">
        <v>0</v>
      </c>
      <c r="AM240" s="14">
        <v>0</v>
      </c>
      <c r="AN240" s="14">
        <v>0</v>
      </c>
      <c r="AO240" s="14">
        <v>0</v>
      </c>
      <c r="AP240" s="14">
        <v>1509.91</v>
      </c>
      <c r="AQ240" s="14">
        <v>0</v>
      </c>
      <c r="AR240" s="14">
        <v>1509.91</v>
      </c>
      <c r="AS240" s="14">
        <v>0</v>
      </c>
      <c r="AT240" s="14">
        <v>0</v>
      </c>
      <c r="AU240" s="14">
        <v>142.97</v>
      </c>
      <c r="AV240" s="14">
        <v>0</v>
      </c>
      <c r="AW240" s="14">
        <v>0</v>
      </c>
      <c r="AX240" s="14">
        <v>0</v>
      </c>
      <c r="AY240" s="14">
        <v>1228.0899999999999</v>
      </c>
      <c r="AZ240" s="14">
        <v>0</v>
      </c>
      <c r="BA240" s="14">
        <v>0</v>
      </c>
      <c r="BB240" s="14">
        <v>0</v>
      </c>
      <c r="BC240" s="14">
        <v>0</v>
      </c>
      <c r="BD240" s="14">
        <v>0</v>
      </c>
      <c r="BE240" s="14">
        <v>0.4</v>
      </c>
      <c r="BF240" s="14">
        <v>0</v>
      </c>
      <c r="BG240" s="14">
        <v>0</v>
      </c>
      <c r="BH240" s="14">
        <v>0</v>
      </c>
      <c r="BI240" s="14">
        <v>0</v>
      </c>
      <c r="BJ240" s="14">
        <v>0</v>
      </c>
      <c r="BK240" s="14">
        <v>0</v>
      </c>
      <c r="BL240" s="14">
        <v>0</v>
      </c>
      <c r="BM240" s="14">
        <v>0</v>
      </c>
      <c r="BN240" s="14">
        <v>2881.37</v>
      </c>
      <c r="BO240" s="14">
        <v>10362.5</v>
      </c>
      <c r="BP240" s="14">
        <v>0</v>
      </c>
      <c r="BQ240" s="14">
        <v>0</v>
      </c>
      <c r="BR240" s="14">
        <v>822.72</v>
      </c>
      <c r="BS240" s="14">
        <v>263.02999999999997</v>
      </c>
      <c r="BT240" s="14">
        <v>0</v>
      </c>
      <c r="BU240" s="14">
        <v>1467.15</v>
      </c>
      <c r="BV240" s="14">
        <v>0</v>
      </c>
      <c r="BW240" s="14">
        <v>0</v>
      </c>
      <c r="BX240" s="14">
        <v>0</v>
      </c>
      <c r="BY240" s="14">
        <v>1730.18</v>
      </c>
      <c r="BZ240" s="1"/>
    </row>
    <row r="241" spans="1:78" x14ac:dyDescent="0.25">
      <c r="A241" s="2" t="s">
        <v>451</v>
      </c>
      <c r="B241" s="1" t="s">
        <v>452</v>
      </c>
      <c r="C241" s="51">
        <v>12456</v>
      </c>
      <c r="D241" s="14">
        <v>6389.5</v>
      </c>
      <c r="E241" s="14">
        <v>0</v>
      </c>
      <c r="F241" s="14">
        <v>1040.8499999999999</v>
      </c>
      <c r="G241" s="14">
        <v>0</v>
      </c>
      <c r="H241" s="14">
        <v>0</v>
      </c>
      <c r="I241" s="14">
        <v>0</v>
      </c>
      <c r="J241" s="14">
        <v>0</v>
      </c>
      <c r="K241" s="14">
        <v>250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1016</v>
      </c>
      <c r="W241" s="14">
        <v>0</v>
      </c>
      <c r="X241" s="14">
        <v>0</v>
      </c>
      <c r="Y241" s="14">
        <v>662.7</v>
      </c>
      <c r="Z241" s="14">
        <v>410.72</v>
      </c>
      <c r="AA241" s="14">
        <v>0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16429.62</v>
      </c>
      <c r="AJ241" s="14">
        <v>0</v>
      </c>
      <c r="AK241" s="14">
        <v>0</v>
      </c>
      <c r="AL241" s="14">
        <v>0</v>
      </c>
      <c r="AM241" s="14">
        <v>0</v>
      </c>
      <c r="AN241" s="14">
        <v>0</v>
      </c>
      <c r="AO241" s="14">
        <v>0</v>
      </c>
      <c r="AP241" s="14">
        <v>2143.9</v>
      </c>
      <c r="AQ241" s="14">
        <v>0</v>
      </c>
      <c r="AR241" s="14">
        <v>2143.9</v>
      </c>
      <c r="AS241" s="14">
        <v>0</v>
      </c>
      <c r="AT241" s="14">
        <v>0</v>
      </c>
      <c r="AU241" s="14">
        <v>166.36</v>
      </c>
      <c r="AV241" s="14">
        <v>0</v>
      </c>
      <c r="AW241" s="14">
        <v>0</v>
      </c>
      <c r="AX241" s="14">
        <v>0</v>
      </c>
      <c r="AY241" s="14">
        <v>1501.44</v>
      </c>
      <c r="AZ241" s="14">
        <v>366</v>
      </c>
      <c r="BA241" s="14">
        <v>5862.26</v>
      </c>
      <c r="BB241" s="14">
        <v>0</v>
      </c>
      <c r="BC241" s="14">
        <v>0</v>
      </c>
      <c r="BD241" s="14">
        <v>0</v>
      </c>
      <c r="BE241" s="14">
        <v>0.16</v>
      </c>
      <c r="BF241" s="14">
        <v>0</v>
      </c>
      <c r="BG241" s="14">
        <v>0</v>
      </c>
      <c r="BH241" s="14">
        <v>0</v>
      </c>
      <c r="BI241" s="14">
        <v>0</v>
      </c>
      <c r="BJ241" s="14">
        <v>0</v>
      </c>
      <c r="BK241" s="14">
        <v>0</v>
      </c>
      <c r="BL241" s="14">
        <v>0</v>
      </c>
      <c r="BM241" s="14">
        <v>0</v>
      </c>
      <c r="BN241" s="14">
        <v>10040.120000000001</v>
      </c>
      <c r="BO241" s="14">
        <v>6389.5</v>
      </c>
      <c r="BP241" s="14">
        <v>0</v>
      </c>
      <c r="BQ241" s="14">
        <v>0</v>
      </c>
      <c r="BR241" s="14">
        <v>885.08</v>
      </c>
      <c r="BS241" s="14">
        <v>296.89999999999998</v>
      </c>
      <c r="BT241" s="14">
        <v>0</v>
      </c>
      <c r="BU241" s="14">
        <v>1612.5</v>
      </c>
      <c r="BV241" s="14">
        <v>0</v>
      </c>
      <c r="BW241" s="14">
        <v>0</v>
      </c>
      <c r="BX241" s="14">
        <v>0</v>
      </c>
      <c r="BY241" s="14">
        <v>1909.4</v>
      </c>
      <c r="BZ241" s="1"/>
    </row>
    <row r="242" spans="1:78" x14ac:dyDescent="0.25">
      <c r="A242" s="2" t="s">
        <v>453</v>
      </c>
      <c r="B242" s="1" t="s">
        <v>454</v>
      </c>
      <c r="C242" s="51">
        <v>10079</v>
      </c>
      <c r="D242" s="14">
        <v>10200.5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400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737</v>
      </c>
      <c r="W242" s="14">
        <v>0</v>
      </c>
      <c r="X242" s="14">
        <v>0</v>
      </c>
      <c r="Y242" s="14">
        <v>455</v>
      </c>
      <c r="Z242" s="14">
        <v>410.72</v>
      </c>
      <c r="AA242" s="14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13037.79</v>
      </c>
      <c r="AJ242" s="14">
        <v>0</v>
      </c>
      <c r="AK242" s="14">
        <v>0</v>
      </c>
      <c r="AL242" s="14">
        <v>0</v>
      </c>
      <c r="AM242" s="14">
        <v>0</v>
      </c>
      <c r="AN242" s="14">
        <v>0</v>
      </c>
      <c r="AO242" s="14">
        <v>0</v>
      </c>
      <c r="AP242" s="14">
        <v>1465.89</v>
      </c>
      <c r="AQ242" s="14">
        <v>0</v>
      </c>
      <c r="AR242" s="14">
        <v>1465.89</v>
      </c>
      <c r="AS242" s="14">
        <v>0</v>
      </c>
      <c r="AT242" s="14">
        <v>0</v>
      </c>
      <c r="AU242" s="14">
        <v>143</v>
      </c>
      <c r="AV242" s="14">
        <v>0</v>
      </c>
      <c r="AW242" s="14">
        <v>0</v>
      </c>
      <c r="AX242" s="14">
        <v>0</v>
      </c>
      <c r="AY242" s="14">
        <v>1228.0899999999999</v>
      </c>
      <c r="AZ242" s="14">
        <v>0</v>
      </c>
      <c r="BA242" s="14">
        <v>0</v>
      </c>
      <c r="BB242" s="14">
        <v>0</v>
      </c>
      <c r="BC242" s="14">
        <v>0</v>
      </c>
      <c r="BD242" s="14">
        <v>0</v>
      </c>
      <c r="BE242" s="14">
        <v>0.31</v>
      </c>
      <c r="BF242" s="14">
        <v>0</v>
      </c>
      <c r="BG242" s="14">
        <v>0</v>
      </c>
      <c r="BH242" s="14">
        <v>0</v>
      </c>
      <c r="BI242" s="14">
        <v>0</v>
      </c>
      <c r="BJ242" s="14">
        <v>0</v>
      </c>
      <c r="BK242" s="14">
        <v>0</v>
      </c>
      <c r="BL242" s="14">
        <v>0</v>
      </c>
      <c r="BM242" s="14">
        <v>0</v>
      </c>
      <c r="BN242" s="14">
        <v>2837.29</v>
      </c>
      <c r="BO242" s="14">
        <v>10200.5</v>
      </c>
      <c r="BP242" s="14">
        <v>0</v>
      </c>
      <c r="BQ242" s="14">
        <v>0</v>
      </c>
      <c r="BR242" s="14">
        <v>822.72</v>
      </c>
      <c r="BS242" s="14">
        <v>263.02999999999997</v>
      </c>
      <c r="BT242" s="14">
        <v>0</v>
      </c>
      <c r="BU242" s="14">
        <v>1467.15</v>
      </c>
      <c r="BV242" s="14">
        <v>0</v>
      </c>
      <c r="BW242" s="14">
        <v>0</v>
      </c>
      <c r="BX242" s="14">
        <v>0</v>
      </c>
      <c r="BY242" s="14">
        <v>1730.18</v>
      </c>
      <c r="BZ242" s="1"/>
    </row>
    <row r="243" spans="1:78" x14ac:dyDescent="0.25">
      <c r="A243" s="2" t="s">
        <v>455</v>
      </c>
      <c r="B243" s="1" t="s">
        <v>456</v>
      </c>
      <c r="C243" s="51">
        <v>12456</v>
      </c>
      <c r="D243" s="14">
        <v>8761</v>
      </c>
      <c r="E243" s="14">
        <v>0</v>
      </c>
      <c r="F243" s="14">
        <v>1088</v>
      </c>
      <c r="G243" s="14">
        <v>0</v>
      </c>
      <c r="H243" s="14">
        <v>0</v>
      </c>
      <c r="I243" s="14">
        <v>0</v>
      </c>
      <c r="J243" s="14">
        <v>0</v>
      </c>
      <c r="K243" s="14">
        <v>250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1016</v>
      </c>
      <c r="W243" s="14">
        <v>0</v>
      </c>
      <c r="X243" s="14">
        <v>0</v>
      </c>
      <c r="Y243" s="14">
        <v>684</v>
      </c>
      <c r="Z243" s="14">
        <v>308.04000000000002</v>
      </c>
      <c r="AA243" s="14">
        <v>0</v>
      </c>
      <c r="AB243" s="14">
        <v>0</v>
      </c>
      <c r="AC243" s="14">
        <v>0</v>
      </c>
      <c r="AD243" s="14">
        <v>0</v>
      </c>
      <c r="AE243" s="14">
        <v>0</v>
      </c>
      <c r="AF243" s="14">
        <v>0</v>
      </c>
      <c r="AG243" s="14">
        <v>0</v>
      </c>
      <c r="AH243" s="14">
        <v>0</v>
      </c>
      <c r="AI243" s="14">
        <v>16837.240000000002</v>
      </c>
      <c r="AJ243" s="14">
        <v>0</v>
      </c>
      <c r="AK243" s="14">
        <v>0</v>
      </c>
      <c r="AL243" s="14">
        <v>0</v>
      </c>
      <c r="AM243" s="14">
        <v>0</v>
      </c>
      <c r="AN243" s="14">
        <v>0</v>
      </c>
      <c r="AO243" s="14">
        <v>0</v>
      </c>
      <c r="AP243" s="14">
        <v>2254.21</v>
      </c>
      <c r="AQ243" s="14">
        <v>0</v>
      </c>
      <c r="AR243" s="14">
        <v>2254.21</v>
      </c>
      <c r="AS243" s="14">
        <v>0</v>
      </c>
      <c r="AT243" s="14">
        <v>0</v>
      </c>
      <c r="AU243" s="14">
        <v>166.76</v>
      </c>
      <c r="AV243" s="14">
        <v>0</v>
      </c>
      <c r="AW243" s="14">
        <v>0</v>
      </c>
      <c r="AX243" s="14">
        <v>0</v>
      </c>
      <c r="AY243" s="14">
        <v>1501.44</v>
      </c>
      <c r="AZ243" s="14">
        <v>4153.9799999999996</v>
      </c>
      <c r="BA243" s="14">
        <v>0</v>
      </c>
      <c r="BB243" s="14">
        <v>0</v>
      </c>
      <c r="BC243" s="14">
        <v>0</v>
      </c>
      <c r="BD243" s="14">
        <v>0</v>
      </c>
      <c r="BE243" s="15">
        <v>-0.15</v>
      </c>
      <c r="BF243" s="14">
        <v>0</v>
      </c>
      <c r="BG243" s="14">
        <v>0</v>
      </c>
      <c r="BH243" s="14">
        <v>0</v>
      </c>
      <c r="BI243" s="14">
        <v>0</v>
      </c>
      <c r="BJ243" s="14">
        <v>0</v>
      </c>
      <c r="BK243" s="14">
        <v>0</v>
      </c>
      <c r="BL243" s="14">
        <v>0</v>
      </c>
      <c r="BM243" s="14">
        <v>0</v>
      </c>
      <c r="BN243" s="14">
        <v>8076.24</v>
      </c>
      <c r="BO243" s="14">
        <v>8761</v>
      </c>
      <c r="BP243" s="14">
        <v>0</v>
      </c>
      <c r="BQ243" s="14">
        <v>0</v>
      </c>
      <c r="BR243" s="14">
        <v>885.08</v>
      </c>
      <c r="BS243" s="14">
        <v>306.8</v>
      </c>
      <c r="BT243" s="14">
        <v>0</v>
      </c>
      <c r="BU243" s="14">
        <v>1636.75</v>
      </c>
      <c r="BV243" s="14">
        <v>0</v>
      </c>
      <c r="BW243" s="14">
        <v>0</v>
      </c>
      <c r="BX243" s="14">
        <v>0</v>
      </c>
      <c r="BY243" s="14">
        <v>1943.55</v>
      </c>
      <c r="BZ243" s="1"/>
    </row>
    <row r="244" spans="1:78" x14ac:dyDescent="0.25">
      <c r="A244" s="2" t="s">
        <v>457</v>
      </c>
      <c r="B244" s="1" t="s">
        <v>458</v>
      </c>
      <c r="C244" s="51">
        <v>10079</v>
      </c>
      <c r="D244" s="14">
        <v>9630.5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737</v>
      </c>
      <c r="W244" s="14">
        <v>0</v>
      </c>
      <c r="X244" s="14">
        <v>1779.83</v>
      </c>
      <c r="Y244" s="14">
        <v>383.92</v>
      </c>
      <c r="Z244" s="14">
        <v>205.36</v>
      </c>
      <c r="AA244" s="14">
        <v>0</v>
      </c>
      <c r="AB244" s="14">
        <v>0</v>
      </c>
      <c r="AC244" s="14">
        <v>0</v>
      </c>
      <c r="AD244" s="14">
        <v>0</v>
      </c>
      <c r="AE244" s="14">
        <v>0</v>
      </c>
      <c r="AF244" s="14">
        <v>0</v>
      </c>
      <c r="AG244" s="14">
        <v>0</v>
      </c>
      <c r="AH244" s="14">
        <v>0</v>
      </c>
      <c r="AI244" s="14">
        <v>11951.97</v>
      </c>
      <c r="AJ244" s="14">
        <v>0</v>
      </c>
      <c r="AK244" s="14">
        <v>0</v>
      </c>
      <c r="AL244" s="14">
        <v>0</v>
      </c>
      <c r="AM244" s="14">
        <v>0</v>
      </c>
      <c r="AN244" s="14">
        <v>0</v>
      </c>
      <c r="AO244" s="14">
        <v>0</v>
      </c>
      <c r="AP244" s="14">
        <v>950.65</v>
      </c>
      <c r="AQ244" s="14">
        <v>0</v>
      </c>
      <c r="AR244" s="14">
        <v>950.65</v>
      </c>
      <c r="AS244" s="14">
        <v>0</v>
      </c>
      <c r="AT244" s="14">
        <v>0</v>
      </c>
      <c r="AU244" s="14">
        <v>143</v>
      </c>
      <c r="AV244" s="14">
        <v>0</v>
      </c>
      <c r="AW244" s="14">
        <v>0</v>
      </c>
      <c r="AX244" s="14">
        <v>0</v>
      </c>
      <c r="AY244" s="14">
        <v>1228.0899999999999</v>
      </c>
      <c r="AZ244" s="14">
        <v>0</v>
      </c>
      <c r="BA244" s="14">
        <v>0</v>
      </c>
      <c r="BB244" s="14">
        <v>0</v>
      </c>
      <c r="BC244" s="14">
        <v>0</v>
      </c>
      <c r="BD244" s="14">
        <v>0</v>
      </c>
      <c r="BE244" s="15">
        <v>-0.27</v>
      </c>
      <c r="BF244" s="14">
        <v>0</v>
      </c>
      <c r="BG244" s="14">
        <v>0</v>
      </c>
      <c r="BH244" s="14">
        <v>0</v>
      </c>
      <c r="BI244" s="14">
        <v>0</v>
      </c>
      <c r="BJ244" s="14">
        <v>0</v>
      </c>
      <c r="BK244" s="14">
        <v>0</v>
      </c>
      <c r="BL244" s="14">
        <v>0</v>
      </c>
      <c r="BM244" s="14">
        <v>0</v>
      </c>
      <c r="BN244" s="14">
        <v>2321.4699999999998</v>
      </c>
      <c r="BO244" s="14">
        <v>9630.5</v>
      </c>
      <c r="BP244" s="14">
        <v>0</v>
      </c>
      <c r="BQ244" s="14">
        <v>0</v>
      </c>
      <c r="BR244" s="14">
        <v>672.35</v>
      </c>
      <c r="BS244" s="14">
        <v>248.25</v>
      </c>
      <c r="BT244" s="14">
        <v>0</v>
      </c>
      <c r="BU244" s="14">
        <v>1182.47</v>
      </c>
      <c r="BV244" s="14">
        <v>0</v>
      </c>
      <c r="BW244" s="14">
        <v>0</v>
      </c>
      <c r="BX244" s="14">
        <v>0</v>
      </c>
      <c r="BY244" s="14">
        <v>1430.72</v>
      </c>
      <c r="BZ244" s="1"/>
    </row>
    <row r="245" spans="1:78" x14ac:dyDescent="0.25">
      <c r="A245" s="2" t="s">
        <v>459</v>
      </c>
      <c r="B245" s="1" t="s">
        <v>460</v>
      </c>
      <c r="C245" s="51">
        <v>12456</v>
      </c>
      <c r="D245" s="14">
        <v>12661</v>
      </c>
      <c r="E245" s="14">
        <v>0</v>
      </c>
      <c r="F245" s="14">
        <v>1088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1016</v>
      </c>
      <c r="W245" s="14">
        <v>0</v>
      </c>
      <c r="X245" s="14">
        <v>0</v>
      </c>
      <c r="Y245" s="14">
        <v>684</v>
      </c>
      <c r="Z245" s="14">
        <v>205.36</v>
      </c>
      <c r="AA245" s="14">
        <v>0</v>
      </c>
      <c r="AB245" s="14">
        <v>0</v>
      </c>
      <c r="AC245" s="14">
        <v>0</v>
      </c>
      <c r="AD245" s="14">
        <v>0</v>
      </c>
      <c r="AE245" s="14">
        <v>0</v>
      </c>
      <c r="AF245" s="14">
        <v>0</v>
      </c>
      <c r="AG245" s="14">
        <v>0</v>
      </c>
      <c r="AH245" s="14">
        <v>0</v>
      </c>
      <c r="AI245" s="14">
        <v>16484.560000000001</v>
      </c>
      <c r="AJ245" s="14">
        <v>0</v>
      </c>
      <c r="AK245" s="14">
        <v>0</v>
      </c>
      <c r="AL245" s="14">
        <v>0</v>
      </c>
      <c r="AM245" s="14">
        <v>0</v>
      </c>
      <c r="AN245" s="14">
        <v>0</v>
      </c>
      <c r="AO245" s="14">
        <v>0</v>
      </c>
      <c r="AP245" s="14">
        <v>2155.63</v>
      </c>
      <c r="AQ245" s="14">
        <v>0</v>
      </c>
      <c r="AR245" s="14">
        <v>2155.63</v>
      </c>
      <c r="AS245" s="14">
        <v>0</v>
      </c>
      <c r="AT245" s="14">
        <v>0</v>
      </c>
      <c r="AU245" s="14">
        <v>166.76</v>
      </c>
      <c r="AV245" s="14">
        <v>0</v>
      </c>
      <c r="AW245" s="14">
        <v>0</v>
      </c>
      <c r="AX245" s="14">
        <v>0</v>
      </c>
      <c r="AY245" s="14">
        <v>1501.44</v>
      </c>
      <c r="AZ245" s="14">
        <v>0</v>
      </c>
      <c r="BA245" s="14">
        <v>0</v>
      </c>
      <c r="BB245" s="14">
        <v>0</v>
      </c>
      <c r="BC245" s="14">
        <v>0</v>
      </c>
      <c r="BD245" s="14">
        <v>0</v>
      </c>
      <c r="BE245" s="15">
        <v>-0.27</v>
      </c>
      <c r="BF245" s="14">
        <v>0</v>
      </c>
      <c r="BG245" s="14">
        <v>0</v>
      </c>
      <c r="BH245" s="14">
        <v>0</v>
      </c>
      <c r="BI245" s="14">
        <v>0</v>
      </c>
      <c r="BJ245" s="14">
        <v>0</v>
      </c>
      <c r="BK245" s="14">
        <v>0</v>
      </c>
      <c r="BL245" s="14">
        <v>0</v>
      </c>
      <c r="BM245" s="14">
        <v>0</v>
      </c>
      <c r="BN245" s="14">
        <v>3823.56</v>
      </c>
      <c r="BO245" s="14">
        <v>12661</v>
      </c>
      <c r="BP245" s="14">
        <v>0</v>
      </c>
      <c r="BQ245" s="14">
        <v>0</v>
      </c>
      <c r="BR245" s="14">
        <v>906.14</v>
      </c>
      <c r="BS245" s="14">
        <v>321.57</v>
      </c>
      <c r="BT245" s="14">
        <v>0</v>
      </c>
      <c r="BU245" s="14">
        <v>1694</v>
      </c>
      <c r="BV245" s="14">
        <v>0</v>
      </c>
      <c r="BW245" s="14">
        <v>0</v>
      </c>
      <c r="BX245" s="14">
        <v>0</v>
      </c>
      <c r="BY245" s="14">
        <v>2015.57</v>
      </c>
      <c r="BZ245" s="1"/>
    </row>
    <row r="246" spans="1:78" x14ac:dyDescent="0.25">
      <c r="A246" s="2" t="s">
        <v>461</v>
      </c>
      <c r="B246" s="1" t="s">
        <v>462</v>
      </c>
      <c r="C246" s="51">
        <v>10079</v>
      </c>
      <c r="D246" s="14">
        <v>10039.5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400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737</v>
      </c>
      <c r="W246" s="14">
        <v>0</v>
      </c>
      <c r="X246" s="14">
        <v>0</v>
      </c>
      <c r="Y246" s="14">
        <v>455</v>
      </c>
      <c r="Z246" s="14">
        <v>205.36</v>
      </c>
      <c r="AA246" s="14">
        <v>0</v>
      </c>
      <c r="AB246" s="14">
        <v>0</v>
      </c>
      <c r="AC246" s="14">
        <v>0</v>
      </c>
      <c r="AD246" s="14">
        <v>0</v>
      </c>
      <c r="AE246" s="14">
        <v>0</v>
      </c>
      <c r="AF246" s="14">
        <v>0</v>
      </c>
      <c r="AG246" s="14">
        <v>0</v>
      </c>
      <c r="AH246" s="14">
        <v>0</v>
      </c>
      <c r="AI246" s="14">
        <v>12832.43</v>
      </c>
      <c r="AJ246" s="14">
        <v>0</v>
      </c>
      <c r="AK246" s="14">
        <v>0</v>
      </c>
      <c r="AL246" s="14">
        <v>0</v>
      </c>
      <c r="AM246" s="14">
        <v>0</v>
      </c>
      <c r="AN246" s="14">
        <v>0</v>
      </c>
      <c r="AO246" s="14">
        <v>0</v>
      </c>
      <c r="AP246" s="14">
        <v>1422.03</v>
      </c>
      <c r="AQ246" s="14">
        <v>0</v>
      </c>
      <c r="AR246" s="14">
        <v>1422.03</v>
      </c>
      <c r="AS246" s="14">
        <v>0</v>
      </c>
      <c r="AT246" s="14">
        <v>0</v>
      </c>
      <c r="AU246" s="14">
        <v>143</v>
      </c>
      <c r="AV246" s="14">
        <v>0</v>
      </c>
      <c r="AW246" s="14">
        <v>0</v>
      </c>
      <c r="AX246" s="14">
        <v>0</v>
      </c>
      <c r="AY246" s="14">
        <v>1228.0899999999999</v>
      </c>
      <c r="AZ246" s="14">
        <v>0</v>
      </c>
      <c r="BA246" s="14">
        <v>0</v>
      </c>
      <c r="BB246" s="14">
        <v>0</v>
      </c>
      <c r="BC246" s="14">
        <v>0</v>
      </c>
      <c r="BD246" s="14">
        <v>0</v>
      </c>
      <c r="BE246" s="15">
        <v>-0.19</v>
      </c>
      <c r="BF246" s="14">
        <v>0</v>
      </c>
      <c r="BG246" s="14">
        <v>0</v>
      </c>
      <c r="BH246" s="14">
        <v>0</v>
      </c>
      <c r="BI246" s="14">
        <v>0</v>
      </c>
      <c r="BJ246" s="14">
        <v>0</v>
      </c>
      <c r="BK246" s="14">
        <v>0</v>
      </c>
      <c r="BL246" s="14">
        <v>0</v>
      </c>
      <c r="BM246" s="14">
        <v>0</v>
      </c>
      <c r="BN246" s="14">
        <v>2792.93</v>
      </c>
      <c r="BO246" s="14">
        <v>10039.5</v>
      </c>
      <c r="BP246" s="14">
        <v>0</v>
      </c>
      <c r="BQ246" s="14">
        <v>0</v>
      </c>
      <c r="BR246" s="14">
        <v>822.72</v>
      </c>
      <c r="BS246" s="14">
        <v>263.02999999999997</v>
      </c>
      <c r="BT246" s="14">
        <v>0</v>
      </c>
      <c r="BU246" s="14">
        <v>1467.15</v>
      </c>
      <c r="BV246" s="14">
        <v>0</v>
      </c>
      <c r="BW246" s="14">
        <v>0</v>
      </c>
      <c r="BX246" s="14">
        <v>0</v>
      </c>
      <c r="BY246" s="14">
        <v>1730.18</v>
      </c>
      <c r="BZ246" s="1"/>
    </row>
    <row r="247" spans="1:78" x14ac:dyDescent="0.25">
      <c r="A247" s="2" t="s">
        <v>463</v>
      </c>
      <c r="B247" s="1" t="s">
        <v>464</v>
      </c>
      <c r="C247" s="51">
        <v>12456</v>
      </c>
      <c r="D247" s="14">
        <v>8569</v>
      </c>
      <c r="E247" s="14">
        <v>0</v>
      </c>
      <c r="F247" s="14">
        <v>1164.1600000000001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1016</v>
      </c>
      <c r="W247" s="14">
        <v>0</v>
      </c>
      <c r="X247" s="14">
        <v>0</v>
      </c>
      <c r="Y247" s="14">
        <v>684</v>
      </c>
      <c r="Z247" s="14">
        <v>205.36</v>
      </c>
      <c r="AA247" s="14">
        <v>0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16560.72</v>
      </c>
      <c r="AJ247" s="14">
        <v>0</v>
      </c>
      <c r="AK247" s="14">
        <v>0</v>
      </c>
      <c r="AL247" s="14">
        <v>0</v>
      </c>
      <c r="AM247" s="14">
        <v>0</v>
      </c>
      <c r="AN247" s="14">
        <v>0</v>
      </c>
      <c r="AO247" s="14">
        <v>0</v>
      </c>
      <c r="AP247" s="14">
        <v>2171.9</v>
      </c>
      <c r="AQ247" s="14">
        <v>0</v>
      </c>
      <c r="AR247" s="14">
        <v>2171.9</v>
      </c>
      <c r="AS247" s="14">
        <v>0</v>
      </c>
      <c r="AT247" s="14">
        <v>0</v>
      </c>
      <c r="AU247" s="14">
        <v>166.56</v>
      </c>
      <c r="AV247" s="14">
        <v>0</v>
      </c>
      <c r="AW247" s="14">
        <v>0</v>
      </c>
      <c r="AX247" s="14">
        <v>0</v>
      </c>
      <c r="AY247" s="14">
        <v>1501.44</v>
      </c>
      <c r="AZ247" s="14">
        <v>4152</v>
      </c>
      <c r="BA247" s="14">
        <v>0</v>
      </c>
      <c r="BB247" s="14">
        <v>0</v>
      </c>
      <c r="BC247" s="14">
        <v>0</v>
      </c>
      <c r="BD247" s="14">
        <v>0</v>
      </c>
      <c r="BE247" s="15">
        <v>-0.18</v>
      </c>
      <c r="BF247" s="14">
        <v>0</v>
      </c>
      <c r="BG247" s="14">
        <v>0</v>
      </c>
      <c r="BH247" s="14">
        <v>0</v>
      </c>
      <c r="BI247" s="14">
        <v>0</v>
      </c>
      <c r="BJ247" s="14">
        <v>0</v>
      </c>
      <c r="BK247" s="14">
        <v>0</v>
      </c>
      <c r="BL247" s="14">
        <v>0</v>
      </c>
      <c r="BM247" s="14">
        <v>0</v>
      </c>
      <c r="BN247" s="14">
        <v>7991.72</v>
      </c>
      <c r="BO247" s="14">
        <v>8569</v>
      </c>
      <c r="BP247" s="14">
        <v>0</v>
      </c>
      <c r="BQ247" s="14">
        <v>0</v>
      </c>
      <c r="BR247" s="14">
        <v>906.14</v>
      </c>
      <c r="BS247" s="14">
        <v>321.57</v>
      </c>
      <c r="BT247" s="14">
        <v>0</v>
      </c>
      <c r="BU247" s="14">
        <v>1694</v>
      </c>
      <c r="BV247" s="14">
        <v>0</v>
      </c>
      <c r="BW247" s="14">
        <v>0</v>
      </c>
      <c r="BX247" s="14">
        <v>0</v>
      </c>
      <c r="BY247" s="14">
        <v>2015.57</v>
      </c>
      <c r="BZ247" s="1"/>
    </row>
    <row r="248" spans="1:78" x14ac:dyDescent="0.25">
      <c r="A248" s="2" t="s">
        <v>465</v>
      </c>
      <c r="B248" s="1" t="s">
        <v>466</v>
      </c>
      <c r="C248" s="51">
        <v>12456</v>
      </c>
      <c r="D248" s="14">
        <v>11759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1016</v>
      </c>
      <c r="W248" s="14">
        <v>0</v>
      </c>
      <c r="X248" s="14">
        <v>0</v>
      </c>
      <c r="Y248" s="14">
        <v>684</v>
      </c>
      <c r="Z248" s="14">
        <v>205.36</v>
      </c>
      <c r="AA248" s="14">
        <v>0</v>
      </c>
      <c r="AB248" s="14">
        <v>0</v>
      </c>
      <c r="AC248" s="14">
        <v>0</v>
      </c>
      <c r="AD248" s="14">
        <v>0</v>
      </c>
      <c r="AE248" s="14">
        <v>0</v>
      </c>
      <c r="AF248" s="14">
        <v>0</v>
      </c>
      <c r="AG248" s="14">
        <v>0</v>
      </c>
      <c r="AH248" s="14">
        <v>0</v>
      </c>
      <c r="AI248" s="14">
        <v>15396.56</v>
      </c>
      <c r="AJ248" s="14">
        <v>0</v>
      </c>
      <c r="AK248" s="14">
        <v>0</v>
      </c>
      <c r="AL248" s="14">
        <v>0</v>
      </c>
      <c r="AM248" s="14">
        <v>0</v>
      </c>
      <c r="AN248" s="14">
        <v>0</v>
      </c>
      <c r="AO248" s="14">
        <v>0</v>
      </c>
      <c r="AP248" s="14">
        <v>1969.73</v>
      </c>
      <c r="AQ248" s="14">
        <v>0</v>
      </c>
      <c r="AR248" s="14">
        <v>1969.73</v>
      </c>
      <c r="AS248" s="14">
        <v>0</v>
      </c>
      <c r="AT248" s="14">
        <v>0</v>
      </c>
      <c r="AU248" s="14">
        <v>166.76</v>
      </c>
      <c r="AV248" s="14">
        <v>0</v>
      </c>
      <c r="AW248" s="14">
        <v>0</v>
      </c>
      <c r="AX248" s="14">
        <v>0</v>
      </c>
      <c r="AY248" s="14">
        <v>1501.44</v>
      </c>
      <c r="AZ248" s="14">
        <v>0</v>
      </c>
      <c r="BA248" s="14">
        <v>0</v>
      </c>
      <c r="BB248" s="14">
        <v>0</v>
      </c>
      <c r="BC248" s="14">
        <v>0</v>
      </c>
      <c r="BD248" s="14">
        <v>0</v>
      </c>
      <c r="BE248" s="15">
        <v>-0.37</v>
      </c>
      <c r="BF248" s="14">
        <v>0</v>
      </c>
      <c r="BG248" s="14">
        <v>0</v>
      </c>
      <c r="BH248" s="14">
        <v>0</v>
      </c>
      <c r="BI248" s="14">
        <v>0</v>
      </c>
      <c r="BJ248" s="14">
        <v>0</v>
      </c>
      <c r="BK248" s="14">
        <v>0</v>
      </c>
      <c r="BL248" s="14">
        <v>0</v>
      </c>
      <c r="BM248" s="14">
        <v>0</v>
      </c>
      <c r="BN248" s="14">
        <v>3637.56</v>
      </c>
      <c r="BO248" s="14">
        <v>11759</v>
      </c>
      <c r="BP248" s="14">
        <v>0</v>
      </c>
      <c r="BQ248" s="14">
        <v>0</v>
      </c>
      <c r="BR248" s="14">
        <v>885.08</v>
      </c>
      <c r="BS248" s="14">
        <v>306.8</v>
      </c>
      <c r="BT248" s="14">
        <v>0</v>
      </c>
      <c r="BU248" s="14">
        <v>1636.75</v>
      </c>
      <c r="BV248" s="14">
        <v>0</v>
      </c>
      <c r="BW248" s="14">
        <v>0</v>
      </c>
      <c r="BX248" s="14">
        <v>0</v>
      </c>
      <c r="BY248" s="14">
        <v>1943.55</v>
      </c>
      <c r="BZ248" s="1"/>
    </row>
    <row r="249" spans="1:78" x14ac:dyDescent="0.25">
      <c r="A249" s="2" t="s">
        <v>467</v>
      </c>
      <c r="B249" s="1" t="s">
        <v>468</v>
      </c>
      <c r="C249" s="51">
        <v>12456</v>
      </c>
      <c r="D249" s="14">
        <v>5188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1016</v>
      </c>
      <c r="W249" s="14">
        <v>0</v>
      </c>
      <c r="X249" s="14">
        <v>0</v>
      </c>
      <c r="Y249" s="14">
        <v>684</v>
      </c>
      <c r="Z249" s="14">
        <v>205.36</v>
      </c>
      <c r="AA249" s="14">
        <v>0</v>
      </c>
      <c r="AB249" s="14">
        <v>0</v>
      </c>
      <c r="AC249" s="14">
        <v>0</v>
      </c>
      <c r="AD249" s="14">
        <v>0</v>
      </c>
      <c r="AE249" s="14">
        <v>0</v>
      </c>
      <c r="AF249" s="14">
        <v>0</v>
      </c>
      <c r="AG249" s="14">
        <v>0</v>
      </c>
      <c r="AH249" s="14">
        <v>0</v>
      </c>
      <c r="AI249" s="14">
        <v>15387.49</v>
      </c>
      <c r="AJ249" s="14">
        <v>0</v>
      </c>
      <c r="AK249" s="14">
        <v>0</v>
      </c>
      <c r="AL249" s="14">
        <v>0</v>
      </c>
      <c r="AM249" s="14">
        <v>0</v>
      </c>
      <c r="AN249" s="14">
        <v>0</v>
      </c>
      <c r="AO249" s="14">
        <v>0</v>
      </c>
      <c r="AP249" s="14">
        <v>1967.79</v>
      </c>
      <c r="AQ249" s="14">
        <v>0</v>
      </c>
      <c r="AR249" s="14">
        <v>1967.79</v>
      </c>
      <c r="AS249" s="14">
        <v>0</v>
      </c>
      <c r="AT249" s="14">
        <v>0</v>
      </c>
      <c r="AU249" s="14">
        <v>166.76</v>
      </c>
      <c r="AV249" s="14">
        <v>469.92</v>
      </c>
      <c r="AW249" s="14">
        <v>0</v>
      </c>
      <c r="AX249" s="14">
        <v>0</v>
      </c>
      <c r="AY249" s="14">
        <v>1501.44</v>
      </c>
      <c r="AZ249" s="14">
        <v>4800</v>
      </c>
      <c r="BA249" s="14">
        <v>0</v>
      </c>
      <c r="BB249" s="14">
        <v>0</v>
      </c>
      <c r="BC249" s="14">
        <v>0</v>
      </c>
      <c r="BD249" s="14">
        <v>0</v>
      </c>
      <c r="BE249" s="15">
        <v>-0.62</v>
      </c>
      <c r="BF249" s="14">
        <v>0</v>
      </c>
      <c r="BG249" s="14">
        <v>0</v>
      </c>
      <c r="BH249" s="14">
        <v>0</v>
      </c>
      <c r="BI249" s="14">
        <v>0</v>
      </c>
      <c r="BJ249" s="14">
        <v>1294.2</v>
      </c>
      <c r="BK249" s="14">
        <v>0</v>
      </c>
      <c r="BL249" s="14">
        <v>0</v>
      </c>
      <c r="BM249" s="14">
        <v>0</v>
      </c>
      <c r="BN249" s="14">
        <v>10199.49</v>
      </c>
      <c r="BO249" s="14">
        <v>5188</v>
      </c>
      <c r="BP249" s="14">
        <v>0</v>
      </c>
      <c r="BQ249" s="14">
        <v>0</v>
      </c>
      <c r="BR249" s="14">
        <v>885.08</v>
      </c>
      <c r="BS249" s="14">
        <v>306.8</v>
      </c>
      <c r="BT249" s="14">
        <v>0</v>
      </c>
      <c r="BU249" s="14">
        <v>1636.75</v>
      </c>
      <c r="BV249" s="14">
        <v>0</v>
      </c>
      <c r="BW249" s="14">
        <v>0</v>
      </c>
      <c r="BX249" s="14">
        <v>0</v>
      </c>
      <c r="BY249" s="14">
        <v>1943.55</v>
      </c>
      <c r="BZ249" s="1"/>
    </row>
    <row r="250" spans="1:78" x14ac:dyDescent="0.25">
      <c r="A250" s="2" t="s">
        <v>469</v>
      </c>
      <c r="B250" s="1" t="s">
        <v>470</v>
      </c>
      <c r="C250" s="51">
        <v>12456</v>
      </c>
      <c r="D250" s="14">
        <v>9163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1016</v>
      </c>
      <c r="W250" s="14">
        <v>0</v>
      </c>
      <c r="X250" s="14">
        <v>0</v>
      </c>
      <c r="Y250" s="14">
        <v>684</v>
      </c>
      <c r="Z250" s="14">
        <v>205.36</v>
      </c>
      <c r="AA250" s="14">
        <v>0</v>
      </c>
      <c r="AB250" s="14">
        <v>0</v>
      </c>
      <c r="AC250" s="14">
        <v>0</v>
      </c>
      <c r="AD250" s="14">
        <v>0</v>
      </c>
      <c r="AE250" s="14">
        <v>0</v>
      </c>
      <c r="AF250" s="14">
        <v>0</v>
      </c>
      <c r="AG250" s="14">
        <v>0</v>
      </c>
      <c r="AH250" s="14">
        <v>0</v>
      </c>
      <c r="AI250" s="14">
        <v>15379.03</v>
      </c>
      <c r="AJ250" s="14">
        <v>0</v>
      </c>
      <c r="AK250" s="14">
        <v>0</v>
      </c>
      <c r="AL250" s="14">
        <v>0</v>
      </c>
      <c r="AM250" s="14">
        <v>0</v>
      </c>
      <c r="AN250" s="14">
        <v>0</v>
      </c>
      <c r="AO250" s="14">
        <v>0</v>
      </c>
      <c r="AP250" s="14">
        <v>1965.98</v>
      </c>
      <c r="AQ250" s="14">
        <v>0</v>
      </c>
      <c r="AR250" s="14">
        <v>1965.98</v>
      </c>
      <c r="AS250" s="14">
        <v>0</v>
      </c>
      <c r="AT250" s="14">
        <v>0</v>
      </c>
      <c r="AU250" s="14">
        <v>166.76</v>
      </c>
      <c r="AV250" s="14">
        <v>0</v>
      </c>
      <c r="AW250" s="14">
        <v>0</v>
      </c>
      <c r="AX250" s="14">
        <v>0</v>
      </c>
      <c r="AY250" s="14">
        <v>1501.44</v>
      </c>
      <c r="AZ250" s="14">
        <v>2581.73</v>
      </c>
      <c r="BA250" s="14">
        <v>0</v>
      </c>
      <c r="BB250" s="14">
        <v>0</v>
      </c>
      <c r="BC250" s="14">
        <v>0</v>
      </c>
      <c r="BD250" s="14">
        <v>0</v>
      </c>
      <c r="BE250" s="14">
        <v>0.12</v>
      </c>
      <c r="BF250" s="14">
        <v>0</v>
      </c>
      <c r="BG250" s="14">
        <v>0</v>
      </c>
      <c r="BH250" s="14">
        <v>0</v>
      </c>
      <c r="BI250" s="14">
        <v>0</v>
      </c>
      <c r="BJ250" s="14">
        <v>0</v>
      </c>
      <c r="BK250" s="14">
        <v>0</v>
      </c>
      <c r="BL250" s="14">
        <v>0</v>
      </c>
      <c r="BM250" s="14">
        <v>0</v>
      </c>
      <c r="BN250" s="14">
        <v>6216.03</v>
      </c>
      <c r="BO250" s="14">
        <v>9163</v>
      </c>
      <c r="BP250" s="14">
        <v>0</v>
      </c>
      <c r="BQ250" s="14">
        <v>0</v>
      </c>
      <c r="BR250" s="14">
        <v>885.08</v>
      </c>
      <c r="BS250" s="14">
        <v>306.8</v>
      </c>
      <c r="BT250" s="14">
        <v>0</v>
      </c>
      <c r="BU250" s="14">
        <v>1636.75</v>
      </c>
      <c r="BV250" s="14">
        <v>0</v>
      </c>
      <c r="BW250" s="14">
        <v>0</v>
      </c>
      <c r="BX250" s="14">
        <v>0</v>
      </c>
      <c r="BY250" s="14">
        <v>1943.55</v>
      </c>
      <c r="BZ250" s="1"/>
    </row>
    <row r="251" spans="1:78" x14ac:dyDescent="0.25">
      <c r="A251" s="2" t="s">
        <v>471</v>
      </c>
      <c r="B251" s="1" t="s">
        <v>472</v>
      </c>
      <c r="C251" s="51">
        <v>10054</v>
      </c>
      <c r="D251" s="14">
        <v>9817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784</v>
      </c>
      <c r="W251" s="14">
        <v>0</v>
      </c>
      <c r="X251" s="14">
        <v>0</v>
      </c>
      <c r="Y251" s="14">
        <v>499</v>
      </c>
      <c r="Z251" s="14">
        <v>205.36</v>
      </c>
      <c r="AA251" s="14">
        <v>0</v>
      </c>
      <c r="AB251" s="14">
        <v>0</v>
      </c>
      <c r="AC251" s="14">
        <v>0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  <c r="AI251" s="14">
        <v>12342.39</v>
      </c>
      <c r="AJ251" s="14">
        <v>0</v>
      </c>
      <c r="AK251" s="14">
        <v>0</v>
      </c>
      <c r="AL251" s="14">
        <v>0</v>
      </c>
      <c r="AM251" s="14">
        <v>0</v>
      </c>
      <c r="AN251" s="14">
        <v>0</v>
      </c>
      <c r="AO251" s="14">
        <v>0</v>
      </c>
      <c r="AP251" s="14">
        <v>1317.36</v>
      </c>
      <c r="AQ251" s="14">
        <v>0</v>
      </c>
      <c r="AR251" s="14">
        <v>1317.36</v>
      </c>
      <c r="AS251" s="14">
        <v>0</v>
      </c>
      <c r="AT251" s="14">
        <v>0</v>
      </c>
      <c r="AU251" s="14">
        <v>0</v>
      </c>
      <c r="AV251" s="14">
        <v>0</v>
      </c>
      <c r="AW251" s="14">
        <v>0</v>
      </c>
      <c r="AX251" s="14">
        <v>0</v>
      </c>
      <c r="AY251" s="14">
        <v>1207.95</v>
      </c>
      <c r="AZ251" s="14">
        <v>0</v>
      </c>
      <c r="BA251" s="14">
        <v>0</v>
      </c>
      <c r="BB251" s="14">
        <v>0</v>
      </c>
      <c r="BC251" s="14">
        <v>0</v>
      </c>
      <c r="BD251" s="14">
        <v>0</v>
      </c>
      <c r="BE251" s="14">
        <v>0.08</v>
      </c>
      <c r="BF251" s="14">
        <v>0</v>
      </c>
      <c r="BG251" s="14">
        <v>0</v>
      </c>
      <c r="BH251" s="14">
        <v>0</v>
      </c>
      <c r="BI251" s="14">
        <v>0</v>
      </c>
      <c r="BJ251" s="14">
        <v>0</v>
      </c>
      <c r="BK251" s="14">
        <v>0</v>
      </c>
      <c r="BL251" s="14">
        <v>0</v>
      </c>
      <c r="BM251" s="14">
        <v>0</v>
      </c>
      <c r="BN251" s="14">
        <v>2525.39</v>
      </c>
      <c r="BO251" s="14">
        <v>9817</v>
      </c>
      <c r="BP251" s="14">
        <v>0</v>
      </c>
      <c r="BQ251" s="14">
        <v>0</v>
      </c>
      <c r="BR251" s="14">
        <v>816.55</v>
      </c>
      <c r="BS251" s="14">
        <v>258.72000000000003</v>
      </c>
      <c r="BT251" s="14">
        <v>0</v>
      </c>
      <c r="BU251" s="14">
        <v>1450.41</v>
      </c>
      <c r="BV251" s="14">
        <v>0</v>
      </c>
      <c r="BW251" s="14">
        <v>0</v>
      </c>
      <c r="BX251" s="14">
        <v>0</v>
      </c>
      <c r="BY251" s="14">
        <v>1709.13</v>
      </c>
      <c r="BZ251" s="1"/>
    </row>
    <row r="252" spans="1:78" x14ac:dyDescent="0.25">
      <c r="A252" s="2" t="s">
        <v>473</v>
      </c>
      <c r="B252" s="1" t="s">
        <v>474</v>
      </c>
      <c r="C252" s="51">
        <v>12456</v>
      </c>
      <c r="D252" s="14">
        <v>9153.5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1016</v>
      </c>
      <c r="W252" s="14">
        <v>0</v>
      </c>
      <c r="X252" s="14">
        <v>0</v>
      </c>
      <c r="Y252" s="14">
        <v>684</v>
      </c>
      <c r="Z252" s="14">
        <v>0</v>
      </c>
      <c r="AA252" s="14">
        <v>0</v>
      </c>
      <c r="AB252" s="14">
        <v>0</v>
      </c>
      <c r="AC252" s="14">
        <v>0</v>
      </c>
      <c r="AD252" s="14">
        <v>0</v>
      </c>
      <c r="AE252" s="14">
        <v>0</v>
      </c>
      <c r="AF252" s="14">
        <v>0</v>
      </c>
      <c r="AG252" s="14">
        <v>0</v>
      </c>
      <c r="AH252" s="14">
        <v>0</v>
      </c>
      <c r="AI252" s="14">
        <v>14182.66</v>
      </c>
      <c r="AJ252" s="14">
        <v>0</v>
      </c>
      <c r="AK252" s="14">
        <v>0</v>
      </c>
      <c r="AL252" s="14">
        <v>0</v>
      </c>
      <c r="AM252" s="14">
        <v>0</v>
      </c>
      <c r="AN252" s="14">
        <v>0</v>
      </c>
      <c r="AO252" s="14">
        <v>0</v>
      </c>
      <c r="AP252" s="14">
        <v>1710.44</v>
      </c>
      <c r="AQ252" s="14">
        <v>0</v>
      </c>
      <c r="AR252" s="14">
        <v>1710.44</v>
      </c>
      <c r="AS252" s="14">
        <v>0</v>
      </c>
      <c r="AT252" s="14">
        <v>0</v>
      </c>
      <c r="AU252" s="14">
        <v>161.68</v>
      </c>
      <c r="AV252" s="14">
        <v>0</v>
      </c>
      <c r="AW252" s="14">
        <v>0</v>
      </c>
      <c r="AX252" s="14">
        <v>0</v>
      </c>
      <c r="AY252" s="14">
        <v>1445.32</v>
      </c>
      <c r="AZ252" s="14">
        <v>1711.48</v>
      </c>
      <c r="BA252" s="14">
        <v>0</v>
      </c>
      <c r="BB252" s="14">
        <v>0</v>
      </c>
      <c r="BC252" s="14">
        <v>0</v>
      </c>
      <c r="BD252" s="14">
        <v>0</v>
      </c>
      <c r="BE252" s="14">
        <v>0.24</v>
      </c>
      <c r="BF252" s="14">
        <v>0</v>
      </c>
      <c r="BG252" s="14">
        <v>0</v>
      </c>
      <c r="BH252" s="14">
        <v>0</v>
      </c>
      <c r="BI252" s="14">
        <v>0</v>
      </c>
      <c r="BJ252" s="14">
        <v>0</v>
      </c>
      <c r="BK252" s="14">
        <v>0</v>
      </c>
      <c r="BL252" s="14">
        <v>0</v>
      </c>
      <c r="BM252" s="14">
        <v>0</v>
      </c>
      <c r="BN252" s="14">
        <v>5029.16</v>
      </c>
      <c r="BO252" s="14">
        <v>9153.5</v>
      </c>
      <c r="BP252" s="14">
        <v>0</v>
      </c>
      <c r="BQ252" s="14">
        <v>0</v>
      </c>
      <c r="BR252" s="14">
        <v>852.39</v>
      </c>
      <c r="BS252" s="14">
        <v>283.86</v>
      </c>
      <c r="BT252" s="14">
        <v>0</v>
      </c>
      <c r="BU252" s="14">
        <v>1547.87</v>
      </c>
      <c r="BV252" s="14">
        <v>0</v>
      </c>
      <c r="BW252" s="14">
        <v>0</v>
      </c>
      <c r="BX252" s="14">
        <v>0</v>
      </c>
      <c r="BY252" s="14">
        <v>1831.73</v>
      </c>
      <c r="BZ252" s="1"/>
    </row>
    <row r="253" spans="1:78" x14ac:dyDescent="0.25">
      <c r="A253" s="2" t="s">
        <v>475</v>
      </c>
      <c r="B253" s="1" t="s">
        <v>476</v>
      </c>
      <c r="C253" s="51">
        <v>12456</v>
      </c>
      <c r="D253" s="14">
        <v>8278.5</v>
      </c>
      <c r="E253" s="14">
        <v>0</v>
      </c>
      <c r="F253" s="14">
        <v>129.35</v>
      </c>
      <c r="G253" s="14">
        <v>0</v>
      </c>
      <c r="H253" s="14">
        <v>0</v>
      </c>
      <c r="I253" s="14">
        <v>0</v>
      </c>
      <c r="J253" s="14">
        <v>870.4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1016</v>
      </c>
      <c r="W253" s="14">
        <v>0</v>
      </c>
      <c r="X253" s="14">
        <v>0</v>
      </c>
      <c r="Y253" s="14">
        <v>684</v>
      </c>
      <c r="Z253" s="14">
        <v>0</v>
      </c>
      <c r="AA253" s="14">
        <v>0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16184.3</v>
      </c>
      <c r="AJ253" s="14">
        <v>0</v>
      </c>
      <c r="AK253" s="14">
        <v>0</v>
      </c>
      <c r="AL253" s="14">
        <v>0</v>
      </c>
      <c r="AM253" s="14">
        <v>0</v>
      </c>
      <c r="AN253" s="14">
        <v>0</v>
      </c>
      <c r="AO253" s="14">
        <v>0</v>
      </c>
      <c r="AP253" s="14">
        <v>2047.74</v>
      </c>
      <c r="AQ253" s="14">
        <v>0</v>
      </c>
      <c r="AR253" s="14">
        <v>2047.74</v>
      </c>
      <c r="AS253" s="14">
        <v>0</v>
      </c>
      <c r="AT253" s="14">
        <v>0</v>
      </c>
      <c r="AU253" s="14">
        <v>166.56</v>
      </c>
      <c r="AV253" s="14">
        <v>0</v>
      </c>
      <c r="AW253" s="14">
        <v>0</v>
      </c>
      <c r="AX253" s="14">
        <v>0</v>
      </c>
      <c r="AY253" s="14">
        <v>1501.44</v>
      </c>
      <c r="AZ253" s="14">
        <v>3112</v>
      </c>
      <c r="BA253" s="14">
        <v>0</v>
      </c>
      <c r="BB253" s="14">
        <v>0</v>
      </c>
      <c r="BC253" s="14">
        <v>0</v>
      </c>
      <c r="BD253" s="14">
        <v>0</v>
      </c>
      <c r="BE253" s="15">
        <v>-0.44</v>
      </c>
      <c r="BF253" s="14">
        <v>0</v>
      </c>
      <c r="BG253" s="14">
        <v>0</v>
      </c>
      <c r="BH253" s="14">
        <v>0</v>
      </c>
      <c r="BI253" s="14">
        <v>0</v>
      </c>
      <c r="BJ253" s="14">
        <v>1078.5</v>
      </c>
      <c r="BK253" s="14">
        <v>0</v>
      </c>
      <c r="BL253" s="14">
        <v>0</v>
      </c>
      <c r="BM253" s="14">
        <v>0</v>
      </c>
      <c r="BN253" s="14">
        <v>7905.8</v>
      </c>
      <c r="BO253" s="14">
        <v>8278.5</v>
      </c>
      <c r="BP253" s="14">
        <v>0</v>
      </c>
      <c r="BQ253" s="14">
        <v>0</v>
      </c>
      <c r="BR253" s="14">
        <v>885.08</v>
      </c>
      <c r="BS253" s="14">
        <v>306.8</v>
      </c>
      <c r="BT253" s="14">
        <v>0</v>
      </c>
      <c r="BU253" s="14">
        <v>1636.75</v>
      </c>
      <c r="BV253" s="14">
        <v>0</v>
      </c>
      <c r="BW253" s="14">
        <v>0</v>
      </c>
      <c r="BX253" s="14">
        <v>0</v>
      </c>
      <c r="BY253" s="14">
        <v>1943.55</v>
      </c>
      <c r="BZ253" s="1"/>
    </row>
    <row r="254" spans="1:78" x14ac:dyDescent="0.25">
      <c r="A254" s="2" t="s">
        <v>477</v>
      </c>
      <c r="B254" s="1" t="s">
        <v>478</v>
      </c>
      <c r="C254" s="51">
        <v>12456</v>
      </c>
      <c r="D254" s="14">
        <v>5312</v>
      </c>
      <c r="E254" s="14">
        <v>0</v>
      </c>
      <c r="F254" s="14">
        <v>129.35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4">
        <v>1016</v>
      </c>
      <c r="W254" s="14">
        <v>0</v>
      </c>
      <c r="X254" s="14">
        <v>0</v>
      </c>
      <c r="Y254" s="14">
        <v>684</v>
      </c>
      <c r="Z254" s="14">
        <v>0</v>
      </c>
      <c r="AA254" s="14">
        <v>0</v>
      </c>
      <c r="AB254" s="14">
        <v>0</v>
      </c>
      <c r="AC254" s="14">
        <v>0</v>
      </c>
      <c r="AD254" s="14">
        <v>0</v>
      </c>
      <c r="AE254" s="14">
        <v>0</v>
      </c>
      <c r="AF254" s="14">
        <v>0</v>
      </c>
      <c r="AG254" s="14">
        <v>0</v>
      </c>
      <c r="AH254" s="14">
        <v>0</v>
      </c>
      <c r="AI254" s="14">
        <v>15320.55</v>
      </c>
      <c r="AJ254" s="14">
        <v>0</v>
      </c>
      <c r="AK254" s="14">
        <v>0</v>
      </c>
      <c r="AL254" s="14">
        <v>0</v>
      </c>
      <c r="AM254" s="14">
        <v>0</v>
      </c>
      <c r="AN254" s="14">
        <v>0</v>
      </c>
      <c r="AO254" s="14">
        <v>0</v>
      </c>
      <c r="AP254" s="14">
        <v>1939.67</v>
      </c>
      <c r="AQ254" s="14">
        <v>0</v>
      </c>
      <c r="AR254" s="14">
        <v>1939.67</v>
      </c>
      <c r="AS254" s="14">
        <v>0</v>
      </c>
      <c r="AT254" s="14">
        <v>0</v>
      </c>
      <c r="AU254" s="14">
        <v>166.76</v>
      </c>
      <c r="AV254" s="14">
        <v>0</v>
      </c>
      <c r="AW254" s="14">
        <v>0</v>
      </c>
      <c r="AX254" s="14">
        <v>0</v>
      </c>
      <c r="AY254" s="14">
        <v>1501.44</v>
      </c>
      <c r="AZ254" s="14">
        <v>3970</v>
      </c>
      <c r="BA254" s="14">
        <v>0</v>
      </c>
      <c r="BB254" s="14">
        <v>0</v>
      </c>
      <c r="BC254" s="14">
        <v>0</v>
      </c>
      <c r="BD254" s="14">
        <v>0</v>
      </c>
      <c r="BE254" s="14">
        <v>0.46</v>
      </c>
      <c r="BF254" s="14">
        <v>0</v>
      </c>
      <c r="BG254" s="14">
        <v>0</v>
      </c>
      <c r="BH254" s="14">
        <v>0</v>
      </c>
      <c r="BI254" s="14">
        <v>0</v>
      </c>
      <c r="BJ254" s="14">
        <v>2430.2199999999998</v>
      </c>
      <c r="BK254" s="14">
        <v>0</v>
      </c>
      <c r="BL254" s="14">
        <v>0</v>
      </c>
      <c r="BM254" s="14">
        <v>0</v>
      </c>
      <c r="BN254" s="14">
        <v>10008.549999999999</v>
      </c>
      <c r="BO254" s="14">
        <v>5312</v>
      </c>
      <c r="BP254" s="14">
        <v>0</v>
      </c>
      <c r="BQ254" s="14">
        <v>0</v>
      </c>
      <c r="BR254" s="14">
        <v>885.08</v>
      </c>
      <c r="BS254" s="14">
        <v>306.8</v>
      </c>
      <c r="BT254" s="14">
        <v>0</v>
      </c>
      <c r="BU254" s="14">
        <v>1636.75</v>
      </c>
      <c r="BV254" s="14">
        <v>0</v>
      </c>
      <c r="BW254" s="14">
        <v>0</v>
      </c>
      <c r="BX254" s="14">
        <v>0</v>
      </c>
      <c r="BY254" s="14">
        <v>1943.55</v>
      </c>
      <c r="BZ254" s="1"/>
    </row>
    <row r="255" spans="1:78" x14ac:dyDescent="0.25">
      <c r="A255" s="2" t="s">
        <v>479</v>
      </c>
      <c r="B255" s="1" t="s">
        <v>480</v>
      </c>
      <c r="C255" s="51">
        <v>12456</v>
      </c>
      <c r="D255" s="14">
        <v>7777.5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1016</v>
      </c>
      <c r="W255" s="14">
        <v>0</v>
      </c>
      <c r="X255" s="14">
        <v>0</v>
      </c>
      <c r="Y255" s="14">
        <v>661.2</v>
      </c>
      <c r="Z255" s="14">
        <v>0</v>
      </c>
      <c r="AA255" s="14">
        <v>0</v>
      </c>
      <c r="AB255" s="14">
        <v>0</v>
      </c>
      <c r="AC255" s="14">
        <v>0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14733.2</v>
      </c>
      <c r="AJ255" s="14">
        <v>0</v>
      </c>
      <c r="AK255" s="14">
        <v>0</v>
      </c>
      <c r="AL255" s="14">
        <v>0</v>
      </c>
      <c r="AM255" s="14">
        <v>0</v>
      </c>
      <c r="AN255" s="14">
        <v>0</v>
      </c>
      <c r="AO255" s="14">
        <v>0</v>
      </c>
      <c r="AP255" s="14">
        <v>1828.02</v>
      </c>
      <c r="AQ255" s="14">
        <v>0</v>
      </c>
      <c r="AR255" s="14">
        <v>1828.02</v>
      </c>
      <c r="AS255" s="14">
        <v>0</v>
      </c>
      <c r="AT255" s="14">
        <v>0</v>
      </c>
      <c r="AU255" s="14">
        <v>166.36</v>
      </c>
      <c r="AV255" s="14">
        <v>0</v>
      </c>
      <c r="AW255" s="14">
        <v>0</v>
      </c>
      <c r="AX255" s="14">
        <v>0</v>
      </c>
      <c r="AY255" s="14">
        <v>1501.44</v>
      </c>
      <c r="AZ255" s="14">
        <v>3460</v>
      </c>
      <c r="BA255" s="14">
        <v>0</v>
      </c>
      <c r="BB255" s="14">
        <v>0</v>
      </c>
      <c r="BC255" s="14">
        <v>0</v>
      </c>
      <c r="BD255" s="14">
        <v>0</v>
      </c>
      <c r="BE255" s="15">
        <v>-0.12</v>
      </c>
      <c r="BF255" s="14">
        <v>0</v>
      </c>
      <c r="BG255" s="14">
        <v>0</v>
      </c>
      <c r="BH255" s="14">
        <v>0</v>
      </c>
      <c r="BI255" s="14">
        <v>0</v>
      </c>
      <c r="BJ255" s="14">
        <v>0</v>
      </c>
      <c r="BK255" s="14">
        <v>0</v>
      </c>
      <c r="BL255" s="14">
        <v>0</v>
      </c>
      <c r="BM255" s="14">
        <v>0</v>
      </c>
      <c r="BN255" s="14">
        <v>6955.7</v>
      </c>
      <c r="BO255" s="14">
        <v>7777.5</v>
      </c>
      <c r="BP255" s="14">
        <v>0</v>
      </c>
      <c r="BQ255" s="14">
        <v>0</v>
      </c>
      <c r="BR255" s="14">
        <v>906.14</v>
      </c>
      <c r="BS255" s="14">
        <v>311.2</v>
      </c>
      <c r="BT255" s="14">
        <v>0</v>
      </c>
      <c r="BU255" s="14">
        <v>1668.58</v>
      </c>
      <c r="BV255" s="14">
        <v>0</v>
      </c>
      <c r="BW255" s="14">
        <v>0</v>
      </c>
      <c r="BX255" s="14">
        <v>0</v>
      </c>
      <c r="BY255" s="14">
        <v>1979.78</v>
      </c>
      <c r="BZ255" s="1"/>
    </row>
    <row r="256" spans="1:78" x14ac:dyDescent="0.25">
      <c r="A256" s="2" t="s">
        <v>481</v>
      </c>
      <c r="B256" s="1" t="s">
        <v>482</v>
      </c>
      <c r="C256" s="51">
        <v>12456</v>
      </c>
      <c r="D256" s="14">
        <v>10410.5</v>
      </c>
      <c r="E256" s="14">
        <v>0</v>
      </c>
      <c r="F256" s="14">
        <v>1552.21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1016</v>
      </c>
      <c r="W256" s="14">
        <v>0</v>
      </c>
      <c r="X256" s="14">
        <v>0</v>
      </c>
      <c r="Y256" s="14">
        <v>661.2</v>
      </c>
      <c r="Z256" s="14">
        <v>0</v>
      </c>
      <c r="AA256" s="14">
        <v>0</v>
      </c>
      <c r="AB256" s="14">
        <v>0</v>
      </c>
      <c r="AC256" s="14">
        <v>0</v>
      </c>
      <c r="AD256" s="14">
        <v>0</v>
      </c>
      <c r="AE256" s="14">
        <v>0</v>
      </c>
      <c r="AF256" s="14">
        <v>0</v>
      </c>
      <c r="AG256" s="14">
        <v>0</v>
      </c>
      <c r="AH256" s="14">
        <v>0</v>
      </c>
      <c r="AI256" s="14">
        <v>16285.41</v>
      </c>
      <c r="AJ256" s="14">
        <v>0</v>
      </c>
      <c r="AK256" s="14">
        <v>0</v>
      </c>
      <c r="AL256" s="14">
        <v>0</v>
      </c>
      <c r="AM256" s="14">
        <v>0</v>
      </c>
      <c r="AN256" s="14">
        <v>0</v>
      </c>
      <c r="AO256" s="14">
        <v>0</v>
      </c>
      <c r="AP256" s="14">
        <v>2113.1</v>
      </c>
      <c r="AQ256" s="14">
        <v>0</v>
      </c>
      <c r="AR256" s="14">
        <v>2113.1</v>
      </c>
      <c r="AS256" s="14">
        <v>0</v>
      </c>
      <c r="AT256" s="14">
        <v>0</v>
      </c>
      <c r="AU256" s="14">
        <v>166.36</v>
      </c>
      <c r="AV256" s="14">
        <v>0</v>
      </c>
      <c r="AW256" s="14">
        <v>0</v>
      </c>
      <c r="AX256" s="14">
        <v>0</v>
      </c>
      <c r="AY256" s="14">
        <v>1501.44</v>
      </c>
      <c r="AZ256" s="14">
        <v>2094</v>
      </c>
      <c r="BA256" s="14">
        <v>0</v>
      </c>
      <c r="BB256" s="14">
        <v>0</v>
      </c>
      <c r="BC256" s="14">
        <v>0</v>
      </c>
      <c r="BD256" s="14">
        <v>0</v>
      </c>
      <c r="BE256" s="14">
        <v>0.01</v>
      </c>
      <c r="BF256" s="14">
        <v>0</v>
      </c>
      <c r="BG256" s="14">
        <v>0</v>
      </c>
      <c r="BH256" s="14">
        <v>0</v>
      </c>
      <c r="BI256" s="14">
        <v>0</v>
      </c>
      <c r="BJ256" s="14">
        <v>0</v>
      </c>
      <c r="BK256" s="14">
        <v>0</v>
      </c>
      <c r="BL256" s="14">
        <v>0</v>
      </c>
      <c r="BM256" s="14">
        <v>0</v>
      </c>
      <c r="BN256" s="14">
        <v>5874.91</v>
      </c>
      <c r="BO256" s="14">
        <v>10410.5</v>
      </c>
      <c r="BP256" s="14">
        <v>0</v>
      </c>
      <c r="BQ256" s="14">
        <v>0</v>
      </c>
      <c r="BR256" s="14">
        <v>906.14</v>
      </c>
      <c r="BS256" s="14">
        <v>311.2</v>
      </c>
      <c r="BT256" s="14">
        <v>0</v>
      </c>
      <c r="BU256" s="14">
        <v>1668.58</v>
      </c>
      <c r="BV256" s="14">
        <v>0</v>
      </c>
      <c r="BW256" s="14">
        <v>0</v>
      </c>
      <c r="BX256" s="14">
        <v>0</v>
      </c>
      <c r="BY256" s="14">
        <v>1979.78</v>
      </c>
      <c r="BZ256" s="1"/>
    </row>
    <row r="257" spans="1:78" x14ac:dyDescent="0.25">
      <c r="A257" s="2" t="s">
        <v>483</v>
      </c>
      <c r="B257" s="1" t="s">
        <v>484</v>
      </c>
      <c r="C257" s="51">
        <v>12456</v>
      </c>
      <c r="D257" s="14">
        <v>11201.5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1016</v>
      </c>
      <c r="W257" s="14">
        <v>0</v>
      </c>
      <c r="X257" s="14">
        <v>13491.2</v>
      </c>
      <c r="Y257" s="14">
        <v>0</v>
      </c>
      <c r="Z257" s="14">
        <v>0</v>
      </c>
      <c r="AA257" s="14">
        <v>0</v>
      </c>
      <c r="AB257" s="14">
        <v>0</v>
      </c>
      <c r="AC257" s="14">
        <v>0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  <c r="AI257" s="14">
        <v>14507.2</v>
      </c>
      <c r="AJ257" s="14">
        <v>0</v>
      </c>
      <c r="AK257" s="14">
        <v>0</v>
      </c>
      <c r="AL257" s="14">
        <v>0</v>
      </c>
      <c r="AM257" s="14">
        <v>0</v>
      </c>
      <c r="AN257" s="15">
        <v>-415.05</v>
      </c>
      <c r="AO257" s="15">
        <v>-376.46</v>
      </c>
      <c r="AP257" s="14">
        <v>38.590000000000003</v>
      </c>
      <c r="AQ257" s="14">
        <v>0</v>
      </c>
      <c r="AR257" s="14">
        <v>0</v>
      </c>
      <c r="AS257" s="14">
        <v>0</v>
      </c>
      <c r="AT257" s="14">
        <v>0</v>
      </c>
      <c r="AU257" s="14">
        <v>166.76</v>
      </c>
      <c r="AV257" s="14">
        <v>0</v>
      </c>
      <c r="AW257" s="14">
        <v>0</v>
      </c>
      <c r="AX257" s="14">
        <v>0</v>
      </c>
      <c r="AY257" s="14">
        <v>1501.44</v>
      </c>
      <c r="AZ257" s="14">
        <v>2014</v>
      </c>
      <c r="BA257" s="14">
        <v>0</v>
      </c>
      <c r="BB257" s="14">
        <v>0</v>
      </c>
      <c r="BC257" s="14">
        <v>0</v>
      </c>
      <c r="BD257" s="14">
        <v>0</v>
      </c>
      <c r="BE257" s="15">
        <v>-0.04</v>
      </c>
      <c r="BF257" s="14">
        <v>0</v>
      </c>
      <c r="BG257" s="14">
        <v>0</v>
      </c>
      <c r="BH257" s="14">
        <v>0</v>
      </c>
      <c r="BI257" s="14">
        <v>0</v>
      </c>
      <c r="BJ257" s="14">
        <v>0</v>
      </c>
      <c r="BK257" s="14">
        <v>0</v>
      </c>
      <c r="BL257" s="14">
        <v>0</v>
      </c>
      <c r="BM257" s="14">
        <v>0</v>
      </c>
      <c r="BN257" s="14">
        <v>3305.7</v>
      </c>
      <c r="BO257" s="14">
        <v>11201.5</v>
      </c>
      <c r="BP257" s="14">
        <v>0</v>
      </c>
      <c r="BQ257" s="14">
        <v>0</v>
      </c>
      <c r="BR257" s="14">
        <v>0</v>
      </c>
      <c r="BS257" s="14">
        <v>306.8</v>
      </c>
      <c r="BT257" s="14">
        <v>0</v>
      </c>
      <c r="BU257" s="14">
        <v>0</v>
      </c>
      <c r="BV257" s="14">
        <v>0</v>
      </c>
      <c r="BW257" s="14">
        <v>0</v>
      </c>
      <c r="BX257" s="14">
        <v>0</v>
      </c>
      <c r="BY257" s="14">
        <v>306.8</v>
      </c>
      <c r="BZ257" s="1"/>
    </row>
    <row r="258" spans="1:78" x14ac:dyDescent="0.25">
      <c r="A258" s="2" t="s">
        <v>487</v>
      </c>
      <c r="B258" s="1" t="s">
        <v>488</v>
      </c>
      <c r="C258" s="51">
        <v>12456</v>
      </c>
      <c r="D258" s="14">
        <v>11691.5</v>
      </c>
      <c r="E258" s="14">
        <v>0</v>
      </c>
      <c r="F258" s="14">
        <v>129.35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4">
        <v>1016</v>
      </c>
      <c r="W258" s="14">
        <v>0</v>
      </c>
      <c r="X258" s="14">
        <v>0</v>
      </c>
      <c r="Y258" s="14">
        <v>684</v>
      </c>
      <c r="Z258" s="14">
        <v>0</v>
      </c>
      <c r="AA258" s="14">
        <v>0</v>
      </c>
      <c r="AB258" s="14">
        <v>0</v>
      </c>
      <c r="AC258" s="14">
        <v>0</v>
      </c>
      <c r="AD258" s="14">
        <v>0</v>
      </c>
      <c r="AE258" s="14">
        <v>0</v>
      </c>
      <c r="AF258" s="14">
        <v>0</v>
      </c>
      <c r="AG258" s="14">
        <v>0</v>
      </c>
      <c r="AH258" s="14">
        <v>0</v>
      </c>
      <c r="AI258" s="14">
        <v>15293.35</v>
      </c>
      <c r="AJ258" s="14">
        <v>0</v>
      </c>
      <c r="AK258" s="14">
        <v>0</v>
      </c>
      <c r="AL258" s="14">
        <v>0</v>
      </c>
      <c r="AM258" s="14">
        <v>0</v>
      </c>
      <c r="AN258" s="14">
        <v>0</v>
      </c>
      <c r="AO258" s="14">
        <v>0</v>
      </c>
      <c r="AP258" s="14">
        <v>1933.86</v>
      </c>
      <c r="AQ258" s="14">
        <v>0</v>
      </c>
      <c r="AR258" s="14">
        <v>1933.86</v>
      </c>
      <c r="AS258" s="14">
        <v>0</v>
      </c>
      <c r="AT258" s="14">
        <v>0</v>
      </c>
      <c r="AU258" s="14">
        <v>166.76</v>
      </c>
      <c r="AV258" s="14">
        <v>0</v>
      </c>
      <c r="AW258" s="14">
        <v>0</v>
      </c>
      <c r="AX258" s="14">
        <v>0</v>
      </c>
      <c r="AY258" s="14">
        <v>1501.44</v>
      </c>
      <c r="AZ258" s="14">
        <v>0</v>
      </c>
      <c r="BA258" s="14">
        <v>0</v>
      </c>
      <c r="BB258" s="14">
        <v>0</v>
      </c>
      <c r="BC258" s="14">
        <v>0</v>
      </c>
      <c r="BD258" s="14">
        <v>0</v>
      </c>
      <c r="BE258" s="15">
        <v>-0.21</v>
      </c>
      <c r="BF258" s="14">
        <v>0</v>
      </c>
      <c r="BG258" s="14">
        <v>0</v>
      </c>
      <c r="BH258" s="14">
        <v>0</v>
      </c>
      <c r="BI258" s="14">
        <v>0</v>
      </c>
      <c r="BJ258" s="14">
        <v>0</v>
      </c>
      <c r="BK258" s="14">
        <v>0</v>
      </c>
      <c r="BL258" s="14">
        <v>0</v>
      </c>
      <c r="BM258" s="14">
        <v>0</v>
      </c>
      <c r="BN258" s="14">
        <v>3601.85</v>
      </c>
      <c r="BO258" s="14">
        <v>11691.5</v>
      </c>
      <c r="BP258" s="14">
        <v>0</v>
      </c>
      <c r="BQ258" s="14">
        <v>0</v>
      </c>
      <c r="BR258" s="14">
        <v>885.08</v>
      </c>
      <c r="BS258" s="14">
        <v>306.8</v>
      </c>
      <c r="BT258" s="14">
        <v>0</v>
      </c>
      <c r="BU258" s="14">
        <v>1636.75</v>
      </c>
      <c r="BV258" s="14">
        <v>0</v>
      </c>
      <c r="BW258" s="14">
        <v>0</v>
      </c>
      <c r="BX258" s="14">
        <v>0</v>
      </c>
      <c r="BY258" s="14">
        <v>1943.55</v>
      </c>
      <c r="BZ258" s="1"/>
    </row>
    <row r="259" spans="1:78" x14ac:dyDescent="0.25">
      <c r="A259" s="2" t="s">
        <v>489</v>
      </c>
      <c r="B259" s="1" t="s">
        <v>490</v>
      </c>
      <c r="C259" s="51">
        <v>13087</v>
      </c>
      <c r="D259" s="14">
        <v>12296.5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200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957</v>
      </c>
      <c r="W259" s="14">
        <v>0</v>
      </c>
      <c r="X259" s="14">
        <v>0</v>
      </c>
      <c r="Y259" s="14">
        <v>661</v>
      </c>
      <c r="Z259" s="14">
        <v>0</v>
      </c>
      <c r="AA259" s="14">
        <v>0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15961.13</v>
      </c>
      <c r="AJ259" s="14">
        <v>0</v>
      </c>
      <c r="AK259" s="14">
        <v>0</v>
      </c>
      <c r="AL259" s="14">
        <v>0</v>
      </c>
      <c r="AM259" s="14">
        <v>0</v>
      </c>
      <c r="AN259" s="14">
        <v>0</v>
      </c>
      <c r="AO259" s="14">
        <v>0</v>
      </c>
      <c r="AP259" s="14">
        <v>2090.3200000000002</v>
      </c>
      <c r="AQ259" s="14">
        <v>0</v>
      </c>
      <c r="AR259" s="14">
        <v>2090.3200000000002</v>
      </c>
      <c r="AS259" s="14">
        <v>0</v>
      </c>
      <c r="AT259" s="14">
        <v>0</v>
      </c>
      <c r="AU259" s="14">
        <v>0</v>
      </c>
      <c r="AV259" s="14">
        <v>0</v>
      </c>
      <c r="AW259" s="14">
        <v>0</v>
      </c>
      <c r="AX259" s="14">
        <v>0</v>
      </c>
      <c r="AY259" s="14">
        <v>1574</v>
      </c>
      <c r="AZ259" s="14">
        <v>0</v>
      </c>
      <c r="BA259" s="14">
        <v>0</v>
      </c>
      <c r="BB259" s="14">
        <v>0</v>
      </c>
      <c r="BC259" s="14">
        <v>0</v>
      </c>
      <c r="BD259" s="14">
        <v>0</v>
      </c>
      <c r="BE259" s="14">
        <v>0.31</v>
      </c>
      <c r="BF259" s="14">
        <v>0</v>
      </c>
      <c r="BG259" s="14">
        <v>0</v>
      </c>
      <c r="BH259" s="14">
        <v>0</v>
      </c>
      <c r="BI259" s="14">
        <v>0</v>
      </c>
      <c r="BJ259" s="14">
        <v>0</v>
      </c>
      <c r="BK259" s="14">
        <v>0</v>
      </c>
      <c r="BL259" s="14">
        <v>0</v>
      </c>
      <c r="BM259" s="14">
        <v>0</v>
      </c>
      <c r="BN259" s="14">
        <v>3664.63</v>
      </c>
      <c r="BO259" s="14">
        <v>12296.5</v>
      </c>
      <c r="BP259" s="14">
        <v>0</v>
      </c>
      <c r="BQ259" s="14">
        <v>0</v>
      </c>
      <c r="BR259" s="14">
        <v>928.28</v>
      </c>
      <c r="BS259" s="14">
        <v>337.12</v>
      </c>
      <c r="BT259" s="14">
        <v>0</v>
      </c>
      <c r="BU259" s="14">
        <v>1754.21</v>
      </c>
      <c r="BV259" s="14">
        <v>0</v>
      </c>
      <c r="BW259" s="14">
        <v>0</v>
      </c>
      <c r="BX259" s="14">
        <v>0</v>
      </c>
      <c r="BY259" s="14">
        <v>2091.33</v>
      </c>
      <c r="BZ259" s="1"/>
    </row>
    <row r="260" spans="1:78" x14ac:dyDescent="0.25">
      <c r="A260" s="2" t="s">
        <v>491</v>
      </c>
      <c r="B260" s="1" t="s">
        <v>492</v>
      </c>
      <c r="C260" s="51">
        <v>12456</v>
      </c>
      <c r="D260" s="14">
        <v>11576.5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1016</v>
      </c>
      <c r="W260" s="14">
        <v>0</v>
      </c>
      <c r="X260" s="14">
        <v>0</v>
      </c>
      <c r="Y260" s="14">
        <v>684</v>
      </c>
      <c r="Z260" s="14">
        <v>0</v>
      </c>
      <c r="AA260" s="14">
        <v>0</v>
      </c>
      <c r="AB260" s="14">
        <v>0</v>
      </c>
      <c r="AC260" s="14">
        <v>0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  <c r="AI260" s="14">
        <v>15164.6</v>
      </c>
      <c r="AJ260" s="14">
        <v>0</v>
      </c>
      <c r="AK260" s="14">
        <v>0</v>
      </c>
      <c r="AL260" s="14">
        <v>0</v>
      </c>
      <c r="AM260" s="14">
        <v>0</v>
      </c>
      <c r="AN260" s="14">
        <v>0</v>
      </c>
      <c r="AO260" s="14">
        <v>0</v>
      </c>
      <c r="AP260" s="14">
        <v>1920.17</v>
      </c>
      <c r="AQ260" s="14">
        <v>0</v>
      </c>
      <c r="AR260" s="14">
        <v>1920.17</v>
      </c>
      <c r="AS260" s="14">
        <v>0</v>
      </c>
      <c r="AT260" s="14">
        <v>0</v>
      </c>
      <c r="AU260" s="14">
        <v>166.36</v>
      </c>
      <c r="AV260" s="14">
        <v>0</v>
      </c>
      <c r="AW260" s="14">
        <v>0</v>
      </c>
      <c r="AX260" s="14">
        <v>0</v>
      </c>
      <c r="AY260" s="14">
        <v>1501.44</v>
      </c>
      <c r="AZ260" s="14">
        <v>0</v>
      </c>
      <c r="BA260" s="14">
        <v>0</v>
      </c>
      <c r="BB260" s="14">
        <v>0</v>
      </c>
      <c r="BC260" s="14">
        <v>0</v>
      </c>
      <c r="BD260" s="14">
        <v>0</v>
      </c>
      <c r="BE260" s="14">
        <v>0.13</v>
      </c>
      <c r="BF260" s="14">
        <v>0</v>
      </c>
      <c r="BG260" s="14">
        <v>0</v>
      </c>
      <c r="BH260" s="14">
        <v>0</v>
      </c>
      <c r="BI260" s="14">
        <v>0</v>
      </c>
      <c r="BJ260" s="14">
        <v>0</v>
      </c>
      <c r="BK260" s="14">
        <v>0</v>
      </c>
      <c r="BL260" s="14">
        <v>0</v>
      </c>
      <c r="BM260" s="14">
        <v>0</v>
      </c>
      <c r="BN260" s="14">
        <v>3588.1</v>
      </c>
      <c r="BO260" s="14">
        <v>11576.5</v>
      </c>
      <c r="BP260" s="14">
        <v>0</v>
      </c>
      <c r="BQ260" s="14">
        <v>0</v>
      </c>
      <c r="BR260" s="14">
        <v>906.14</v>
      </c>
      <c r="BS260" s="14">
        <v>321.57</v>
      </c>
      <c r="BT260" s="14">
        <v>0</v>
      </c>
      <c r="BU260" s="14">
        <v>1694</v>
      </c>
      <c r="BV260" s="14">
        <v>0</v>
      </c>
      <c r="BW260" s="14">
        <v>0</v>
      </c>
      <c r="BX260" s="14">
        <v>0</v>
      </c>
      <c r="BY260" s="14">
        <v>2015.57</v>
      </c>
      <c r="BZ260" s="1"/>
    </row>
    <row r="261" spans="1:78" x14ac:dyDescent="0.25">
      <c r="A261" s="2" t="s">
        <v>493</v>
      </c>
      <c r="B261" s="1" t="s">
        <v>494</v>
      </c>
      <c r="C261" s="51">
        <v>12456</v>
      </c>
      <c r="D261" s="14">
        <v>6620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1016</v>
      </c>
      <c r="W261" s="14">
        <v>0</v>
      </c>
      <c r="X261" s="14">
        <v>0</v>
      </c>
      <c r="Y261" s="14">
        <v>684</v>
      </c>
      <c r="Z261" s="14">
        <v>0</v>
      </c>
      <c r="AA261" s="14">
        <v>0</v>
      </c>
      <c r="AB261" s="14">
        <v>0</v>
      </c>
      <c r="AC261" s="14">
        <v>0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14">
        <v>15191.2</v>
      </c>
      <c r="AJ261" s="14">
        <v>0</v>
      </c>
      <c r="AK261" s="14">
        <v>0</v>
      </c>
      <c r="AL261" s="14">
        <v>0</v>
      </c>
      <c r="AM261" s="14">
        <v>0</v>
      </c>
      <c r="AN261" s="14">
        <v>0</v>
      </c>
      <c r="AO261" s="14">
        <v>0</v>
      </c>
      <c r="AP261" s="14">
        <v>1925.85</v>
      </c>
      <c r="AQ261" s="14">
        <v>0</v>
      </c>
      <c r="AR261" s="14">
        <v>1925.85</v>
      </c>
      <c r="AS261" s="14">
        <v>0</v>
      </c>
      <c r="AT261" s="14">
        <v>0</v>
      </c>
      <c r="AU261" s="14">
        <v>166.76</v>
      </c>
      <c r="AV261" s="14">
        <v>0</v>
      </c>
      <c r="AW261" s="14">
        <v>0</v>
      </c>
      <c r="AX261" s="14">
        <v>0</v>
      </c>
      <c r="AY261" s="14">
        <v>1501.44</v>
      </c>
      <c r="AZ261" s="14">
        <v>2768</v>
      </c>
      <c r="BA261" s="14">
        <v>0</v>
      </c>
      <c r="BB261" s="14">
        <v>0</v>
      </c>
      <c r="BC261" s="14">
        <v>0</v>
      </c>
      <c r="BD261" s="14">
        <v>0</v>
      </c>
      <c r="BE261" s="15">
        <v>-0.13</v>
      </c>
      <c r="BF261" s="14">
        <v>0</v>
      </c>
      <c r="BG261" s="14">
        <v>0</v>
      </c>
      <c r="BH261" s="14">
        <v>0</v>
      </c>
      <c r="BI261" s="14">
        <v>0</v>
      </c>
      <c r="BJ261" s="14">
        <v>2209.2800000000002</v>
      </c>
      <c r="BK261" s="14">
        <v>0</v>
      </c>
      <c r="BL261" s="14">
        <v>0</v>
      </c>
      <c r="BM261" s="14">
        <v>0</v>
      </c>
      <c r="BN261" s="14">
        <v>8571.2000000000007</v>
      </c>
      <c r="BO261" s="14">
        <v>6620</v>
      </c>
      <c r="BP261" s="14">
        <v>0</v>
      </c>
      <c r="BQ261" s="14">
        <v>0</v>
      </c>
      <c r="BR261" s="14">
        <v>906.14</v>
      </c>
      <c r="BS261" s="14">
        <v>321.57</v>
      </c>
      <c r="BT261" s="14">
        <v>0</v>
      </c>
      <c r="BU261" s="14">
        <v>1694</v>
      </c>
      <c r="BV261" s="14">
        <v>0</v>
      </c>
      <c r="BW261" s="14">
        <v>0</v>
      </c>
      <c r="BX261" s="14">
        <v>0</v>
      </c>
      <c r="BY261" s="14">
        <v>2015.57</v>
      </c>
      <c r="BZ261" s="1"/>
    </row>
    <row r="262" spans="1:78" x14ac:dyDescent="0.25">
      <c r="A262" s="2" t="s">
        <v>497</v>
      </c>
      <c r="B262" s="1" t="s">
        <v>498</v>
      </c>
      <c r="C262" s="51">
        <v>12456</v>
      </c>
      <c r="D262" s="14">
        <v>6089.5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1016</v>
      </c>
      <c r="W262" s="14">
        <v>0</v>
      </c>
      <c r="X262" s="14">
        <v>0</v>
      </c>
      <c r="Y262" s="14">
        <v>662.7</v>
      </c>
      <c r="Z262" s="14">
        <v>0</v>
      </c>
      <c r="AA262" s="14">
        <v>0</v>
      </c>
      <c r="AB262" s="14">
        <v>0</v>
      </c>
      <c r="AC262" s="14">
        <v>0</v>
      </c>
      <c r="AD262" s="14">
        <v>0</v>
      </c>
      <c r="AE262" s="14">
        <v>0</v>
      </c>
      <c r="AF262" s="14">
        <v>0</v>
      </c>
      <c r="AG262" s="14">
        <v>0</v>
      </c>
      <c r="AH262" s="14">
        <v>0</v>
      </c>
      <c r="AI262" s="14">
        <v>14734.7</v>
      </c>
      <c r="AJ262" s="14">
        <v>0</v>
      </c>
      <c r="AK262" s="14">
        <v>0</v>
      </c>
      <c r="AL262" s="14">
        <v>0</v>
      </c>
      <c r="AM262" s="14">
        <v>0</v>
      </c>
      <c r="AN262" s="14">
        <v>0</v>
      </c>
      <c r="AO262" s="14">
        <v>0</v>
      </c>
      <c r="AP262" s="14">
        <v>1828.35</v>
      </c>
      <c r="AQ262" s="14">
        <v>0</v>
      </c>
      <c r="AR262" s="14">
        <v>1828.35</v>
      </c>
      <c r="AS262" s="14">
        <v>0</v>
      </c>
      <c r="AT262" s="14">
        <v>0</v>
      </c>
      <c r="AU262" s="14">
        <v>166.76</v>
      </c>
      <c r="AV262" s="14">
        <v>0</v>
      </c>
      <c r="AW262" s="14">
        <v>0</v>
      </c>
      <c r="AX262" s="14">
        <v>0</v>
      </c>
      <c r="AY262" s="14">
        <v>1501.44</v>
      </c>
      <c r="AZ262" s="14">
        <v>5148.66</v>
      </c>
      <c r="BA262" s="14">
        <v>0</v>
      </c>
      <c r="BB262" s="14">
        <v>0</v>
      </c>
      <c r="BC262" s="14">
        <v>0</v>
      </c>
      <c r="BD262" s="14">
        <v>0</v>
      </c>
      <c r="BE262" s="15">
        <v>-0.01</v>
      </c>
      <c r="BF262" s="14">
        <v>0</v>
      </c>
      <c r="BG262" s="14">
        <v>0</v>
      </c>
      <c r="BH262" s="14">
        <v>0</v>
      </c>
      <c r="BI262" s="14">
        <v>0</v>
      </c>
      <c r="BJ262" s="14">
        <v>0</v>
      </c>
      <c r="BK262" s="14">
        <v>0</v>
      </c>
      <c r="BL262" s="14">
        <v>0</v>
      </c>
      <c r="BM262" s="14">
        <v>0</v>
      </c>
      <c r="BN262" s="14">
        <v>8645.2000000000007</v>
      </c>
      <c r="BO262" s="14">
        <v>6089.5</v>
      </c>
      <c r="BP262" s="14">
        <v>0</v>
      </c>
      <c r="BQ262" s="14">
        <v>0</v>
      </c>
      <c r="BR262" s="14">
        <v>906.14</v>
      </c>
      <c r="BS262" s="14">
        <v>311.2</v>
      </c>
      <c r="BT262" s="14">
        <v>0</v>
      </c>
      <c r="BU262" s="14">
        <v>1668.58</v>
      </c>
      <c r="BV262" s="14">
        <v>0</v>
      </c>
      <c r="BW262" s="14">
        <v>0</v>
      </c>
      <c r="BX262" s="14">
        <v>0</v>
      </c>
      <c r="BY262" s="14">
        <v>1979.78</v>
      </c>
      <c r="BZ262" s="1"/>
    </row>
    <row r="263" spans="1:78" x14ac:dyDescent="0.25">
      <c r="A263" s="2" t="s">
        <v>499</v>
      </c>
      <c r="B263" s="1" t="s">
        <v>500</v>
      </c>
      <c r="C263" s="51">
        <v>12456</v>
      </c>
      <c r="D263" s="14">
        <v>9163</v>
      </c>
      <c r="E263" s="14">
        <v>0</v>
      </c>
      <c r="F263" s="14">
        <v>388.05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1016</v>
      </c>
      <c r="W263" s="14">
        <v>0</v>
      </c>
      <c r="X263" s="14">
        <v>0</v>
      </c>
      <c r="Y263" s="14">
        <v>684</v>
      </c>
      <c r="Z263" s="14">
        <v>0</v>
      </c>
      <c r="AA263" s="14">
        <v>0</v>
      </c>
      <c r="AB263" s="14">
        <v>0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14">
        <v>15568.97</v>
      </c>
      <c r="AJ263" s="14">
        <v>0</v>
      </c>
      <c r="AK263" s="14">
        <v>0</v>
      </c>
      <c r="AL263" s="14">
        <v>0</v>
      </c>
      <c r="AM263" s="14">
        <v>0</v>
      </c>
      <c r="AN263" s="14">
        <v>0</v>
      </c>
      <c r="AO263" s="14">
        <v>0</v>
      </c>
      <c r="AP263" s="14">
        <v>1969.5</v>
      </c>
      <c r="AQ263" s="14">
        <v>0</v>
      </c>
      <c r="AR263" s="14">
        <v>1969.5</v>
      </c>
      <c r="AS263" s="14">
        <v>0</v>
      </c>
      <c r="AT263" s="14">
        <v>0</v>
      </c>
      <c r="AU263" s="14">
        <v>166.76</v>
      </c>
      <c r="AV263" s="14">
        <v>0</v>
      </c>
      <c r="AW263" s="14">
        <v>0</v>
      </c>
      <c r="AX263" s="14">
        <v>0</v>
      </c>
      <c r="AY263" s="14">
        <v>1501.44</v>
      </c>
      <c r="AZ263" s="14">
        <v>2768</v>
      </c>
      <c r="BA263" s="14">
        <v>0</v>
      </c>
      <c r="BB263" s="14">
        <v>0</v>
      </c>
      <c r="BC263" s="14">
        <v>0</v>
      </c>
      <c r="BD263" s="14">
        <v>0</v>
      </c>
      <c r="BE263" s="14">
        <v>0.27</v>
      </c>
      <c r="BF263" s="14">
        <v>0</v>
      </c>
      <c r="BG263" s="14">
        <v>0</v>
      </c>
      <c r="BH263" s="14">
        <v>0</v>
      </c>
      <c r="BI263" s="14">
        <v>0</v>
      </c>
      <c r="BJ263" s="14">
        <v>0</v>
      </c>
      <c r="BK263" s="14">
        <v>0</v>
      </c>
      <c r="BL263" s="14">
        <v>0</v>
      </c>
      <c r="BM263" s="14">
        <v>0</v>
      </c>
      <c r="BN263" s="14">
        <v>6405.97</v>
      </c>
      <c r="BO263" s="14">
        <v>9163</v>
      </c>
      <c r="BP263" s="14">
        <v>0</v>
      </c>
      <c r="BQ263" s="14">
        <v>0</v>
      </c>
      <c r="BR263" s="14">
        <v>885.08</v>
      </c>
      <c r="BS263" s="14">
        <v>306.8</v>
      </c>
      <c r="BT263" s="14">
        <v>0</v>
      </c>
      <c r="BU263" s="14">
        <v>1636.75</v>
      </c>
      <c r="BV263" s="14">
        <v>0</v>
      </c>
      <c r="BW263" s="14">
        <v>0</v>
      </c>
      <c r="BX263" s="14">
        <v>0</v>
      </c>
      <c r="BY263" s="14">
        <v>1943.55</v>
      </c>
      <c r="BZ263" s="1"/>
    </row>
    <row r="264" spans="1:78" x14ac:dyDescent="0.25">
      <c r="A264" s="2" t="s">
        <v>501</v>
      </c>
      <c r="B264" s="1" t="s">
        <v>502</v>
      </c>
      <c r="C264" s="51">
        <v>13405</v>
      </c>
      <c r="D264" s="14">
        <v>11386.5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1046</v>
      </c>
      <c r="W264" s="14">
        <v>0</v>
      </c>
      <c r="X264" s="14">
        <v>0</v>
      </c>
      <c r="Y264" s="14">
        <v>666</v>
      </c>
      <c r="Z264" s="14">
        <v>0</v>
      </c>
      <c r="AA264" s="14">
        <v>0</v>
      </c>
      <c r="AB264" s="14">
        <v>0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16134.13</v>
      </c>
      <c r="AJ264" s="14">
        <v>0</v>
      </c>
      <c r="AK264" s="14">
        <v>0</v>
      </c>
      <c r="AL264" s="14">
        <v>0</v>
      </c>
      <c r="AM264" s="14">
        <v>0</v>
      </c>
      <c r="AN264" s="14">
        <v>0</v>
      </c>
      <c r="AO264" s="14">
        <v>0</v>
      </c>
      <c r="AP264" s="14">
        <v>2127.27</v>
      </c>
      <c r="AQ264" s="14">
        <v>0</v>
      </c>
      <c r="AR264" s="14">
        <v>2127.27</v>
      </c>
      <c r="AS264" s="14">
        <v>0</v>
      </c>
      <c r="AT264" s="14">
        <v>0</v>
      </c>
      <c r="AU264" s="14">
        <v>0</v>
      </c>
      <c r="AV264" s="14">
        <v>0</v>
      </c>
      <c r="AW264" s="14">
        <v>0</v>
      </c>
      <c r="AX264" s="14">
        <v>0</v>
      </c>
      <c r="AY264" s="14">
        <v>1610.57</v>
      </c>
      <c r="AZ264" s="14">
        <v>1009.94</v>
      </c>
      <c r="BA264" s="14">
        <v>0</v>
      </c>
      <c r="BB264" s="14">
        <v>0</v>
      </c>
      <c r="BC264" s="14">
        <v>0</v>
      </c>
      <c r="BD264" s="14">
        <v>0</v>
      </c>
      <c r="BE264" s="15">
        <v>-0.15</v>
      </c>
      <c r="BF264" s="14">
        <v>0</v>
      </c>
      <c r="BG264" s="14">
        <v>0</v>
      </c>
      <c r="BH264" s="14">
        <v>0</v>
      </c>
      <c r="BI264" s="14">
        <v>0</v>
      </c>
      <c r="BJ264" s="14">
        <v>0</v>
      </c>
      <c r="BK264" s="14">
        <v>0</v>
      </c>
      <c r="BL264" s="14">
        <v>0</v>
      </c>
      <c r="BM264" s="14">
        <v>0</v>
      </c>
      <c r="BN264" s="14">
        <v>4747.63</v>
      </c>
      <c r="BO264" s="14">
        <v>11386.5</v>
      </c>
      <c r="BP264" s="14">
        <v>0</v>
      </c>
      <c r="BQ264" s="14">
        <v>0</v>
      </c>
      <c r="BR264" s="14">
        <v>918.4</v>
      </c>
      <c r="BS264" s="14">
        <v>330.17</v>
      </c>
      <c r="BT264" s="14">
        <v>0</v>
      </c>
      <c r="BU264" s="14">
        <v>1727.33</v>
      </c>
      <c r="BV264" s="14">
        <v>0</v>
      </c>
      <c r="BW264" s="14">
        <v>0</v>
      </c>
      <c r="BX264" s="14">
        <v>0</v>
      </c>
      <c r="BY264" s="14">
        <v>2057.5</v>
      </c>
      <c r="BZ264" s="1"/>
    </row>
    <row r="265" spans="1:78" x14ac:dyDescent="0.25">
      <c r="A265" s="2" t="s">
        <v>503</v>
      </c>
      <c r="B265" s="1" t="s">
        <v>504</v>
      </c>
      <c r="C265" s="51">
        <v>12456</v>
      </c>
      <c r="D265" s="14">
        <v>11634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1016</v>
      </c>
      <c r="W265" s="14">
        <v>0</v>
      </c>
      <c r="X265" s="14">
        <v>0</v>
      </c>
      <c r="Y265" s="14">
        <v>684</v>
      </c>
      <c r="Z265" s="14">
        <v>0</v>
      </c>
      <c r="AA265" s="14">
        <v>0</v>
      </c>
      <c r="AB265" s="14">
        <v>0</v>
      </c>
      <c r="AC265" s="14">
        <v>0</v>
      </c>
      <c r="AD265" s="14">
        <v>0</v>
      </c>
      <c r="AE265" s="14">
        <v>0</v>
      </c>
      <c r="AF265" s="14">
        <v>50.05</v>
      </c>
      <c r="AG265" s="14">
        <v>0</v>
      </c>
      <c r="AH265" s="14">
        <v>0</v>
      </c>
      <c r="AI265" s="14">
        <v>15224.32</v>
      </c>
      <c r="AJ265" s="14">
        <v>0</v>
      </c>
      <c r="AK265" s="14">
        <v>0</v>
      </c>
      <c r="AL265" s="14">
        <v>0</v>
      </c>
      <c r="AM265" s="14">
        <v>0</v>
      </c>
      <c r="AN265" s="14">
        <v>0</v>
      </c>
      <c r="AO265" s="14">
        <v>0</v>
      </c>
      <c r="AP265" s="14">
        <v>1922.24</v>
      </c>
      <c r="AQ265" s="14">
        <v>0</v>
      </c>
      <c r="AR265" s="14">
        <v>1922.24</v>
      </c>
      <c r="AS265" s="14">
        <v>0</v>
      </c>
      <c r="AT265" s="14">
        <v>0</v>
      </c>
      <c r="AU265" s="14">
        <v>166.56</v>
      </c>
      <c r="AV265" s="14">
        <v>0</v>
      </c>
      <c r="AW265" s="14">
        <v>0</v>
      </c>
      <c r="AX265" s="14">
        <v>0</v>
      </c>
      <c r="AY265" s="14">
        <v>1501.44</v>
      </c>
      <c r="AZ265" s="14">
        <v>0</v>
      </c>
      <c r="BA265" s="14">
        <v>0</v>
      </c>
      <c r="BB265" s="14">
        <v>0</v>
      </c>
      <c r="BC265" s="14">
        <v>0</v>
      </c>
      <c r="BD265" s="14">
        <v>0</v>
      </c>
      <c r="BE265" s="14">
        <v>0.08</v>
      </c>
      <c r="BF265" s="14">
        <v>0</v>
      </c>
      <c r="BG265" s="14">
        <v>0</v>
      </c>
      <c r="BH265" s="14">
        <v>0</v>
      </c>
      <c r="BI265" s="14">
        <v>0</v>
      </c>
      <c r="BJ265" s="14">
        <v>0</v>
      </c>
      <c r="BK265" s="14">
        <v>0</v>
      </c>
      <c r="BL265" s="14">
        <v>0</v>
      </c>
      <c r="BM265" s="14">
        <v>0</v>
      </c>
      <c r="BN265" s="14">
        <v>3590.32</v>
      </c>
      <c r="BO265" s="14">
        <v>11634</v>
      </c>
      <c r="BP265" s="14">
        <v>0</v>
      </c>
      <c r="BQ265" s="14">
        <v>0</v>
      </c>
      <c r="BR265" s="14">
        <v>885.08</v>
      </c>
      <c r="BS265" s="14">
        <v>306.8</v>
      </c>
      <c r="BT265" s="14">
        <v>0</v>
      </c>
      <c r="BU265" s="14">
        <v>1636.75</v>
      </c>
      <c r="BV265" s="14">
        <v>0</v>
      </c>
      <c r="BW265" s="14">
        <v>0</v>
      </c>
      <c r="BX265" s="14">
        <v>0</v>
      </c>
      <c r="BY265" s="14">
        <v>1943.55</v>
      </c>
      <c r="BZ265" s="1"/>
    </row>
    <row r="266" spans="1:78" x14ac:dyDescent="0.25">
      <c r="A266" s="2" t="s">
        <v>505</v>
      </c>
      <c r="B266" s="1" t="s">
        <v>506</v>
      </c>
      <c r="C266" s="51">
        <v>12456</v>
      </c>
      <c r="D266" s="14">
        <v>11597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1016</v>
      </c>
      <c r="W266" s="14">
        <v>0</v>
      </c>
      <c r="X266" s="14">
        <v>0</v>
      </c>
      <c r="Y266" s="14">
        <v>684</v>
      </c>
      <c r="Z266" s="14">
        <v>0</v>
      </c>
      <c r="AA266" s="14">
        <v>0</v>
      </c>
      <c r="AB266" s="14">
        <v>0</v>
      </c>
      <c r="AC266" s="14">
        <v>0</v>
      </c>
      <c r="AD266" s="14">
        <v>0</v>
      </c>
      <c r="AE266" s="14">
        <v>0</v>
      </c>
      <c r="AF266" s="14">
        <v>0</v>
      </c>
      <c r="AG266" s="14">
        <v>0</v>
      </c>
      <c r="AH266" s="14">
        <v>0</v>
      </c>
      <c r="AI266" s="14">
        <v>15191.2</v>
      </c>
      <c r="AJ266" s="14">
        <v>0</v>
      </c>
      <c r="AK266" s="14">
        <v>0</v>
      </c>
      <c r="AL266" s="14">
        <v>0</v>
      </c>
      <c r="AM266" s="14">
        <v>0</v>
      </c>
      <c r="AN266" s="14">
        <v>0</v>
      </c>
      <c r="AO266" s="14">
        <v>0</v>
      </c>
      <c r="AP266" s="14">
        <v>1925.85</v>
      </c>
      <c r="AQ266" s="14">
        <v>0</v>
      </c>
      <c r="AR266" s="14">
        <v>1925.85</v>
      </c>
      <c r="AS266" s="14">
        <v>0</v>
      </c>
      <c r="AT266" s="14">
        <v>0</v>
      </c>
      <c r="AU266" s="14">
        <v>166.76</v>
      </c>
      <c r="AV266" s="14">
        <v>0</v>
      </c>
      <c r="AW266" s="14">
        <v>0</v>
      </c>
      <c r="AX266" s="14">
        <v>0</v>
      </c>
      <c r="AY266" s="14">
        <v>1501.44</v>
      </c>
      <c r="AZ266" s="14">
        <v>0</v>
      </c>
      <c r="BA266" s="14">
        <v>0</v>
      </c>
      <c r="BB266" s="14">
        <v>0</v>
      </c>
      <c r="BC266" s="14">
        <v>0</v>
      </c>
      <c r="BD266" s="14">
        <v>0</v>
      </c>
      <c r="BE266" s="14">
        <v>0.15</v>
      </c>
      <c r="BF266" s="14">
        <v>0</v>
      </c>
      <c r="BG266" s="14">
        <v>0</v>
      </c>
      <c r="BH266" s="14">
        <v>0</v>
      </c>
      <c r="BI266" s="14">
        <v>0</v>
      </c>
      <c r="BJ266" s="14">
        <v>0</v>
      </c>
      <c r="BK266" s="14">
        <v>0</v>
      </c>
      <c r="BL266" s="14">
        <v>0</v>
      </c>
      <c r="BM266" s="14">
        <v>0</v>
      </c>
      <c r="BN266" s="14">
        <v>3594.2</v>
      </c>
      <c r="BO266" s="14">
        <v>11597</v>
      </c>
      <c r="BP266" s="14">
        <v>0</v>
      </c>
      <c r="BQ266" s="14">
        <v>0</v>
      </c>
      <c r="BR266" s="14">
        <v>906.14</v>
      </c>
      <c r="BS266" s="14">
        <v>321.57</v>
      </c>
      <c r="BT266" s="14">
        <v>0</v>
      </c>
      <c r="BU266" s="14">
        <v>1694</v>
      </c>
      <c r="BV266" s="14">
        <v>0</v>
      </c>
      <c r="BW266" s="14">
        <v>0</v>
      </c>
      <c r="BX266" s="14">
        <v>0</v>
      </c>
      <c r="BY266" s="14">
        <v>2015.57</v>
      </c>
      <c r="BZ266" s="1"/>
    </row>
    <row r="267" spans="1:78" x14ac:dyDescent="0.25">
      <c r="A267" s="2" t="s">
        <v>507</v>
      </c>
      <c r="B267" s="1" t="s">
        <v>508</v>
      </c>
      <c r="C267" s="51">
        <v>12456</v>
      </c>
      <c r="D267" s="14">
        <v>9964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1016</v>
      </c>
      <c r="W267" s="14">
        <v>0</v>
      </c>
      <c r="X267" s="14">
        <v>0</v>
      </c>
      <c r="Y267" s="14">
        <v>684</v>
      </c>
      <c r="Z267" s="14">
        <v>0</v>
      </c>
      <c r="AA267" s="14">
        <v>0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15170.65</v>
      </c>
      <c r="AJ267" s="14">
        <v>0</v>
      </c>
      <c r="AK267" s="14">
        <v>0</v>
      </c>
      <c r="AL267" s="14">
        <v>0</v>
      </c>
      <c r="AM267" s="14">
        <v>0</v>
      </c>
      <c r="AN267" s="14">
        <v>0</v>
      </c>
      <c r="AO267" s="14">
        <v>0</v>
      </c>
      <c r="AP267" s="14">
        <v>1921.46</v>
      </c>
      <c r="AQ267" s="14">
        <v>0</v>
      </c>
      <c r="AR267" s="14">
        <v>1921.46</v>
      </c>
      <c r="AS267" s="14">
        <v>0</v>
      </c>
      <c r="AT267" s="14">
        <v>0</v>
      </c>
      <c r="AU267" s="14">
        <v>166.16</v>
      </c>
      <c r="AV267" s="14">
        <v>0</v>
      </c>
      <c r="AW267" s="14">
        <v>0</v>
      </c>
      <c r="AX267" s="14">
        <v>0</v>
      </c>
      <c r="AY267" s="14">
        <v>1501.44</v>
      </c>
      <c r="AZ267" s="14">
        <v>0</v>
      </c>
      <c r="BA267" s="14">
        <v>0</v>
      </c>
      <c r="BB267" s="14">
        <v>0</v>
      </c>
      <c r="BC267" s="14">
        <v>0</v>
      </c>
      <c r="BD267" s="14">
        <v>0</v>
      </c>
      <c r="BE267" s="15">
        <v>-0.17</v>
      </c>
      <c r="BF267" s="14">
        <v>0</v>
      </c>
      <c r="BG267" s="14">
        <v>0</v>
      </c>
      <c r="BH267" s="14">
        <v>0</v>
      </c>
      <c r="BI267" s="14">
        <v>0</v>
      </c>
      <c r="BJ267" s="14">
        <v>1617.76</v>
      </c>
      <c r="BK267" s="14">
        <v>0</v>
      </c>
      <c r="BL267" s="14">
        <v>0</v>
      </c>
      <c r="BM267" s="14">
        <v>0</v>
      </c>
      <c r="BN267" s="14">
        <v>5206.6499999999996</v>
      </c>
      <c r="BO267" s="14">
        <v>9964</v>
      </c>
      <c r="BP267" s="14">
        <v>0</v>
      </c>
      <c r="BQ267" s="14">
        <v>0</v>
      </c>
      <c r="BR267" s="14">
        <v>906.14</v>
      </c>
      <c r="BS267" s="14">
        <v>321.57</v>
      </c>
      <c r="BT267" s="14">
        <v>0</v>
      </c>
      <c r="BU267" s="14">
        <v>1694</v>
      </c>
      <c r="BV267" s="14">
        <v>0</v>
      </c>
      <c r="BW267" s="14">
        <v>0</v>
      </c>
      <c r="BX267" s="14">
        <v>0</v>
      </c>
      <c r="BY267" s="14">
        <v>2015.57</v>
      </c>
      <c r="BZ267" s="1"/>
    </row>
    <row r="268" spans="1:78" x14ac:dyDescent="0.25">
      <c r="A268" s="2" t="s">
        <v>509</v>
      </c>
      <c r="B268" s="1" t="s">
        <v>510</v>
      </c>
      <c r="C268" s="51">
        <v>14133</v>
      </c>
      <c r="D268" s="14">
        <v>8337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200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1093</v>
      </c>
      <c r="W268" s="14">
        <v>0</v>
      </c>
      <c r="X268" s="14">
        <v>0</v>
      </c>
      <c r="Y268" s="14">
        <v>679</v>
      </c>
      <c r="Z268" s="14">
        <v>0</v>
      </c>
      <c r="AA268" s="14">
        <v>0</v>
      </c>
      <c r="AB268" s="14">
        <v>0</v>
      </c>
      <c r="AC268" s="14">
        <v>0</v>
      </c>
      <c r="AD268" s="14">
        <v>0</v>
      </c>
      <c r="AE268" s="14">
        <v>0</v>
      </c>
      <c r="AF268" s="14">
        <v>0</v>
      </c>
      <c r="AG268" s="14">
        <v>0</v>
      </c>
      <c r="AH268" s="14">
        <v>0</v>
      </c>
      <c r="AI268" s="14">
        <v>17196.099999999999</v>
      </c>
      <c r="AJ268" s="14">
        <v>0</v>
      </c>
      <c r="AK268" s="14">
        <v>0</v>
      </c>
      <c r="AL268" s="14">
        <v>0</v>
      </c>
      <c r="AM268" s="14">
        <v>0</v>
      </c>
      <c r="AN268" s="14">
        <v>0</v>
      </c>
      <c r="AO268" s="14">
        <v>0</v>
      </c>
      <c r="AP268" s="14">
        <v>2354.11</v>
      </c>
      <c r="AQ268" s="14">
        <v>0</v>
      </c>
      <c r="AR268" s="14">
        <v>2354.11</v>
      </c>
      <c r="AS268" s="14">
        <v>0</v>
      </c>
      <c r="AT268" s="14">
        <v>0</v>
      </c>
      <c r="AU268" s="14">
        <v>0</v>
      </c>
      <c r="AV268" s="14">
        <v>0</v>
      </c>
      <c r="AW268" s="14">
        <v>0</v>
      </c>
      <c r="AX268" s="14">
        <v>0</v>
      </c>
      <c r="AY268" s="14">
        <v>1694.3</v>
      </c>
      <c r="AZ268" s="14">
        <v>4267</v>
      </c>
      <c r="BA268" s="14">
        <v>0</v>
      </c>
      <c r="BB268" s="14">
        <v>0</v>
      </c>
      <c r="BC268" s="14">
        <v>0</v>
      </c>
      <c r="BD268" s="14">
        <v>0</v>
      </c>
      <c r="BE268" s="15">
        <v>-0.26</v>
      </c>
      <c r="BF268" s="14">
        <v>0</v>
      </c>
      <c r="BG268" s="14">
        <v>0</v>
      </c>
      <c r="BH268" s="14">
        <v>0</v>
      </c>
      <c r="BI268" s="14">
        <v>0</v>
      </c>
      <c r="BJ268" s="14">
        <v>0</v>
      </c>
      <c r="BK268" s="14">
        <v>543.95000000000005</v>
      </c>
      <c r="BL268" s="14">
        <v>0</v>
      </c>
      <c r="BM268" s="14">
        <v>0</v>
      </c>
      <c r="BN268" s="14">
        <v>8859.1</v>
      </c>
      <c r="BO268" s="14">
        <v>8337</v>
      </c>
      <c r="BP268" s="14">
        <v>0</v>
      </c>
      <c r="BQ268" s="14">
        <v>0</v>
      </c>
      <c r="BR268" s="14">
        <v>943.94</v>
      </c>
      <c r="BS268" s="14">
        <v>348.11</v>
      </c>
      <c r="BT268" s="14">
        <v>0</v>
      </c>
      <c r="BU268" s="14">
        <v>1796.8</v>
      </c>
      <c r="BV268" s="14">
        <v>0</v>
      </c>
      <c r="BW268" s="14">
        <v>0</v>
      </c>
      <c r="BX268" s="14">
        <v>0</v>
      </c>
      <c r="BY268" s="14">
        <v>2144.91</v>
      </c>
      <c r="BZ268" s="1"/>
    </row>
    <row r="269" spans="1:78" x14ac:dyDescent="0.25">
      <c r="A269" s="2" t="s">
        <v>572</v>
      </c>
      <c r="B269" s="1" t="s">
        <v>573</v>
      </c>
      <c r="C269" s="51">
        <v>12456</v>
      </c>
      <c r="D269" s="14">
        <v>11764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1016</v>
      </c>
      <c r="W269" s="14">
        <v>0</v>
      </c>
      <c r="X269" s="14">
        <v>0</v>
      </c>
      <c r="Y269" s="14">
        <v>684</v>
      </c>
      <c r="Z269" s="14">
        <v>0</v>
      </c>
      <c r="AA269" s="14">
        <v>0</v>
      </c>
      <c r="AB269" s="14">
        <v>0</v>
      </c>
      <c r="AC269" s="14">
        <v>0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  <c r="AI269" s="14">
        <v>15191.2</v>
      </c>
      <c r="AJ269" s="14">
        <v>0</v>
      </c>
      <c r="AK269" s="14">
        <v>0</v>
      </c>
      <c r="AL269" s="14">
        <v>0</v>
      </c>
      <c r="AM269" s="14">
        <v>0</v>
      </c>
      <c r="AN269" s="14">
        <v>0</v>
      </c>
      <c r="AO269" s="14">
        <v>0</v>
      </c>
      <c r="AP269" s="14">
        <v>1925.85</v>
      </c>
      <c r="AQ269" s="14">
        <v>0</v>
      </c>
      <c r="AR269" s="14">
        <v>1925.85</v>
      </c>
      <c r="AS269" s="14">
        <v>0</v>
      </c>
      <c r="AT269" s="14">
        <v>0</v>
      </c>
      <c r="AU269" s="14">
        <v>0</v>
      </c>
      <c r="AV269" s="14">
        <v>0</v>
      </c>
      <c r="AW269" s="14">
        <v>0</v>
      </c>
      <c r="AX269" s="14">
        <v>0</v>
      </c>
      <c r="AY269" s="14">
        <v>1501.44</v>
      </c>
      <c r="AZ269" s="14">
        <v>0</v>
      </c>
      <c r="BA269" s="14">
        <v>0</v>
      </c>
      <c r="BB269" s="14">
        <v>0</v>
      </c>
      <c r="BC269" s="14">
        <v>0</v>
      </c>
      <c r="BD269" s="14">
        <v>0</v>
      </c>
      <c r="BE269" s="15">
        <v>-0.09</v>
      </c>
      <c r="BF269" s="14">
        <v>0</v>
      </c>
      <c r="BG269" s="14">
        <v>0</v>
      </c>
      <c r="BH269" s="14">
        <v>0</v>
      </c>
      <c r="BI269" s="14">
        <v>0</v>
      </c>
      <c r="BJ269" s="14">
        <v>0</v>
      </c>
      <c r="BK269" s="14">
        <v>0</v>
      </c>
      <c r="BL269" s="14">
        <v>0</v>
      </c>
      <c r="BM269" s="14">
        <v>0</v>
      </c>
      <c r="BN269" s="14">
        <v>3427.2</v>
      </c>
      <c r="BO269" s="14">
        <v>11764</v>
      </c>
      <c r="BP269" s="14">
        <v>0</v>
      </c>
      <c r="BQ269" s="14">
        <v>0</v>
      </c>
      <c r="BR269" s="14">
        <v>906.14</v>
      </c>
      <c r="BS269" s="14">
        <v>321.57</v>
      </c>
      <c r="BT269" s="14">
        <v>0</v>
      </c>
      <c r="BU269" s="14">
        <v>1694</v>
      </c>
      <c r="BV269" s="14">
        <v>0</v>
      </c>
      <c r="BW269" s="14">
        <v>0</v>
      </c>
      <c r="BX269" s="14">
        <v>0</v>
      </c>
      <c r="BY269" s="14">
        <v>2015.57</v>
      </c>
      <c r="BZ269" s="1"/>
    </row>
    <row r="270" spans="1:78" x14ac:dyDescent="0.25">
      <c r="A270" s="2" t="s">
        <v>574</v>
      </c>
      <c r="B270" s="1" t="s">
        <v>575</v>
      </c>
      <c r="C270" s="51">
        <v>12456</v>
      </c>
      <c r="D270" s="14">
        <v>11764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1016</v>
      </c>
      <c r="W270" s="14">
        <v>0</v>
      </c>
      <c r="X270" s="14">
        <v>0</v>
      </c>
      <c r="Y270" s="14">
        <v>684</v>
      </c>
      <c r="Z270" s="14">
        <v>0</v>
      </c>
      <c r="AA270" s="14">
        <v>0</v>
      </c>
      <c r="AB270" s="14">
        <v>0</v>
      </c>
      <c r="AC270" s="14">
        <v>0</v>
      </c>
      <c r="AD270" s="14">
        <v>0</v>
      </c>
      <c r="AE270" s="14">
        <v>0</v>
      </c>
      <c r="AF270" s="14">
        <v>0</v>
      </c>
      <c r="AG270" s="14">
        <v>0</v>
      </c>
      <c r="AH270" s="14">
        <v>0</v>
      </c>
      <c r="AI270" s="14">
        <v>15191.2</v>
      </c>
      <c r="AJ270" s="14">
        <v>0</v>
      </c>
      <c r="AK270" s="14">
        <v>0</v>
      </c>
      <c r="AL270" s="14">
        <v>0</v>
      </c>
      <c r="AM270" s="14">
        <v>0</v>
      </c>
      <c r="AN270" s="14">
        <v>0</v>
      </c>
      <c r="AO270" s="14">
        <v>0</v>
      </c>
      <c r="AP270" s="14">
        <v>1925.85</v>
      </c>
      <c r="AQ270" s="14">
        <v>0</v>
      </c>
      <c r="AR270" s="14">
        <v>1925.85</v>
      </c>
      <c r="AS270" s="14">
        <v>0</v>
      </c>
      <c r="AT270" s="14">
        <v>0</v>
      </c>
      <c r="AU270" s="14">
        <v>0</v>
      </c>
      <c r="AV270" s="14">
        <v>0</v>
      </c>
      <c r="AW270" s="14">
        <v>0</v>
      </c>
      <c r="AX270" s="14">
        <v>0</v>
      </c>
      <c r="AY270" s="14">
        <v>1501.44</v>
      </c>
      <c r="AZ270" s="14">
        <v>0</v>
      </c>
      <c r="BA270" s="14">
        <v>0</v>
      </c>
      <c r="BB270" s="14">
        <v>0</v>
      </c>
      <c r="BC270" s="14">
        <v>0</v>
      </c>
      <c r="BD270" s="14">
        <v>0</v>
      </c>
      <c r="BE270" s="15">
        <v>-0.09</v>
      </c>
      <c r="BF270" s="14">
        <v>0</v>
      </c>
      <c r="BG270" s="14">
        <v>0</v>
      </c>
      <c r="BH270" s="14">
        <v>0</v>
      </c>
      <c r="BI270" s="14">
        <v>0</v>
      </c>
      <c r="BJ270" s="14">
        <v>0</v>
      </c>
      <c r="BK270" s="14">
        <v>0</v>
      </c>
      <c r="BL270" s="14">
        <v>0</v>
      </c>
      <c r="BM270" s="14">
        <v>0</v>
      </c>
      <c r="BN270" s="14">
        <v>3427.2</v>
      </c>
      <c r="BO270" s="14">
        <v>11764</v>
      </c>
      <c r="BP270" s="14">
        <v>0</v>
      </c>
      <c r="BQ270" s="14">
        <v>0</v>
      </c>
      <c r="BR270" s="14">
        <v>885.08</v>
      </c>
      <c r="BS270" s="14">
        <v>306.8</v>
      </c>
      <c r="BT270" s="14">
        <v>0</v>
      </c>
      <c r="BU270" s="14">
        <v>1636.75</v>
      </c>
      <c r="BV270" s="14">
        <v>0</v>
      </c>
      <c r="BW270" s="14">
        <v>0</v>
      </c>
      <c r="BX270" s="14">
        <v>0</v>
      </c>
      <c r="BY270" s="14">
        <v>1943.55</v>
      </c>
      <c r="BZ270" s="1"/>
    </row>
    <row r="271" spans="1:78" x14ac:dyDescent="0.25">
      <c r="A271" s="17" t="s">
        <v>101</v>
      </c>
      <c r="B271" s="7"/>
      <c r="C271" s="7" t="s">
        <v>102</v>
      </c>
      <c r="D271" s="7" t="s">
        <v>102</v>
      </c>
      <c r="E271" s="7" t="s">
        <v>102</v>
      </c>
      <c r="F271" s="7" t="s">
        <v>102</v>
      </c>
      <c r="G271" s="7" t="s">
        <v>102</v>
      </c>
      <c r="H271" s="7" t="s">
        <v>102</v>
      </c>
      <c r="I271" s="7" t="s">
        <v>102</v>
      </c>
      <c r="J271" s="7" t="s">
        <v>102</v>
      </c>
      <c r="K271" s="7" t="s">
        <v>102</v>
      </c>
      <c r="L271" s="7" t="s">
        <v>102</v>
      </c>
      <c r="M271" s="7" t="s">
        <v>102</v>
      </c>
      <c r="N271" s="7" t="s">
        <v>102</v>
      </c>
      <c r="O271" s="7" t="s">
        <v>102</v>
      </c>
      <c r="P271" s="7" t="s">
        <v>102</v>
      </c>
      <c r="Q271" s="7" t="s">
        <v>102</v>
      </c>
      <c r="R271" s="7" t="s">
        <v>102</v>
      </c>
      <c r="S271" s="7" t="s">
        <v>102</v>
      </c>
      <c r="T271" s="7" t="s">
        <v>102</v>
      </c>
      <c r="U271" s="7" t="s">
        <v>102</v>
      </c>
      <c r="V271" s="7" t="s">
        <v>102</v>
      </c>
      <c r="W271" s="7" t="s">
        <v>102</v>
      </c>
      <c r="X271" s="7" t="s">
        <v>102</v>
      </c>
      <c r="Y271" s="7" t="s">
        <v>102</v>
      </c>
      <c r="Z271" s="7" t="s">
        <v>102</v>
      </c>
      <c r="AA271" s="7" t="s">
        <v>102</v>
      </c>
      <c r="AB271" s="7" t="s">
        <v>102</v>
      </c>
      <c r="AC271" s="7" t="s">
        <v>102</v>
      </c>
      <c r="AD271" s="7" t="s">
        <v>102</v>
      </c>
      <c r="AE271" s="7" t="s">
        <v>102</v>
      </c>
      <c r="AF271" s="7" t="s">
        <v>102</v>
      </c>
      <c r="AG271" s="7" t="s">
        <v>102</v>
      </c>
      <c r="AH271" s="7" t="s">
        <v>102</v>
      </c>
      <c r="AI271" s="7" t="s">
        <v>102</v>
      </c>
      <c r="AJ271" s="7" t="s">
        <v>102</v>
      </c>
      <c r="AK271" s="7" t="s">
        <v>102</v>
      </c>
      <c r="AL271" s="7" t="s">
        <v>102</v>
      </c>
      <c r="AM271" s="7" t="s">
        <v>102</v>
      </c>
      <c r="AN271" s="7" t="s">
        <v>102</v>
      </c>
      <c r="AO271" s="7" t="s">
        <v>102</v>
      </c>
      <c r="AP271" s="7" t="s">
        <v>102</v>
      </c>
      <c r="AQ271" s="7" t="s">
        <v>102</v>
      </c>
      <c r="AR271" s="7" t="s">
        <v>102</v>
      </c>
      <c r="AS271" s="7" t="s">
        <v>102</v>
      </c>
      <c r="AT271" s="7" t="s">
        <v>102</v>
      </c>
      <c r="AU271" s="7" t="s">
        <v>102</v>
      </c>
      <c r="AV271" s="7" t="s">
        <v>102</v>
      </c>
      <c r="AW271" s="7" t="s">
        <v>102</v>
      </c>
      <c r="AX271" s="7" t="s">
        <v>102</v>
      </c>
      <c r="AY271" s="7" t="s">
        <v>102</v>
      </c>
      <c r="AZ271" s="7" t="s">
        <v>102</v>
      </c>
      <c r="BA271" s="7" t="s">
        <v>102</v>
      </c>
      <c r="BB271" s="7" t="s">
        <v>102</v>
      </c>
      <c r="BC271" s="7" t="s">
        <v>102</v>
      </c>
      <c r="BD271" s="7" t="s">
        <v>102</v>
      </c>
      <c r="BE271" s="7" t="s">
        <v>102</v>
      </c>
      <c r="BF271" s="7" t="s">
        <v>102</v>
      </c>
      <c r="BG271" s="7" t="s">
        <v>102</v>
      </c>
      <c r="BH271" s="7" t="s">
        <v>102</v>
      </c>
      <c r="BI271" s="7" t="s">
        <v>102</v>
      </c>
      <c r="BJ271" s="7" t="s">
        <v>102</v>
      </c>
      <c r="BK271" s="7" t="s">
        <v>102</v>
      </c>
      <c r="BL271" s="7" t="s">
        <v>102</v>
      </c>
      <c r="BM271" s="7" t="s">
        <v>102</v>
      </c>
      <c r="BN271" s="7" t="s">
        <v>102</v>
      </c>
      <c r="BO271" s="7" t="s">
        <v>102</v>
      </c>
      <c r="BP271" s="7" t="s">
        <v>102</v>
      </c>
      <c r="BQ271" s="7" t="s">
        <v>102</v>
      </c>
      <c r="BR271" s="7" t="s">
        <v>102</v>
      </c>
      <c r="BS271" s="7" t="s">
        <v>102</v>
      </c>
      <c r="BT271" s="7" t="s">
        <v>102</v>
      </c>
      <c r="BU271" s="7" t="s">
        <v>102</v>
      </c>
      <c r="BV271" s="7" t="s">
        <v>102</v>
      </c>
      <c r="BW271" s="7" t="s">
        <v>102</v>
      </c>
      <c r="BX271" s="7" t="s">
        <v>102</v>
      </c>
      <c r="BY271" s="7" t="s">
        <v>102</v>
      </c>
      <c r="BZ271" s="7"/>
    </row>
    <row r="272" spans="1:78" x14ac:dyDescent="0.25">
      <c r="A272" s="2"/>
      <c r="B272" s="1"/>
      <c r="C272" s="19">
        <f>SUM(C240:C271)</f>
        <v>377483</v>
      </c>
      <c r="D272" s="19">
        <v>298557.5</v>
      </c>
      <c r="E272" s="19">
        <v>0</v>
      </c>
      <c r="F272" s="19">
        <v>6709.32</v>
      </c>
      <c r="G272" s="19">
        <v>0</v>
      </c>
      <c r="H272" s="19">
        <v>0</v>
      </c>
      <c r="I272" s="19">
        <v>0</v>
      </c>
      <c r="J272" s="19">
        <v>870.4</v>
      </c>
      <c r="K272" s="19">
        <v>500</v>
      </c>
      <c r="L272" s="19">
        <v>0</v>
      </c>
      <c r="M272" s="19">
        <v>1600</v>
      </c>
      <c r="N272" s="19">
        <v>0</v>
      </c>
      <c r="O272" s="19">
        <v>0</v>
      </c>
      <c r="P272" s="19">
        <v>0</v>
      </c>
      <c r="Q272" s="19">
        <v>0</v>
      </c>
      <c r="R272" s="19">
        <v>0</v>
      </c>
      <c r="S272" s="19">
        <v>0</v>
      </c>
      <c r="T272" s="19">
        <v>0</v>
      </c>
      <c r="U272" s="19">
        <v>0</v>
      </c>
      <c r="V272" s="19">
        <v>30196</v>
      </c>
      <c r="W272" s="19">
        <v>0</v>
      </c>
      <c r="X272" s="19">
        <v>15271.03</v>
      </c>
      <c r="Y272" s="19">
        <v>19213.72</v>
      </c>
      <c r="Z272" s="19">
        <v>3389.16</v>
      </c>
      <c r="AA272" s="19">
        <v>0</v>
      </c>
      <c r="AB272" s="19">
        <v>0</v>
      </c>
      <c r="AC272" s="19">
        <v>0</v>
      </c>
      <c r="AD272" s="19">
        <v>0</v>
      </c>
      <c r="AE272" s="19">
        <v>0</v>
      </c>
      <c r="AF272" s="19">
        <v>50.05</v>
      </c>
      <c r="AG272" s="19">
        <v>0</v>
      </c>
      <c r="AH272" s="19">
        <v>0</v>
      </c>
      <c r="AI272" s="19">
        <v>468309.74</v>
      </c>
      <c r="AJ272" s="19">
        <v>0</v>
      </c>
      <c r="AK272" s="19">
        <v>0</v>
      </c>
      <c r="AL272" s="19">
        <v>0</v>
      </c>
      <c r="AM272" s="19">
        <v>0</v>
      </c>
      <c r="AN272" s="20">
        <v>-415.05</v>
      </c>
      <c r="AO272" s="20">
        <v>-376.46</v>
      </c>
      <c r="AP272" s="19">
        <v>56743.22</v>
      </c>
      <c r="AQ272" s="19">
        <v>0</v>
      </c>
      <c r="AR272" s="19">
        <v>56704.63</v>
      </c>
      <c r="AS272" s="19">
        <v>0</v>
      </c>
      <c r="AT272" s="19">
        <v>0</v>
      </c>
      <c r="AU272" s="19">
        <v>4066.05</v>
      </c>
      <c r="AV272" s="19">
        <v>469.92</v>
      </c>
      <c r="AW272" s="19">
        <v>0</v>
      </c>
      <c r="AX272" s="19">
        <v>0</v>
      </c>
      <c r="AY272" s="19">
        <v>45476.18</v>
      </c>
      <c r="AZ272" s="19">
        <v>48376.79</v>
      </c>
      <c r="BA272" s="19">
        <v>5862.26</v>
      </c>
      <c r="BB272" s="19">
        <v>0</v>
      </c>
      <c r="BC272" s="19">
        <v>0</v>
      </c>
      <c r="BD272" s="19">
        <v>0</v>
      </c>
      <c r="BE272" s="20">
        <v>-1.04</v>
      </c>
      <c r="BF272" s="19">
        <v>0</v>
      </c>
      <c r="BG272" s="19">
        <v>0</v>
      </c>
      <c r="BH272" s="19">
        <v>0</v>
      </c>
      <c r="BI272" s="19">
        <v>0</v>
      </c>
      <c r="BJ272" s="19">
        <v>8629.9599999999991</v>
      </c>
      <c r="BK272" s="19">
        <v>543.95000000000005</v>
      </c>
      <c r="BL272" s="19">
        <v>0</v>
      </c>
      <c r="BM272" s="19">
        <v>0</v>
      </c>
      <c r="BN272" s="19">
        <v>169752.24</v>
      </c>
      <c r="BO272" s="19">
        <v>298557.5</v>
      </c>
      <c r="BP272" s="19">
        <v>0</v>
      </c>
      <c r="BQ272" s="19">
        <v>0</v>
      </c>
      <c r="BR272" s="19">
        <v>26397.35</v>
      </c>
      <c r="BS272" s="19">
        <v>9451.61</v>
      </c>
      <c r="BT272" s="19">
        <v>0</v>
      </c>
      <c r="BU272" s="19">
        <v>48704.28</v>
      </c>
      <c r="BV272" s="19">
        <v>0</v>
      </c>
      <c r="BW272" s="19">
        <v>0</v>
      </c>
      <c r="BX272" s="19">
        <v>0</v>
      </c>
      <c r="BY272" s="19">
        <v>58155.89</v>
      </c>
      <c r="BZ272" s="1"/>
    </row>
    <row r="273" spans="1:78" x14ac:dyDescent="0.25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</row>
    <row r="274" spans="1:78" x14ac:dyDescent="0.25">
      <c r="A274" s="16"/>
      <c r="B274" s="7"/>
      <c r="C274" s="7" t="s">
        <v>511</v>
      </c>
      <c r="D274" s="7" t="s">
        <v>511</v>
      </c>
      <c r="E274" s="7" t="s">
        <v>511</v>
      </c>
      <c r="F274" s="7" t="s">
        <v>511</v>
      </c>
      <c r="G274" s="7" t="s">
        <v>511</v>
      </c>
      <c r="H274" s="7" t="s">
        <v>511</v>
      </c>
      <c r="I274" s="7" t="s">
        <v>511</v>
      </c>
      <c r="J274" s="7" t="s">
        <v>511</v>
      </c>
      <c r="K274" s="7" t="s">
        <v>511</v>
      </c>
      <c r="L274" s="7" t="s">
        <v>511</v>
      </c>
      <c r="M274" s="7" t="s">
        <v>511</v>
      </c>
      <c r="N274" s="7" t="s">
        <v>511</v>
      </c>
      <c r="O274" s="7" t="s">
        <v>511</v>
      </c>
      <c r="P274" s="7" t="s">
        <v>511</v>
      </c>
      <c r="Q274" s="7" t="s">
        <v>511</v>
      </c>
      <c r="R274" s="7" t="s">
        <v>511</v>
      </c>
      <c r="S274" s="7" t="s">
        <v>511</v>
      </c>
      <c r="T274" s="7" t="s">
        <v>511</v>
      </c>
      <c r="U274" s="7" t="s">
        <v>511</v>
      </c>
      <c r="V274" s="7" t="s">
        <v>511</v>
      </c>
      <c r="W274" s="7" t="s">
        <v>511</v>
      </c>
      <c r="X274" s="7" t="s">
        <v>511</v>
      </c>
      <c r="Y274" s="7" t="s">
        <v>511</v>
      </c>
      <c r="Z274" s="7" t="s">
        <v>511</v>
      </c>
      <c r="AA274" s="7" t="s">
        <v>511</v>
      </c>
      <c r="AB274" s="7" t="s">
        <v>511</v>
      </c>
      <c r="AC274" s="7" t="s">
        <v>511</v>
      </c>
      <c r="AD274" s="7" t="s">
        <v>511</v>
      </c>
      <c r="AE274" s="7" t="s">
        <v>511</v>
      </c>
      <c r="AF274" s="7" t="s">
        <v>511</v>
      </c>
      <c r="AG274" s="7" t="s">
        <v>511</v>
      </c>
      <c r="AH274" s="7" t="s">
        <v>511</v>
      </c>
      <c r="AI274" s="7" t="s">
        <v>511</v>
      </c>
      <c r="AJ274" s="7" t="s">
        <v>511</v>
      </c>
      <c r="AK274" s="7" t="s">
        <v>511</v>
      </c>
      <c r="AL274" s="7" t="s">
        <v>511</v>
      </c>
      <c r="AM274" s="7" t="s">
        <v>511</v>
      </c>
      <c r="AN274" s="7" t="s">
        <v>511</v>
      </c>
      <c r="AO274" s="7" t="s">
        <v>511</v>
      </c>
      <c r="AP274" s="7" t="s">
        <v>511</v>
      </c>
      <c r="AQ274" s="7" t="s">
        <v>511</v>
      </c>
      <c r="AR274" s="7" t="s">
        <v>511</v>
      </c>
      <c r="AS274" s="7" t="s">
        <v>511</v>
      </c>
      <c r="AT274" s="7" t="s">
        <v>511</v>
      </c>
      <c r="AU274" s="7" t="s">
        <v>511</v>
      </c>
      <c r="AV274" s="7" t="s">
        <v>511</v>
      </c>
      <c r="AW274" s="7" t="s">
        <v>511</v>
      </c>
      <c r="AX274" s="7" t="s">
        <v>511</v>
      </c>
      <c r="AY274" s="7" t="s">
        <v>511</v>
      </c>
      <c r="AZ274" s="7" t="s">
        <v>511</v>
      </c>
      <c r="BA274" s="7" t="s">
        <v>511</v>
      </c>
      <c r="BB274" s="7" t="s">
        <v>511</v>
      </c>
      <c r="BC274" s="7" t="s">
        <v>511</v>
      </c>
      <c r="BD274" s="7" t="s">
        <v>511</v>
      </c>
      <c r="BE274" s="7" t="s">
        <v>511</v>
      </c>
      <c r="BF274" s="7" t="s">
        <v>511</v>
      </c>
      <c r="BG274" s="7" t="s">
        <v>511</v>
      </c>
      <c r="BH274" s="7" t="s">
        <v>511</v>
      </c>
      <c r="BI274" s="7" t="s">
        <v>511</v>
      </c>
      <c r="BJ274" s="7" t="s">
        <v>511</v>
      </c>
      <c r="BK274" s="7" t="s">
        <v>511</v>
      </c>
      <c r="BL274" s="7" t="s">
        <v>511</v>
      </c>
      <c r="BM274" s="7" t="s">
        <v>511</v>
      </c>
      <c r="BN274" s="7" t="s">
        <v>511</v>
      </c>
      <c r="BO274" s="7" t="s">
        <v>511</v>
      </c>
      <c r="BP274" s="7" t="s">
        <v>511</v>
      </c>
      <c r="BQ274" s="7" t="s">
        <v>511</v>
      </c>
      <c r="BR274" s="7" t="s">
        <v>511</v>
      </c>
      <c r="BS274" s="7" t="s">
        <v>511</v>
      </c>
      <c r="BT274" s="7" t="s">
        <v>511</v>
      </c>
      <c r="BU274" s="7" t="s">
        <v>511</v>
      </c>
      <c r="BV274" s="7" t="s">
        <v>511</v>
      </c>
      <c r="BW274" s="7" t="s">
        <v>511</v>
      </c>
      <c r="BX274" s="7" t="s">
        <v>511</v>
      </c>
      <c r="BY274" s="7" t="s">
        <v>511</v>
      </c>
      <c r="BZ274" s="7"/>
    </row>
    <row r="275" spans="1:78" x14ac:dyDescent="0.25">
      <c r="A275" s="17" t="s">
        <v>512</v>
      </c>
      <c r="B275" s="1" t="s">
        <v>513</v>
      </c>
      <c r="C275" s="19">
        <f>C24+C34+C61+C72+C82+C96+C123+C147+C157+C165+C214+C237+C272</f>
        <v>2386264.6</v>
      </c>
      <c r="D275" s="19">
        <v>1788570</v>
      </c>
      <c r="E275" s="19">
        <v>0</v>
      </c>
      <c r="F275" s="19">
        <v>10190.92</v>
      </c>
      <c r="G275" s="19">
        <v>0</v>
      </c>
      <c r="H275" s="19">
        <v>0</v>
      </c>
      <c r="I275" s="19">
        <v>23959.53</v>
      </c>
      <c r="J275" s="19">
        <v>5913.81</v>
      </c>
      <c r="K275" s="19">
        <v>1000</v>
      </c>
      <c r="L275" s="19">
        <v>0</v>
      </c>
      <c r="M275" s="19">
        <v>33000</v>
      </c>
      <c r="N275" s="19">
        <v>417.5</v>
      </c>
      <c r="O275" s="19">
        <v>11998.56</v>
      </c>
      <c r="P275" s="19">
        <v>1190.54</v>
      </c>
      <c r="Q275" s="19">
        <v>0</v>
      </c>
      <c r="R275" s="19">
        <v>905.4</v>
      </c>
      <c r="S275" s="19">
        <v>27844.07</v>
      </c>
      <c r="T275" s="19">
        <v>37137</v>
      </c>
      <c r="U275" s="19">
        <v>51750.720000000001</v>
      </c>
      <c r="V275" s="19">
        <v>181413</v>
      </c>
      <c r="W275" s="19">
        <v>0</v>
      </c>
      <c r="X275" s="19">
        <v>48342.68</v>
      </c>
      <c r="Y275" s="19">
        <v>113475.86</v>
      </c>
      <c r="Z275" s="19">
        <v>41596.199999999997</v>
      </c>
      <c r="AA275" s="19">
        <v>0</v>
      </c>
      <c r="AB275" s="19">
        <v>0</v>
      </c>
      <c r="AC275" s="19">
        <v>0</v>
      </c>
      <c r="AD275" s="19">
        <v>0</v>
      </c>
      <c r="AE275" s="19">
        <v>0</v>
      </c>
      <c r="AF275" s="19">
        <v>730.71</v>
      </c>
      <c r="AG275" s="19">
        <v>834.32</v>
      </c>
      <c r="AH275" s="19">
        <v>0</v>
      </c>
      <c r="AI275" s="19">
        <v>3072041.29</v>
      </c>
      <c r="AJ275" s="19">
        <v>8.2200000000000006</v>
      </c>
      <c r="AK275" s="19">
        <v>14.81</v>
      </c>
      <c r="AL275" s="19">
        <v>10.44</v>
      </c>
      <c r="AM275" s="19">
        <v>0</v>
      </c>
      <c r="AN275" s="20">
        <v>-2262.9499999999998</v>
      </c>
      <c r="AO275" s="20">
        <v>-1733.86</v>
      </c>
      <c r="AP275" s="19">
        <v>348926.26</v>
      </c>
      <c r="AQ275" s="19">
        <v>4479.3900000000003</v>
      </c>
      <c r="AR275" s="19">
        <v>347435.24</v>
      </c>
      <c r="AS275" s="19">
        <v>0</v>
      </c>
      <c r="AT275" s="19">
        <v>0</v>
      </c>
      <c r="AU275" s="19">
        <v>21608.720000000001</v>
      </c>
      <c r="AV275" s="19">
        <v>28411.360000000001</v>
      </c>
      <c r="AW275" s="19">
        <v>474</v>
      </c>
      <c r="AX275" s="19">
        <v>3.5</v>
      </c>
      <c r="AY275" s="19">
        <v>285384.03999999998</v>
      </c>
      <c r="AZ275" s="19">
        <v>400885.37</v>
      </c>
      <c r="BA275" s="19">
        <v>120755.02</v>
      </c>
      <c r="BB275" s="19">
        <v>3336.9</v>
      </c>
      <c r="BC275" s="19">
        <v>2620.1999999999998</v>
      </c>
      <c r="BD275" s="19">
        <v>7143.76</v>
      </c>
      <c r="BE275" s="19">
        <v>2.13</v>
      </c>
      <c r="BF275" s="19">
        <v>2108.3200000000002</v>
      </c>
      <c r="BG275" s="19">
        <v>0</v>
      </c>
      <c r="BH275" s="19">
        <v>5077.0200000000004</v>
      </c>
      <c r="BI275" s="19">
        <v>1086.08</v>
      </c>
      <c r="BJ275" s="19">
        <v>52016.98</v>
      </c>
      <c r="BK275" s="19">
        <v>1903.12</v>
      </c>
      <c r="BL275" s="19">
        <v>474</v>
      </c>
      <c r="BM275" s="19">
        <v>0</v>
      </c>
      <c r="BN275" s="19">
        <v>1283471.29</v>
      </c>
      <c r="BO275" s="19">
        <v>1788570</v>
      </c>
      <c r="BP275" s="19">
        <v>23.03</v>
      </c>
      <c r="BQ275" s="19">
        <v>41.44</v>
      </c>
      <c r="BR275" s="19">
        <v>172291.35</v>
      </c>
      <c r="BS275" s="19">
        <v>59035.42</v>
      </c>
      <c r="BT275" s="19">
        <v>0</v>
      </c>
      <c r="BU275" s="19">
        <v>313223.26</v>
      </c>
      <c r="BV275" s="19">
        <v>65.790000000000006</v>
      </c>
      <c r="BW275" s="19">
        <v>13.16</v>
      </c>
      <c r="BX275" s="19">
        <v>0</v>
      </c>
      <c r="BY275" s="19">
        <v>372337.63</v>
      </c>
      <c r="BZ275" s="1"/>
    </row>
    <row r="276" spans="1:78" x14ac:dyDescent="0.25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</row>
    <row r="277" spans="1:78" x14ac:dyDescent="0.25">
      <c r="A277" s="2"/>
      <c r="B277" s="1"/>
      <c r="C277" s="1" t="s">
        <v>513</v>
      </c>
      <c r="D277" s="1" t="s">
        <v>513</v>
      </c>
      <c r="E277" s="1" t="s">
        <v>513</v>
      </c>
      <c r="F277" s="1" t="s">
        <v>513</v>
      </c>
      <c r="G277" s="1" t="s">
        <v>513</v>
      </c>
      <c r="H277" s="1" t="s">
        <v>513</v>
      </c>
      <c r="I277" s="1" t="s">
        <v>513</v>
      </c>
      <c r="J277" s="1" t="s">
        <v>513</v>
      </c>
      <c r="K277" s="1" t="s">
        <v>513</v>
      </c>
      <c r="L277" s="1" t="s">
        <v>513</v>
      </c>
      <c r="M277" s="1" t="s">
        <v>513</v>
      </c>
      <c r="N277" s="1" t="s">
        <v>513</v>
      </c>
      <c r="O277" s="1" t="s">
        <v>513</v>
      </c>
      <c r="P277" s="1" t="s">
        <v>513</v>
      </c>
      <c r="Q277" s="1" t="s">
        <v>513</v>
      </c>
      <c r="R277" s="1" t="s">
        <v>513</v>
      </c>
      <c r="S277" s="1" t="s">
        <v>513</v>
      </c>
      <c r="T277" s="1" t="s">
        <v>513</v>
      </c>
      <c r="U277" s="1" t="s">
        <v>513</v>
      </c>
      <c r="V277" s="1" t="s">
        <v>513</v>
      </c>
      <c r="W277" s="1" t="s">
        <v>513</v>
      </c>
      <c r="X277" s="1" t="s">
        <v>513</v>
      </c>
      <c r="Y277" s="1" t="s">
        <v>513</v>
      </c>
      <c r="Z277" s="1" t="s">
        <v>513</v>
      </c>
      <c r="AA277" s="1" t="s">
        <v>513</v>
      </c>
      <c r="AB277" s="1" t="s">
        <v>513</v>
      </c>
      <c r="AC277" s="1" t="s">
        <v>513</v>
      </c>
      <c r="AD277" s="1" t="s">
        <v>513</v>
      </c>
      <c r="AE277" s="1" t="s">
        <v>513</v>
      </c>
      <c r="AF277" s="1" t="s">
        <v>513</v>
      </c>
      <c r="AG277" s="1" t="s">
        <v>513</v>
      </c>
      <c r="AH277" s="1" t="s">
        <v>513</v>
      </c>
      <c r="AI277" s="1" t="s">
        <v>513</v>
      </c>
      <c r="AJ277" s="1" t="s">
        <v>513</v>
      </c>
      <c r="AK277" s="1" t="s">
        <v>513</v>
      </c>
      <c r="AL277" s="1" t="s">
        <v>513</v>
      </c>
      <c r="AM277" s="1" t="s">
        <v>513</v>
      </c>
      <c r="AN277" s="1" t="s">
        <v>513</v>
      </c>
      <c r="AO277" s="1" t="s">
        <v>513</v>
      </c>
      <c r="AP277" s="1" t="s">
        <v>513</v>
      </c>
      <c r="AQ277" s="1" t="s">
        <v>513</v>
      </c>
      <c r="AR277" s="1" t="s">
        <v>513</v>
      </c>
      <c r="AS277" s="1" t="s">
        <v>513</v>
      </c>
      <c r="AT277" s="1" t="s">
        <v>513</v>
      </c>
      <c r="AU277" s="1" t="s">
        <v>513</v>
      </c>
      <c r="AV277" s="1" t="s">
        <v>513</v>
      </c>
      <c r="AW277" s="1" t="s">
        <v>513</v>
      </c>
      <c r="AX277" s="1" t="s">
        <v>513</v>
      </c>
      <c r="AY277" s="1" t="s">
        <v>513</v>
      </c>
      <c r="AZ277" s="1" t="s">
        <v>513</v>
      </c>
      <c r="BA277" s="1" t="s">
        <v>513</v>
      </c>
      <c r="BB277" s="1" t="s">
        <v>513</v>
      </c>
      <c r="BC277" s="1" t="s">
        <v>513</v>
      </c>
      <c r="BD277" s="1" t="s">
        <v>513</v>
      </c>
      <c r="BE277" s="1" t="s">
        <v>513</v>
      </c>
      <c r="BF277" s="1" t="s">
        <v>513</v>
      </c>
      <c r="BG277" s="1" t="s">
        <v>513</v>
      </c>
      <c r="BH277" s="1" t="s">
        <v>513</v>
      </c>
      <c r="BI277" s="1" t="s">
        <v>513</v>
      </c>
      <c r="BJ277" s="1" t="s">
        <v>513</v>
      </c>
      <c r="BK277" s="1" t="s">
        <v>513</v>
      </c>
      <c r="BL277" s="1" t="s">
        <v>513</v>
      </c>
      <c r="BM277" s="1" t="s">
        <v>513</v>
      </c>
      <c r="BN277" s="1" t="s">
        <v>513</v>
      </c>
      <c r="BO277" s="1" t="s">
        <v>513</v>
      </c>
      <c r="BP277" s="1" t="s">
        <v>513</v>
      </c>
      <c r="BQ277" s="1" t="s">
        <v>513</v>
      </c>
      <c r="BR277" s="1" t="s">
        <v>513</v>
      </c>
      <c r="BS277" s="1" t="s">
        <v>513</v>
      </c>
      <c r="BT277" s="1" t="s">
        <v>513</v>
      </c>
      <c r="BU277" s="1" t="s">
        <v>513</v>
      </c>
      <c r="BV277" s="1" t="s">
        <v>513</v>
      </c>
      <c r="BW277" s="1" t="s">
        <v>513</v>
      </c>
      <c r="BX277" s="1" t="s">
        <v>513</v>
      </c>
      <c r="BY277" s="1"/>
      <c r="BZ277" s="1"/>
    </row>
  </sheetData>
  <mergeCells count="4">
    <mergeCell ref="B1:G1"/>
    <mergeCell ref="B2:G2"/>
    <mergeCell ref="B3:G3"/>
    <mergeCell ref="B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76"/>
  <sheetViews>
    <sheetView workbookViewId="0">
      <selection activeCell="CL1" sqref="CL1"/>
    </sheetView>
  </sheetViews>
  <sheetFormatPr baseColWidth="10" defaultRowHeight="15" x14ac:dyDescent="0.25"/>
  <cols>
    <col min="2" max="2" width="32.5703125" bestFit="1" customWidth="1"/>
  </cols>
  <sheetData>
    <row r="1" spans="1:77" s="1" customFormat="1" ht="18" customHeight="1" x14ac:dyDescent="0.25">
      <c r="A1" s="3" t="s">
        <v>0</v>
      </c>
      <c r="B1" s="62" t="s">
        <v>513</v>
      </c>
      <c r="C1" s="63"/>
      <c r="D1" s="63"/>
      <c r="E1" s="63"/>
      <c r="F1" s="63"/>
      <c r="G1" s="63"/>
    </row>
    <row r="2" spans="1:77" s="1" customFormat="1" ht="24.95" customHeight="1" x14ac:dyDescent="0.2">
      <c r="A2" s="4" t="s">
        <v>1</v>
      </c>
      <c r="B2" s="64" t="s">
        <v>2</v>
      </c>
      <c r="C2" s="65"/>
      <c r="D2" s="65"/>
      <c r="E2" s="65"/>
      <c r="F2" s="65"/>
      <c r="G2" s="65"/>
    </row>
    <row r="3" spans="1:77" s="1" customFormat="1" ht="15.75" x14ac:dyDescent="0.25">
      <c r="A3" s="2"/>
      <c r="B3" s="66" t="s">
        <v>3</v>
      </c>
      <c r="C3" s="63"/>
      <c r="D3" s="63"/>
      <c r="E3" s="63"/>
      <c r="F3" s="63"/>
      <c r="G3" s="63"/>
      <c r="H3" s="7" t="s">
        <v>7</v>
      </c>
    </row>
    <row r="4" spans="1:77" s="1" customFormat="1" x14ac:dyDescent="0.25">
      <c r="A4" s="2"/>
      <c r="B4" s="67" t="s">
        <v>585</v>
      </c>
      <c r="C4" s="63"/>
      <c r="D4" s="63"/>
      <c r="E4" s="63"/>
      <c r="F4" s="63"/>
      <c r="G4" s="63"/>
      <c r="H4" s="7" t="s">
        <v>586</v>
      </c>
    </row>
    <row r="5" spans="1:77" s="1" customFormat="1" ht="11.25" x14ac:dyDescent="0.2">
      <c r="A5" s="2"/>
      <c r="B5" s="6" t="s">
        <v>5</v>
      </c>
    </row>
    <row r="6" spans="1:77" s="1" customFormat="1" ht="11.25" x14ac:dyDescent="0.2">
      <c r="A6" s="2"/>
      <c r="B6" s="6" t="s">
        <v>6</v>
      </c>
    </row>
    <row r="7" spans="1:77" s="1" customFormat="1" ht="11.25" x14ac:dyDescent="0.2">
      <c r="A7" s="2"/>
    </row>
    <row r="8" spans="1:77" s="5" customFormat="1" ht="57" thickBot="1" x14ac:dyDescent="0.25">
      <c r="A8" s="8" t="s">
        <v>9</v>
      </c>
      <c r="B8" s="9" t="s">
        <v>10</v>
      </c>
      <c r="C8" s="9" t="s">
        <v>11</v>
      </c>
      <c r="D8" s="11" t="s">
        <v>70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578</v>
      </c>
      <c r="J8" s="9" t="s">
        <v>16</v>
      </c>
      <c r="K8" s="9" t="s">
        <v>17</v>
      </c>
      <c r="L8" s="9" t="s">
        <v>18</v>
      </c>
      <c r="M8" s="9" t="s">
        <v>19</v>
      </c>
      <c r="N8" s="9" t="s">
        <v>20</v>
      </c>
      <c r="O8" s="9" t="s">
        <v>22</v>
      </c>
      <c r="P8" s="9" t="s">
        <v>562</v>
      </c>
      <c r="Q8" s="9" t="s">
        <v>23</v>
      </c>
      <c r="R8" s="9" t="s">
        <v>24</v>
      </c>
      <c r="S8" s="9" t="s">
        <v>25</v>
      </c>
      <c r="T8" s="9" t="s">
        <v>26</v>
      </c>
      <c r="U8" s="9" t="s">
        <v>543</v>
      </c>
      <c r="V8" s="9" t="s">
        <v>27</v>
      </c>
      <c r="W8" s="9" t="s">
        <v>28</v>
      </c>
      <c r="X8" s="9" t="s">
        <v>29</v>
      </c>
      <c r="Y8" s="9" t="s">
        <v>30</v>
      </c>
      <c r="Z8" s="9" t="s">
        <v>31</v>
      </c>
      <c r="AA8" s="9" t="s">
        <v>32</v>
      </c>
      <c r="AB8" s="9" t="s">
        <v>33</v>
      </c>
      <c r="AC8" s="9" t="s">
        <v>34</v>
      </c>
      <c r="AD8" s="9" t="s">
        <v>587</v>
      </c>
      <c r="AE8" s="9" t="s">
        <v>35</v>
      </c>
      <c r="AF8" s="9" t="s">
        <v>579</v>
      </c>
      <c r="AG8" s="9" t="s">
        <v>580</v>
      </c>
      <c r="AH8" s="9" t="s">
        <v>581</v>
      </c>
      <c r="AI8" s="10" t="s">
        <v>36</v>
      </c>
      <c r="AJ8" s="10" t="s">
        <v>37</v>
      </c>
      <c r="AK8" s="9" t="s">
        <v>38</v>
      </c>
      <c r="AL8" s="9" t="s">
        <v>39</v>
      </c>
      <c r="AM8" s="9" t="s">
        <v>40</v>
      </c>
      <c r="AN8" s="9" t="s">
        <v>41</v>
      </c>
      <c r="AO8" s="9" t="s">
        <v>42</v>
      </c>
      <c r="AP8" s="9" t="s">
        <v>44</v>
      </c>
      <c r="AQ8" s="9" t="s">
        <v>45</v>
      </c>
      <c r="AR8" s="9" t="s">
        <v>46</v>
      </c>
      <c r="AS8" s="9" t="s">
        <v>47</v>
      </c>
      <c r="AT8" s="9" t="s">
        <v>49</v>
      </c>
      <c r="AU8" s="9" t="s">
        <v>50</v>
      </c>
      <c r="AV8" s="9" t="s">
        <v>51</v>
      </c>
      <c r="AW8" s="9" t="s">
        <v>53</v>
      </c>
      <c r="AX8" s="9" t="s">
        <v>54</v>
      </c>
      <c r="AY8" s="9" t="s">
        <v>56</v>
      </c>
      <c r="AZ8" s="9" t="s">
        <v>57</v>
      </c>
      <c r="BA8" s="9" t="s">
        <v>58</v>
      </c>
      <c r="BB8" s="9" t="s">
        <v>59</v>
      </c>
      <c r="BC8" s="9" t="s">
        <v>60</v>
      </c>
      <c r="BD8" s="9" t="s">
        <v>61</v>
      </c>
      <c r="BE8" s="9" t="s">
        <v>62</v>
      </c>
      <c r="BF8" s="9" t="s">
        <v>63</v>
      </c>
      <c r="BG8" s="9" t="s">
        <v>65</v>
      </c>
      <c r="BH8" s="9" t="s">
        <v>66</v>
      </c>
      <c r="BI8" s="9" t="s">
        <v>67</v>
      </c>
      <c r="BJ8" s="9" t="s">
        <v>534</v>
      </c>
      <c r="BK8" s="9" t="s">
        <v>583</v>
      </c>
      <c r="BL8" s="9" t="s">
        <v>584</v>
      </c>
      <c r="BM8" s="10" t="s">
        <v>68</v>
      </c>
      <c r="BN8" s="10" t="s">
        <v>69</v>
      </c>
      <c r="BO8" s="11" t="s">
        <v>70</v>
      </c>
      <c r="BP8" s="9" t="s">
        <v>71</v>
      </c>
      <c r="BQ8" s="9" t="s">
        <v>72</v>
      </c>
      <c r="BR8" s="9" t="s">
        <v>73</v>
      </c>
      <c r="BS8" s="9" t="s">
        <v>74</v>
      </c>
      <c r="BT8" s="9" t="s">
        <v>75</v>
      </c>
      <c r="BU8" s="9" t="s">
        <v>76</v>
      </c>
      <c r="BV8" s="9" t="s">
        <v>77</v>
      </c>
      <c r="BW8" s="9" t="s">
        <v>78</v>
      </c>
      <c r="BX8" s="10" t="s">
        <v>79</v>
      </c>
      <c r="BY8" s="10" t="s">
        <v>80</v>
      </c>
    </row>
    <row r="9" spans="1:77" s="1" customFormat="1" ht="12" thickTop="1" x14ac:dyDescent="0.2">
      <c r="A9" s="2"/>
    </row>
    <row r="10" spans="1:77" s="1" customFormat="1" ht="11.25" x14ac:dyDescent="0.2">
      <c r="A10" s="2"/>
    </row>
    <row r="11" spans="1:77" s="1" customFormat="1" ht="11.25" x14ac:dyDescent="0.2">
      <c r="A11" s="13" t="s">
        <v>81</v>
      </c>
    </row>
    <row r="12" spans="1:77" s="1" customFormat="1" ht="11.25" x14ac:dyDescent="0.2">
      <c r="A12" s="2"/>
    </row>
    <row r="13" spans="1:77" s="1" customFormat="1" ht="11.25" x14ac:dyDescent="0.2">
      <c r="A13" s="12" t="s">
        <v>82</v>
      </c>
    </row>
    <row r="14" spans="1:77" s="1" customFormat="1" ht="11.25" x14ac:dyDescent="0.2">
      <c r="A14" s="2" t="s">
        <v>83</v>
      </c>
      <c r="B14" s="1" t="s">
        <v>84</v>
      </c>
      <c r="C14" s="28">
        <v>9815.25</v>
      </c>
      <c r="D14" s="14">
        <v>10740</v>
      </c>
      <c r="E14" s="14">
        <v>0</v>
      </c>
      <c r="F14" s="14">
        <v>0</v>
      </c>
      <c r="G14" s="14">
        <v>0</v>
      </c>
      <c r="H14" s="14">
        <v>0</v>
      </c>
      <c r="I14" s="14">
        <v>7870.11</v>
      </c>
      <c r="J14" s="14">
        <v>0</v>
      </c>
      <c r="K14" s="14">
        <v>0</v>
      </c>
      <c r="L14" s="14">
        <v>300</v>
      </c>
      <c r="M14" s="14">
        <v>0</v>
      </c>
      <c r="N14" s="14">
        <v>0</v>
      </c>
      <c r="O14" s="14">
        <v>0</v>
      </c>
      <c r="P14" s="14">
        <v>0</v>
      </c>
      <c r="Q14" s="14">
        <v>1710.9</v>
      </c>
      <c r="R14" s="14">
        <v>0</v>
      </c>
      <c r="S14" s="14">
        <v>0</v>
      </c>
      <c r="T14" s="14">
        <v>0</v>
      </c>
      <c r="U14" s="14">
        <v>0</v>
      </c>
      <c r="V14" s="14">
        <v>719</v>
      </c>
      <c r="W14" s="14">
        <v>0</v>
      </c>
      <c r="X14" s="14">
        <v>0</v>
      </c>
      <c r="Y14" s="14">
        <v>132.56</v>
      </c>
      <c r="Z14" s="14">
        <v>410.72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13880.73</v>
      </c>
      <c r="AK14" s="14">
        <v>0</v>
      </c>
      <c r="AL14" s="14">
        <v>0</v>
      </c>
      <c r="AM14" s="14">
        <v>0</v>
      </c>
      <c r="AN14" s="14">
        <v>0</v>
      </c>
      <c r="AO14" s="15">
        <v>-214.22</v>
      </c>
      <c r="AP14" s="15">
        <v>-191.71</v>
      </c>
      <c r="AQ14" s="14">
        <v>307.52999999999997</v>
      </c>
      <c r="AR14" s="14">
        <v>0</v>
      </c>
      <c r="AS14" s="14">
        <v>285.02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1180.52</v>
      </c>
      <c r="AZ14" s="14">
        <v>1867.14</v>
      </c>
      <c r="BA14" s="14">
        <v>0</v>
      </c>
      <c r="BB14" s="14">
        <v>0</v>
      </c>
      <c r="BC14" s="14">
        <v>0</v>
      </c>
      <c r="BD14" s="14">
        <v>0</v>
      </c>
      <c r="BE14" s="15">
        <v>-0.24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3140.73</v>
      </c>
      <c r="BO14" s="14">
        <v>10740</v>
      </c>
      <c r="BP14" s="14">
        <v>0</v>
      </c>
      <c r="BQ14" s="14">
        <v>0</v>
      </c>
      <c r="BR14" s="14">
        <v>625.69000000000005</v>
      </c>
      <c r="BS14" s="14">
        <v>252.84</v>
      </c>
      <c r="BT14" s="14">
        <v>0</v>
      </c>
      <c r="BU14" s="14">
        <v>1105.28</v>
      </c>
      <c r="BV14" s="14">
        <v>0</v>
      </c>
      <c r="BW14" s="14">
        <v>0</v>
      </c>
      <c r="BX14" s="14">
        <v>0</v>
      </c>
      <c r="BY14" s="14">
        <v>1358.12</v>
      </c>
    </row>
    <row r="15" spans="1:77" s="1" customFormat="1" ht="11.25" x14ac:dyDescent="0.2">
      <c r="A15" s="2" t="s">
        <v>87</v>
      </c>
      <c r="B15" s="1" t="s">
        <v>88</v>
      </c>
      <c r="C15" s="28">
        <v>10599</v>
      </c>
      <c r="D15" s="14">
        <v>12047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1841.5</v>
      </c>
      <c r="R15" s="14">
        <v>0</v>
      </c>
      <c r="S15" s="14">
        <v>0</v>
      </c>
      <c r="T15" s="14">
        <v>0</v>
      </c>
      <c r="U15" s="14">
        <v>0</v>
      </c>
      <c r="V15" s="14">
        <v>820</v>
      </c>
      <c r="W15" s="14">
        <v>0</v>
      </c>
      <c r="X15" s="14">
        <v>0</v>
      </c>
      <c r="Y15" s="14">
        <v>510</v>
      </c>
      <c r="Z15" s="14">
        <v>205.36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14757.33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1439.84</v>
      </c>
      <c r="AR15" s="14">
        <v>0</v>
      </c>
      <c r="AS15" s="14">
        <v>1439.84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1270.6400000000001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5">
        <v>-0.15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2710.33</v>
      </c>
      <c r="BO15" s="14">
        <v>12047</v>
      </c>
      <c r="BP15" s="14">
        <v>0</v>
      </c>
      <c r="BQ15" s="14">
        <v>0</v>
      </c>
      <c r="BR15" s="14">
        <v>819.9</v>
      </c>
      <c r="BS15" s="14">
        <v>261.06</v>
      </c>
      <c r="BT15" s="14">
        <v>0</v>
      </c>
      <c r="BU15" s="14">
        <v>1459.49</v>
      </c>
      <c r="BV15" s="14">
        <v>0</v>
      </c>
      <c r="BW15" s="14">
        <v>0</v>
      </c>
      <c r="BX15" s="14">
        <v>0</v>
      </c>
      <c r="BY15" s="14">
        <v>1720.55</v>
      </c>
    </row>
    <row r="16" spans="1:77" s="1" customFormat="1" ht="11.25" x14ac:dyDescent="0.2">
      <c r="A16" s="2" t="s">
        <v>89</v>
      </c>
      <c r="B16" s="1" t="s">
        <v>90</v>
      </c>
      <c r="C16" s="28">
        <v>10662.75</v>
      </c>
      <c r="D16" s="14">
        <v>9620.5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1095.5</v>
      </c>
      <c r="R16" s="14">
        <v>0</v>
      </c>
      <c r="S16" s="14">
        <v>0</v>
      </c>
      <c r="T16" s="14">
        <v>0</v>
      </c>
      <c r="U16" s="14">
        <v>0</v>
      </c>
      <c r="V16" s="14">
        <v>825</v>
      </c>
      <c r="W16" s="14">
        <v>0</v>
      </c>
      <c r="X16" s="14">
        <v>0</v>
      </c>
      <c r="Y16" s="14">
        <v>517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12703.51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1182.48</v>
      </c>
      <c r="AR16" s="14">
        <v>0</v>
      </c>
      <c r="AS16" s="14">
        <v>1182.48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1226.24</v>
      </c>
      <c r="AZ16" s="14">
        <v>674</v>
      </c>
      <c r="BA16" s="14">
        <v>0</v>
      </c>
      <c r="BB16" s="14">
        <v>0</v>
      </c>
      <c r="BC16" s="14">
        <v>0</v>
      </c>
      <c r="BD16" s="14">
        <v>0</v>
      </c>
      <c r="BE16" s="14">
        <v>0.28999999999999998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3083.01</v>
      </c>
      <c r="BO16" s="14">
        <v>9620.5</v>
      </c>
      <c r="BP16" s="14">
        <v>0</v>
      </c>
      <c r="BQ16" s="14">
        <v>0</v>
      </c>
      <c r="BR16" s="14">
        <v>822.13</v>
      </c>
      <c r="BS16" s="14">
        <v>245.69</v>
      </c>
      <c r="BT16" s="14">
        <v>0</v>
      </c>
      <c r="BU16" s="14">
        <v>1424.06</v>
      </c>
      <c r="BV16" s="14">
        <v>0</v>
      </c>
      <c r="BW16" s="14">
        <v>0</v>
      </c>
      <c r="BX16" s="14">
        <v>0</v>
      </c>
      <c r="BY16" s="14">
        <v>1669.75</v>
      </c>
    </row>
    <row r="17" spans="1:77" s="1" customFormat="1" ht="11.25" x14ac:dyDescent="0.2">
      <c r="A17" s="2" t="s">
        <v>95</v>
      </c>
      <c r="B17" s="1" t="s">
        <v>96</v>
      </c>
      <c r="C17" s="28">
        <v>10997</v>
      </c>
      <c r="D17" s="14">
        <v>8285.5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400</v>
      </c>
      <c r="O17" s="14">
        <v>0</v>
      </c>
      <c r="P17" s="14">
        <v>0</v>
      </c>
      <c r="Q17" s="14">
        <v>1196.78</v>
      </c>
      <c r="R17" s="14">
        <v>0</v>
      </c>
      <c r="S17" s="14">
        <v>0</v>
      </c>
      <c r="T17" s="14">
        <v>0</v>
      </c>
      <c r="U17" s="14">
        <v>0</v>
      </c>
      <c r="V17" s="14">
        <v>815</v>
      </c>
      <c r="W17" s="14">
        <v>0</v>
      </c>
      <c r="X17" s="14">
        <v>0</v>
      </c>
      <c r="Y17" s="14">
        <v>496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14891.45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1606.2</v>
      </c>
      <c r="AR17" s="14">
        <v>0</v>
      </c>
      <c r="AS17" s="14">
        <v>1606.2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1333.66</v>
      </c>
      <c r="AZ17" s="14">
        <v>3666</v>
      </c>
      <c r="BA17" s="14">
        <v>0</v>
      </c>
      <c r="BB17" s="14">
        <v>0</v>
      </c>
      <c r="BC17" s="14">
        <v>0</v>
      </c>
      <c r="BD17" s="14">
        <v>0</v>
      </c>
      <c r="BE17" s="14">
        <v>0.09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6605.95</v>
      </c>
      <c r="BO17" s="14">
        <v>8285.5</v>
      </c>
      <c r="BP17" s="14">
        <v>0</v>
      </c>
      <c r="BQ17" s="14">
        <v>0</v>
      </c>
      <c r="BR17" s="14">
        <v>833.86</v>
      </c>
      <c r="BS17" s="14">
        <v>270.86</v>
      </c>
      <c r="BT17" s="14">
        <v>0</v>
      </c>
      <c r="BU17" s="14">
        <v>1497.46</v>
      </c>
      <c r="BV17" s="14">
        <v>0</v>
      </c>
      <c r="BW17" s="14">
        <v>0</v>
      </c>
      <c r="BX17" s="14">
        <v>0</v>
      </c>
      <c r="BY17" s="14">
        <v>1768.32</v>
      </c>
    </row>
    <row r="18" spans="1:77" s="1" customFormat="1" ht="11.25" x14ac:dyDescent="0.2">
      <c r="A18" s="2" t="s">
        <v>97</v>
      </c>
      <c r="B18" s="1" t="s">
        <v>98</v>
      </c>
      <c r="C18" s="24">
        <v>47106</v>
      </c>
      <c r="D18" s="14">
        <v>35795.5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5097.7700000000004</v>
      </c>
      <c r="R18" s="14">
        <v>0</v>
      </c>
      <c r="S18" s="14">
        <v>0</v>
      </c>
      <c r="T18" s="14">
        <v>0</v>
      </c>
      <c r="U18" s="14">
        <v>0</v>
      </c>
      <c r="V18" s="14">
        <v>1808</v>
      </c>
      <c r="W18" s="14">
        <v>0</v>
      </c>
      <c r="X18" s="14">
        <v>0</v>
      </c>
      <c r="Y18" s="14">
        <v>1299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56880.97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11159.71</v>
      </c>
      <c r="AR18" s="14">
        <v>0</v>
      </c>
      <c r="AS18" s="14">
        <v>11159.71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5417.2</v>
      </c>
      <c r="AZ18" s="14">
        <v>4508.4399999999996</v>
      </c>
      <c r="BA18" s="14">
        <v>0</v>
      </c>
      <c r="BB18" s="14">
        <v>0</v>
      </c>
      <c r="BC18" s="14">
        <v>0</v>
      </c>
      <c r="BD18" s="14">
        <v>0</v>
      </c>
      <c r="BE18" s="14">
        <v>0.12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21085.47</v>
      </c>
      <c r="BO18" s="14">
        <v>35795.5</v>
      </c>
      <c r="BP18" s="14">
        <v>0</v>
      </c>
      <c r="BQ18" s="14">
        <v>0</v>
      </c>
      <c r="BR18" s="14">
        <v>2101.23</v>
      </c>
      <c r="BS18" s="14">
        <v>1160.25</v>
      </c>
      <c r="BT18" s="14">
        <v>0</v>
      </c>
      <c r="BU18" s="14">
        <v>4943.83</v>
      </c>
      <c r="BV18" s="14">
        <v>0</v>
      </c>
      <c r="BW18" s="14">
        <v>0</v>
      </c>
      <c r="BX18" s="14">
        <v>0</v>
      </c>
      <c r="BY18" s="14">
        <v>6104.08</v>
      </c>
    </row>
    <row r="19" spans="1:77" s="1" customFormat="1" ht="11.25" x14ac:dyDescent="0.2">
      <c r="A19" s="2" t="s">
        <v>99</v>
      </c>
      <c r="B19" s="1" t="s">
        <v>100</v>
      </c>
      <c r="C19" s="60">
        <v>10662.75</v>
      </c>
      <c r="D19" s="14">
        <v>8103.5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400</v>
      </c>
      <c r="O19" s="14">
        <v>0</v>
      </c>
      <c r="P19" s="14">
        <v>0</v>
      </c>
      <c r="Q19" s="14">
        <v>1153.93</v>
      </c>
      <c r="R19" s="14">
        <v>0</v>
      </c>
      <c r="S19" s="14">
        <v>0</v>
      </c>
      <c r="T19" s="14">
        <v>0</v>
      </c>
      <c r="U19" s="14">
        <v>0</v>
      </c>
      <c r="V19" s="14">
        <v>825</v>
      </c>
      <c r="W19" s="14">
        <v>0</v>
      </c>
      <c r="X19" s="14">
        <v>0</v>
      </c>
      <c r="Y19" s="14">
        <v>517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13914.26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1406.63</v>
      </c>
      <c r="AR19" s="14">
        <v>0</v>
      </c>
      <c r="AS19" s="14">
        <v>1406.63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1226.24</v>
      </c>
      <c r="AZ19" s="14">
        <v>3177.72</v>
      </c>
      <c r="BA19" s="14">
        <v>0</v>
      </c>
      <c r="BB19" s="14">
        <v>0</v>
      </c>
      <c r="BC19" s="14">
        <v>0</v>
      </c>
      <c r="BD19" s="14">
        <v>0</v>
      </c>
      <c r="BE19" s="14">
        <v>0.17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5810.76</v>
      </c>
      <c r="BO19" s="14">
        <v>8103.5</v>
      </c>
      <c r="BP19" s="14">
        <v>0</v>
      </c>
      <c r="BQ19" s="14">
        <v>0</v>
      </c>
      <c r="BR19" s="14">
        <v>822.13</v>
      </c>
      <c r="BS19" s="14">
        <v>262.63</v>
      </c>
      <c r="BT19" s="14">
        <v>0</v>
      </c>
      <c r="BU19" s="14">
        <v>1465.57</v>
      </c>
      <c r="BV19" s="14">
        <v>0</v>
      </c>
      <c r="BW19" s="14">
        <v>0</v>
      </c>
      <c r="BX19" s="14">
        <v>0</v>
      </c>
      <c r="BY19" s="14">
        <v>1728.2</v>
      </c>
    </row>
    <row r="20" spans="1:77" s="1" customFormat="1" ht="11.25" x14ac:dyDescent="0.2">
      <c r="A20" s="2" t="s">
        <v>564</v>
      </c>
      <c r="B20" s="1" t="s">
        <v>565</v>
      </c>
      <c r="C20" s="58">
        <v>14734.4</v>
      </c>
      <c r="D20" s="14">
        <v>14627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555.05999999999995</v>
      </c>
      <c r="R20" s="14">
        <v>0</v>
      </c>
      <c r="S20" s="14">
        <v>0</v>
      </c>
      <c r="T20" s="14">
        <v>0</v>
      </c>
      <c r="U20" s="14">
        <v>0</v>
      </c>
      <c r="V20" s="14">
        <v>1465</v>
      </c>
      <c r="W20" s="14">
        <v>0</v>
      </c>
      <c r="X20" s="14">
        <v>0</v>
      </c>
      <c r="Y20" s="14">
        <v>987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31554.959999999999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5438.67</v>
      </c>
      <c r="AR20" s="14">
        <v>0</v>
      </c>
      <c r="AS20" s="14">
        <v>5438.67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3177.1</v>
      </c>
      <c r="AZ20" s="14">
        <v>8312</v>
      </c>
      <c r="BA20" s="14">
        <v>0</v>
      </c>
      <c r="BB20" s="14">
        <v>0</v>
      </c>
      <c r="BC20" s="14">
        <v>0</v>
      </c>
      <c r="BD20" s="14">
        <v>0</v>
      </c>
      <c r="BE20" s="14">
        <v>0.19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16927.96</v>
      </c>
      <c r="BO20" s="14">
        <v>14627</v>
      </c>
      <c r="BP20" s="14">
        <v>0</v>
      </c>
      <c r="BQ20" s="14">
        <v>0</v>
      </c>
      <c r="BR20" s="14">
        <v>1417.55</v>
      </c>
      <c r="BS20" s="14">
        <v>680.47</v>
      </c>
      <c r="BT20" s="14">
        <v>0</v>
      </c>
      <c r="BU20" s="14">
        <v>3084.7</v>
      </c>
      <c r="BV20" s="14">
        <v>0</v>
      </c>
      <c r="BW20" s="14">
        <v>0</v>
      </c>
      <c r="BX20" s="14">
        <v>0</v>
      </c>
      <c r="BY20" s="14">
        <v>3765.17</v>
      </c>
    </row>
    <row r="21" spans="1:77" s="7" customFormat="1" ht="11.25" x14ac:dyDescent="0.2">
      <c r="A21" s="17" t="s">
        <v>101</v>
      </c>
      <c r="C21" s="7" t="s">
        <v>102</v>
      </c>
      <c r="D21" s="7" t="s">
        <v>102</v>
      </c>
      <c r="E21" s="7" t="s">
        <v>102</v>
      </c>
      <c r="F21" s="7" t="s">
        <v>102</v>
      </c>
      <c r="G21" s="7" t="s">
        <v>102</v>
      </c>
      <c r="H21" s="7" t="s">
        <v>102</v>
      </c>
      <c r="I21" s="7" t="s">
        <v>102</v>
      </c>
      <c r="J21" s="7" t="s">
        <v>102</v>
      </c>
      <c r="K21" s="7" t="s">
        <v>102</v>
      </c>
      <c r="L21" s="7" t="s">
        <v>102</v>
      </c>
      <c r="M21" s="7" t="s">
        <v>102</v>
      </c>
      <c r="N21" s="7" t="s">
        <v>102</v>
      </c>
      <c r="O21" s="7" t="s">
        <v>102</v>
      </c>
      <c r="P21" s="7" t="s">
        <v>102</v>
      </c>
      <c r="Q21" s="7" t="s">
        <v>102</v>
      </c>
      <c r="R21" s="7" t="s">
        <v>102</v>
      </c>
      <c r="S21" s="7" t="s">
        <v>102</v>
      </c>
      <c r="T21" s="7" t="s">
        <v>102</v>
      </c>
      <c r="U21" s="7" t="s">
        <v>102</v>
      </c>
      <c r="V21" s="7" t="s">
        <v>102</v>
      </c>
      <c r="W21" s="7" t="s">
        <v>102</v>
      </c>
      <c r="X21" s="7" t="s">
        <v>102</v>
      </c>
      <c r="Y21" s="7" t="s">
        <v>102</v>
      </c>
      <c r="Z21" s="7" t="s">
        <v>102</v>
      </c>
      <c r="AA21" s="7" t="s">
        <v>102</v>
      </c>
      <c r="AB21" s="7" t="s">
        <v>102</v>
      </c>
      <c r="AC21" s="7" t="s">
        <v>102</v>
      </c>
      <c r="AD21" s="7" t="s">
        <v>102</v>
      </c>
      <c r="AE21" s="7" t="s">
        <v>102</v>
      </c>
      <c r="AF21" s="7" t="s">
        <v>102</v>
      </c>
      <c r="AG21" s="7" t="s">
        <v>102</v>
      </c>
      <c r="AH21" s="7" t="s">
        <v>102</v>
      </c>
      <c r="AI21" s="7" t="s">
        <v>102</v>
      </c>
      <c r="AJ21" s="7" t="s">
        <v>102</v>
      </c>
      <c r="AK21" s="7" t="s">
        <v>102</v>
      </c>
      <c r="AL21" s="7" t="s">
        <v>102</v>
      </c>
      <c r="AM21" s="7" t="s">
        <v>102</v>
      </c>
      <c r="AN21" s="7" t="s">
        <v>102</v>
      </c>
      <c r="AO21" s="7" t="s">
        <v>102</v>
      </c>
      <c r="AP21" s="7" t="s">
        <v>102</v>
      </c>
      <c r="AQ21" s="7" t="s">
        <v>102</v>
      </c>
      <c r="AR21" s="7" t="s">
        <v>102</v>
      </c>
      <c r="AS21" s="7" t="s">
        <v>102</v>
      </c>
      <c r="AT21" s="7" t="s">
        <v>102</v>
      </c>
      <c r="AU21" s="7" t="s">
        <v>102</v>
      </c>
      <c r="AV21" s="7" t="s">
        <v>102</v>
      </c>
      <c r="AW21" s="7" t="s">
        <v>102</v>
      </c>
      <c r="AX21" s="7" t="s">
        <v>102</v>
      </c>
      <c r="AY21" s="7" t="s">
        <v>102</v>
      </c>
      <c r="AZ21" s="7" t="s">
        <v>102</v>
      </c>
      <c r="BA21" s="7" t="s">
        <v>102</v>
      </c>
      <c r="BB21" s="7" t="s">
        <v>102</v>
      </c>
      <c r="BC21" s="7" t="s">
        <v>102</v>
      </c>
      <c r="BD21" s="7" t="s">
        <v>102</v>
      </c>
      <c r="BE21" s="7" t="s">
        <v>102</v>
      </c>
      <c r="BF21" s="7" t="s">
        <v>102</v>
      </c>
      <c r="BG21" s="7" t="s">
        <v>102</v>
      </c>
      <c r="BH21" s="7" t="s">
        <v>102</v>
      </c>
      <c r="BI21" s="7" t="s">
        <v>102</v>
      </c>
      <c r="BJ21" s="7" t="s">
        <v>102</v>
      </c>
      <c r="BK21" s="7" t="s">
        <v>102</v>
      </c>
      <c r="BL21" s="7" t="s">
        <v>102</v>
      </c>
      <c r="BM21" s="7" t="s">
        <v>102</v>
      </c>
      <c r="BN21" s="7" t="s">
        <v>102</v>
      </c>
      <c r="BO21" s="7" t="s">
        <v>102</v>
      </c>
      <c r="BP21" s="7" t="s">
        <v>102</v>
      </c>
      <c r="BQ21" s="7" t="s">
        <v>102</v>
      </c>
      <c r="BR21" s="7" t="s">
        <v>102</v>
      </c>
      <c r="BS21" s="7" t="s">
        <v>102</v>
      </c>
      <c r="BT21" s="7" t="s">
        <v>102</v>
      </c>
      <c r="BU21" s="7" t="s">
        <v>102</v>
      </c>
      <c r="BV21" s="7" t="s">
        <v>102</v>
      </c>
      <c r="BW21" s="7" t="s">
        <v>102</v>
      </c>
      <c r="BX21" s="7" t="s">
        <v>102</v>
      </c>
      <c r="BY21" s="7" t="s">
        <v>102</v>
      </c>
    </row>
    <row r="22" spans="1:77" s="1" customFormat="1" ht="11.25" x14ac:dyDescent="0.2">
      <c r="A22" s="2"/>
      <c r="C22" s="19">
        <f>SUM(C14:C21)</f>
        <v>114577.15</v>
      </c>
      <c r="D22" s="19">
        <v>99219</v>
      </c>
      <c r="E22" s="19">
        <v>0</v>
      </c>
      <c r="F22" s="19">
        <v>0</v>
      </c>
      <c r="G22" s="19">
        <v>0</v>
      </c>
      <c r="H22" s="19">
        <v>0</v>
      </c>
      <c r="I22" s="19">
        <v>7870.11</v>
      </c>
      <c r="J22" s="19">
        <v>0</v>
      </c>
      <c r="K22" s="19">
        <v>0</v>
      </c>
      <c r="L22" s="19">
        <v>300</v>
      </c>
      <c r="M22" s="19">
        <v>0</v>
      </c>
      <c r="N22" s="19">
        <v>800</v>
      </c>
      <c r="O22" s="19">
        <v>0</v>
      </c>
      <c r="P22" s="19">
        <v>0</v>
      </c>
      <c r="Q22" s="19">
        <v>12651.44</v>
      </c>
      <c r="R22" s="19">
        <v>0</v>
      </c>
      <c r="S22" s="19">
        <v>0</v>
      </c>
      <c r="T22" s="19">
        <v>0</v>
      </c>
      <c r="U22" s="19">
        <v>0</v>
      </c>
      <c r="V22" s="19">
        <v>7277</v>
      </c>
      <c r="W22" s="19">
        <v>0</v>
      </c>
      <c r="X22" s="19">
        <v>0</v>
      </c>
      <c r="Y22" s="19">
        <v>4458.5600000000004</v>
      </c>
      <c r="Z22" s="19">
        <v>616.08000000000004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158583.21</v>
      </c>
      <c r="AK22" s="19">
        <v>0</v>
      </c>
      <c r="AL22" s="19">
        <v>0</v>
      </c>
      <c r="AM22" s="19">
        <v>0</v>
      </c>
      <c r="AN22" s="19">
        <v>0</v>
      </c>
      <c r="AO22" s="20">
        <v>-214.22</v>
      </c>
      <c r="AP22" s="20">
        <v>-191.71</v>
      </c>
      <c r="AQ22" s="19">
        <v>22541.06</v>
      </c>
      <c r="AR22" s="19">
        <v>0</v>
      </c>
      <c r="AS22" s="19">
        <v>22518.55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14831.6</v>
      </c>
      <c r="AZ22" s="19">
        <v>22205.3</v>
      </c>
      <c r="BA22" s="19">
        <v>0</v>
      </c>
      <c r="BB22" s="19">
        <v>0</v>
      </c>
      <c r="BC22" s="19">
        <v>0</v>
      </c>
      <c r="BD22" s="19">
        <v>0</v>
      </c>
      <c r="BE22" s="19">
        <v>0.47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59364.21</v>
      </c>
      <c r="BO22" s="19">
        <v>99219</v>
      </c>
      <c r="BP22" s="19">
        <v>0</v>
      </c>
      <c r="BQ22" s="19">
        <v>0</v>
      </c>
      <c r="BR22" s="19">
        <v>7442.49</v>
      </c>
      <c r="BS22" s="19">
        <v>3133.8</v>
      </c>
      <c r="BT22" s="19">
        <v>0</v>
      </c>
      <c r="BU22" s="19">
        <v>14980.39</v>
      </c>
      <c r="BV22" s="19">
        <v>0</v>
      </c>
      <c r="BW22" s="19">
        <v>0</v>
      </c>
      <c r="BX22" s="19">
        <v>0</v>
      </c>
      <c r="BY22" s="19">
        <v>18114.189999999999</v>
      </c>
    </row>
    <row r="23" spans="1:77" s="1" customFormat="1" ht="11.25" x14ac:dyDescent="0.2">
      <c r="A23" s="2"/>
    </row>
    <row r="24" spans="1:77" s="1" customFormat="1" ht="11.25" x14ac:dyDescent="0.2">
      <c r="A24" s="12" t="s">
        <v>103</v>
      </c>
    </row>
    <row r="25" spans="1:77" s="1" customFormat="1" ht="11.25" x14ac:dyDescent="0.2">
      <c r="A25" s="2" t="s">
        <v>104</v>
      </c>
      <c r="B25" s="1" t="s">
        <v>105</v>
      </c>
      <c r="C25" s="52">
        <v>11756.25</v>
      </c>
      <c r="D25" s="14">
        <v>13034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1957.22</v>
      </c>
      <c r="R25" s="14">
        <v>0</v>
      </c>
      <c r="S25" s="14">
        <v>0</v>
      </c>
      <c r="T25" s="14">
        <v>0</v>
      </c>
      <c r="U25" s="14">
        <v>0</v>
      </c>
      <c r="V25" s="14">
        <v>846</v>
      </c>
      <c r="W25" s="14">
        <v>0</v>
      </c>
      <c r="X25" s="14">
        <v>0</v>
      </c>
      <c r="Y25" s="14">
        <v>528</v>
      </c>
      <c r="Z25" s="14">
        <v>616.79999999999995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16082.81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1698.24</v>
      </c>
      <c r="AR25" s="14">
        <v>0</v>
      </c>
      <c r="AS25" s="14">
        <v>1698.24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1350.48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0.09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3048.81</v>
      </c>
      <c r="BO25" s="14">
        <v>13034</v>
      </c>
      <c r="BP25" s="14">
        <v>0</v>
      </c>
      <c r="BQ25" s="14">
        <v>0</v>
      </c>
      <c r="BR25" s="14">
        <v>793.72</v>
      </c>
      <c r="BS25" s="14">
        <v>242.69</v>
      </c>
      <c r="BT25" s="14">
        <v>0</v>
      </c>
      <c r="BU25" s="14">
        <v>1388.32</v>
      </c>
      <c r="BV25" s="14">
        <v>0</v>
      </c>
      <c r="BW25" s="14">
        <v>0</v>
      </c>
      <c r="BX25" s="14">
        <v>0</v>
      </c>
      <c r="BY25" s="14">
        <v>1631.01</v>
      </c>
    </row>
    <row r="26" spans="1:77" s="1" customFormat="1" ht="11.25" x14ac:dyDescent="0.2">
      <c r="A26" s="2" t="s">
        <v>106</v>
      </c>
      <c r="B26" s="1" t="s">
        <v>107</v>
      </c>
      <c r="C26" s="53">
        <v>9782.5</v>
      </c>
      <c r="D26" s="14">
        <v>11866.5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300</v>
      </c>
      <c r="M26" s="14">
        <v>0</v>
      </c>
      <c r="N26" s="14">
        <v>200</v>
      </c>
      <c r="O26" s="14">
        <v>0</v>
      </c>
      <c r="P26" s="14">
        <v>0</v>
      </c>
      <c r="Q26" s="14">
        <v>1705.4</v>
      </c>
      <c r="R26" s="14">
        <v>0</v>
      </c>
      <c r="S26" s="14">
        <v>0</v>
      </c>
      <c r="T26" s="14">
        <v>0</v>
      </c>
      <c r="U26" s="14">
        <v>0</v>
      </c>
      <c r="V26" s="14">
        <v>707</v>
      </c>
      <c r="W26" s="14">
        <v>0</v>
      </c>
      <c r="X26" s="14">
        <v>0</v>
      </c>
      <c r="Y26" s="14">
        <v>484</v>
      </c>
      <c r="Z26" s="14">
        <v>513.4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14445.38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1402.28</v>
      </c>
      <c r="AR26" s="14">
        <v>0</v>
      </c>
      <c r="AS26" s="14">
        <v>1402.28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1176.72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5">
        <v>-0.12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2578.88</v>
      </c>
      <c r="BO26" s="14">
        <v>11866.5</v>
      </c>
      <c r="BP26" s="14">
        <v>0</v>
      </c>
      <c r="BQ26" s="14">
        <v>0</v>
      </c>
      <c r="BR26" s="14">
        <v>791.25</v>
      </c>
      <c r="BS26" s="14">
        <v>240.95</v>
      </c>
      <c r="BT26" s="14">
        <v>0</v>
      </c>
      <c r="BU26" s="14">
        <v>1381.59</v>
      </c>
      <c r="BV26" s="14">
        <v>0</v>
      </c>
      <c r="BW26" s="14">
        <v>0</v>
      </c>
      <c r="BX26" s="14">
        <v>0</v>
      </c>
      <c r="BY26" s="14">
        <v>1622.54</v>
      </c>
    </row>
    <row r="27" spans="1:77" s="1" customFormat="1" ht="11.25" x14ac:dyDescent="0.2">
      <c r="A27" s="2" t="s">
        <v>108</v>
      </c>
      <c r="B27" s="1" t="s">
        <v>109</v>
      </c>
      <c r="C27" s="52">
        <v>9305</v>
      </c>
      <c r="D27" s="14">
        <v>11538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300</v>
      </c>
      <c r="M27" s="14">
        <v>0</v>
      </c>
      <c r="N27" s="14">
        <v>400</v>
      </c>
      <c r="O27" s="14">
        <v>0</v>
      </c>
      <c r="P27" s="14">
        <v>0</v>
      </c>
      <c r="Q27" s="14">
        <v>1625.85</v>
      </c>
      <c r="R27" s="14">
        <v>0</v>
      </c>
      <c r="S27" s="14">
        <v>0</v>
      </c>
      <c r="T27" s="14">
        <v>0</v>
      </c>
      <c r="U27" s="14">
        <v>0</v>
      </c>
      <c r="V27" s="14">
        <v>707</v>
      </c>
      <c r="W27" s="14">
        <v>0</v>
      </c>
      <c r="X27" s="14">
        <v>0</v>
      </c>
      <c r="Y27" s="14">
        <v>484</v>
      </c>
      <c r="Z27" s="14">
        <v>513.4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14110.52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1350.02</v>
      </c>
      <c r="AR27" s="14">
        <v>0</v>
      </c>
      <c r="AS27" s="14">
        <v>1350.02</v>
      </c>
      <c r="AT27" s="14">
        <v>0</v>
      </c>
      <c r="AU27" s="14">
        <v>0</v>
      </c>
      <c r="AV27" s="14">
        <v>100.8</v>
      </c>
      <c r="AW27" s="14">
        <v>0</v>
      </c>
      <c r="AX27" s="14">
        <v>0</v>
      </c>
      <c r="AY27" s="14">
        <v>1121.8399999999999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5">
        <v>-0.14000000000000001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2572.52</v>
      </c>
      <c r="BO27" s="14">
        <v>11538</v>
      </c>
      <c r="BP27" s="14">
        <v>0</v>
      </c>
      <c r="BQ27" s="14">
        <v>0</v>
      </c>
      <c r="BR27" s="14">
        <v>774.47</v>
      </c>
      <c r="BS27" s="14">
        <v>229.19</v>
      </c>
      <c r="BT27" s="14">
        <v>0</v>
      </c>
      <c r="BU27" s="14">
        <v>1335.98</v>
      </c>
      <c r="BV27" s="14">
        <v>0</v>
      </c>
      <c r="BW27" s="14">
        <v>0</v>
      </c>
      <c r="BX27" s="14">
        <v>0</v>
      </c>
      <c r="BY27" s="14">
        <v>1565.17</v>
      </c>
    </row>
    <row r="28" spans="1:77" s="1" customFormat="1" ht="11.25" x14ac:dyDescent="0.2">
      <c r="A28" s="2" t="s">
        <v>110</v>
      </c>
      <c r="B28" s="1" t="s">
        <v>111</v>
      </c>
      <c r="C28" s="53">
        <v>10599</v>
      </c>
      <c r="D28" s="14">
        <v>12126.5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200</v>
      </c>
      <c r="O28" s="14">
        <v>0</v>
      </c>
      <c r="P28" s="14">
        <v>0</v>
      </c>
      <c r="Q28" s="14">
        <v>1841.5</v>
      </c>
      <c r="R28" s="14">
        <v>0</v>
      </c>
      <c r="S28" s="14">
        <v>0</v>
      </c>
      <c r="T28" s="14">
        <v>0</v>
      </c>
      <c r="U28" s="14">
        <v>0</v>
      </c>
      <c r="V28" s="14">
        <v>820</v>
      </c>
      <c r="W28" s="14">
        <v>0</v>
      </c>
      <c r="X28" s="14">
        <v>0</v>
      </c>
      <c r="Y28" s="14">
        <v>510</v>
      </c>
      <c r="Z28" s="14">
        <v>308.04000000000002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14858.47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1461.44</v>
      </c>
      <c r="AR28" s="14">
        <v>0</v>
      </c>
      <c r="AS28" s="14">
        <v>1461.44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1270.6400000000001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5">
        <v>-0.11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2731.97</v>
      </c>
      <c r="BO28" s="14">
        <v>12126.5</v>
      </c>
      <c r="BP28" s="14">
        <v>0</v>
      </c>
      <c r="BQ28" s="14">
        <v>0</v>
      </c>
      <c r="BR28" s="14">
        <v>835.68</v>
      </c>
      <c r="BS28" s="14">
        <v>272.14</v>
      </c>
      <c r="BT28" s="14">
        <v>0</v>
      </c>
      <c r="BU28" s="14">
        <v>1502.43</v>
      </c>
      <c r="BV28" s="14">
        <v>0</v>
      </c>
      <c r="BW28" s="14">
        <v>0</v>
      </c>
      <c r="BX28" s="14">
        <v>0</v>
      </c>
      <c r="BY28" s="14">
        <v>1774.57</v>
      </c>
    </row>
    <row r="29" spans="1:77" s="1" customFormat="1" ht="11.25" x14ac:dyDescent="0.2">
      <c r="A29" s="2" t="s">
        <v>112</v>
      </c>
      <c r="B29" s="1" t="s">
        <v>113</v>
      </c>
      <c r="C29" s="52">
        <v>8128.5</v>
      </c>
      <c r="D29" s="14">
        <v>6245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400</v>
      </c>
      <c r="O29" s="14">
        <v>0</v>
      </c>
      <c r="P29" s="14">
        <v>0</v>
      </c>
      <c r="Q29" s="14">
        <v>1429.75</v>
      </c>
      <c r="R29" s="14">
        <v>0</v>
      </c>
      <c r="S29" s="14">
        <v>0</v>
      </c>
      <c r="T29" s="14">
        <v>0</v>
      </c>
      <c r="U29" s="14">
        <v>0</v>
      </c>
      <c r="V29" s="14">
        <v>601</v>
      </c>
      <c r="W29" s="14">
        <v>0</v>
      </c>
      <c r="X29" s="14">
        <v>0</v>
      </c>
      <c r="Y29" s="14">
        <v>361</v>
      </c>
      <c r="Z29" s="14">
        <v>308.04000000000002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11964.24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990.1</v>
      </c>
      <c r="AR29" s="14">
        <v>0</v>
      </c>
      <c r="AS29" s="14">
        <v>990.1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986.52</v>
      </c>
      <c r="AZ29" s="14">
        <v>0</v>
      </c>
      <c r="BA29" s="14">
        <v>3742.56</v>
      </c>
      <c r="BB29" s="14">
        <v>0</v>
      </c>
      <c r="BC29" s="14">
        <v>0</v>
      </c>
      <c r="BD29" s="14">
        <v>0</v>
      </c>
      <c r="BE29" s="14">
        <v>0.06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5719.24</v>
      </c>
      <c r="BO29" s="14">
        <v>6245</v>
      </c>
      <c r="BP29" s="14">
        <v>0</v>
      </c>
      <c r="BQ29" s="14">
        <v>0</v>
      </c>
      <c r="BR29" s="14">
        <v>733.19</v>
      </c>
      <c r="BS29" s="14">
        <v>200.21</v>
      </c>
      <c r="BT29" s="14">
        <v>0</v>
      </c>
      <c r="BU29" s="14">
        <v>1223.71</v>
      </c>
      <c r="BV29" s="14">
        <v>0</v>
      </c>
      <c r="BW29" s="14">
        <v>0</v>
      </c>
      <c r="BX29" s="14">
        <v>0</v>
      </c>
      <c r="BY29" s="14">
        <v>1423.92</v>
      </c>
    </row>
    <row r="30" spans="1:77" s="1" customFormat="1" ht="11.25" x14ac:dyDescent="0.2">
      <c r="A30" s="2" t="s">
        <v>114</v>
      </c>
      <c r="B30" s="1" t="s">
        <v>115</v>
      </c>
      <c r="C30" s="53">
        <v>10599</v>
      </c>
      <c r="D30" s="14">
        <v>11397.5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300</v>
      </c>
      <c r="M30" s="14">
        <v>0</v>
      </c>
      <c r="N30" s="14">
        <v>0</v>
      </c>
      <c r="O30" s="14">
        <v>0</v>
      </c>
      <c r="P30" s="14">
        <v>0</v>
      </c>
      <c r="Q30" s="14">
        <v>1140.22</v>
      </c>
      <c r="R30" s="14">
        <v>0</v>
      </c>
      <c r="S30" s="14">
        <v>0</v>
      </c>
      <c r="T30" s="14">
        <v>0</v>
      </c>
      <c r="U30" s="14">
        <v>0</v>
      </c>
      <c r="V30" s="14">
        <v>820</v>
      </c>
      <c r="W30" s="14">
        <v>0</v>
      </c>
      <c r="X30" s="14">
        <v>0</v>
      </c>
      <c r="Y30" s="14">
        <v>510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14122.04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1453.93</v>
      </c>
      <c r="AR30" s="14">
        <v>0</v>
      </c>
      <c r="AS30" s="14">
        <v>1453.93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1270.6400000000001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5">
        <v>-0.03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2724.54</v>
      </c>
      <c r="BO30" s="14">
        <v>11397.5</v>
      </c>
      <c r="BP30" s="14">
        <v>0</v>
      </c>
      <c r="BQ30" s="14">
        <v>0</v>
      </c>
      <c r="BR30" s="14">
        <v>835.68</v>
      </c>
      <c r="BS30" s="14">
        <v>272.14</v>
      </c>
      <c r="BT30" s="14">
        <v>0</v>
      </c>
      <c r="BU30" s="14">
        <v>1502.43</v>
      </c>
      <c r="BV30" s="14">
        <v>0</v>
      </c>
      <c r="BW30" s="14">
        <v>0</v>
      </c>
      <c r="BX30" s="14">
        <v>0</v>
      </c>
      <c r="BY30" s="14">
        <v>1774.57</v>
      </c>
    </row>
    <row r="31" spans="1:77" s="7" customFormat="1" ht="11.25" x14ac:dyDescent="0.2">
      <c r="A31" s="17" t="s">
        <v>101</v>
      </c>
      <c r="C31" s="7" t="s">
        <v>102</v>
      </c>
      <c r="D31" s="7" t="s">
        <v>102</v>
      </c>
      <c r="E31" s="7" t="s">
        <v>102</v>
      </c>
      <c r="F31" s="7" t="s">
        <v>102</v>
      </c>
      <c r="G31" s="7" t="s">
        <v>102</v>
      </c>
      <c r="H31" s="7" t="s">
        <v>102</v>
      </c>
      <c r="I31" s="7" t="s">
        <v>102</v>
      </c>
      <c r="J31" s="7" t="s">
        <v>102</v>
      </c>
      <c r="K31" s="7" t="s">
        <v>102</v>
      </c>
      <c r="L31" s="7" t="s">
        <v>102</v>
      </c>
      <c r="M31" s="7" t="s">
        <v>102</v>
      </c>
      <c r="N31" s="7" t="s">
        <v>102</v>
      </c>
      <c r="O31" s="7" t="s">
        <v>102</v>
      </c>
      <c r="P31" s="7" t="s">
        <v>102</v>
      </c>
      <c r="Q31" s="7" t="s">
        <v>102</v>
      </c>
      <c r="R31" s="7" t="s">
        <v>102</v>
      </c>
      <c r="S31" s="7" t="s">
        <v>102</v>
      </c>
      <c r="T31" s="7" t="s">
        <v>102</v>
      </c>
      <c r="U31" s="7" t="s">
        <v>102</v>
      </c>
      <c r="V31" s="7" t="s">
        <v>102</v>
      </c>
      <c r="W31" s="7" t="s">
        <v>102</v>
      </c>
      <c r="X31" s="7" t="s">
        <v>102</v>
      </c>
      <c r="Y31" s="7" t="s">
        <v>102</v>
      </c>
      <c r="Z31" s="7" t="s">
        <v>102</v>
      </c>
      <c r="AA31" s="7" t="s">
        <v>102</v>
      </c>
      <c r="AB31" s="7" t="s">
        <v>102</v>
      </c>
      <c r="AC31" s="7" t="s">
        <v>102</v>
      </c>
      <c r="AD31" s="7" t="s">
        <v>102</v>
      </c>
      <c r="AE31" s="7" t="s">
        <v>102</v>
      </c>
      <c r="AF31" s="7" t="s">
        <v>102</v>
      </c>
      <c r="AG31" s="7" t="s">
        <v>102</v>
      </c>
      <c r="AH31" s="7" t="s">
        <v>102</v>
      </c>
      <c r="AI31" s="7" t="s">
        <v>102</v>
      </c>
      <c r="AJ31" s="7" t="s">
        <v>102</v>
      </c>
      <c r="AK31" s="7" t="s">
        <v>102</v>
      </c>
      <c r="AL31" s="7" t="s">
        <v>102</v>
      </c>
      <c r="AM31" s="7" t="s">
        <v>102</v>
      </c>
      <c r="AN31" s="7" t="s">
        <v>102</v>
      </c>
      <c r="AO31" s="7" t="s">
        <v>102</v>
      </c>
      <c r="AP31" s="7" t="s">
        <v>102</v>
      </c>
      <c r="AQ31" s="7" t="s">
        <v>102</v>
      </c>
      <c r="AR31" s="7" t="s">
        <v>102</v>
      </c>
      <c r="AS31" s="7" t="s">
        <v>102</v>
      </c>
      <c r="AT31" s="7" t="s">
        <v>102</v>
      </c>
      <c r="AU31" s="7" t="s">
        <v>102</v>
      </c>
      <c r="AV31" s="7" t="s">
        <v>102</v>
      </c>
      <c r="AW31" s="7" t="s">
        <v>102</v>
      </c>
      <c r="AX31" s="7" t="s">
        <v>102</v>
      </c>
      <c r="AY31" s="7" t="s">
        <v>102</v>
      </c>
      <c r="AZ31" s="7" t="s">
        <v>102</v>
      </c>
      <c r="BA31" s="7" t="s">
        <v>102</v>
      </c>
      <c r="BB31" s="7" t="s">
        <v>102</v>
      </c>
      <c r="BC31" s="7" t="s">
        <v>102</v>
      </c>
      <c r="BD31" s="7" t="s">
        <v>102</v>
      </c>
      <c r="BE31" s="7" t="s">
        <v>102</v>
      </c>
      <c r="BF31" s="7" t="s">
        <v>102</v>
      </c>
      <c r="BG31" s="7" t="s">
        <v>102</v>
      </c>
      <c r="BH31" s="7" t="s">
        <v>102</v>
      </c>
      <c r="BI31" s="7" t="s">
        <v>102</v>
      </c>
      <c r="BJ31" s="7" t="s">
        <v>102</v>
      </c>
      <c r="BK31" s="7" t="s">
        <v>102</v>
      </c>
      <c r="BL31" s="7" t="s">
        <v>102</v>
      </c>
      <c r="BM31" s="7" t="s">
        <v>102</v>
      </c>
      <c r="BN31" s="7" t="s">
        <v>102</v>
      </c>
      <c r="BO31" s="7" t="s">
        <v>102</v>
      </c>
      <c r="BP31" s="7" t="s">
        <v>102</v>
      </c>
      <c r="BQ31" s="7" t="s">
        <v>102</v>
      </c>
      <c r="BR31" s="7" t="s">
        <v>102</v>
      </c>
      <c r="BS31" s="7" t="s">
        <v>102</v>
      </c>
      <c r="BT31" s="7" t="s">
        <v>102</v>
      </c>
      <c r="BU31" s="7" t="s">
        <v>102</v>
      </c>
      <c r="BV31" s="7" t="s">
        <v>102</v>
      </c>
      <c r="BW31" s="7" t="s">
        <v>102</v>
      </c>
      <c r="BX31" s="7" t="s">
        <v>102</v>
      </c>
      <c r="BY31" s="7" t="s">
        <v>102</v>
      </c>
    </row>
    <row r="32" spans="1:77" s="1" customFormat="1" ht="11.25" x14ac:dyDescent="0.2">
      <c r="A32" s="2"/>
      <c r="C32" s="19">
        <f>SUM(C25:C31)</f>
        <v>60170.25</v>
      </c>
      <c r="D32" s="19">
        <v>66207.5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900</v>
      </c>
      <c r="M32" s="19">
        <v>0</v>
      </c>
      <c r="N32" s="19">
        <v>1200</v>
      </c>
      <c r="O32" s="19">
        <v>0</v>
      </c>
      <c r="P32" s="19">
        <v>0</v>
      </c>
      <c r="Q32" s="19">
        <v>9699.94</v>
      </c>
      <c r="R32" s="19">
        <v>0</v>
      </c>
      <c r="S32" s="19">
        <v>0</v>
      </c>
      <c r="T32" s="19">
        <v>0</v>
      </c>
      <c r="U32" s="19">
        <v>0</v>
      </c>
      <c r="V32" s="19">
        <v>4501</v>
      </c>
      <c r="W32" s="19">
        <v>0</v>
      </c>
      <c r="X32" s="19">
        <v>0</v>
      </c>
      <c r="Y32" s="19">
        <v>2877</v>
      </c>
      <c r="Z32" s="19">
        <v>2259.6799999999998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85583.46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8356.01</v>
      </c>
      <c r="AR32" s="19">
        <v>0</v>
      </c>
      <c r="AS32" s="19">
        <v>8356.01</v>
      </c>
      <c r="AT32" s="19">
        <v>0</v>
      </c>
      <c r="AU32" s="19">
        <v>0</v>
      </c>
      <c r="AV32" s="19">
        <v>100.8</v>
      </c>
      <c r="AW32" s="19">
        <v>0</v>
      </c>
      <c r="AX32" s="19">
        <v>0</v>
      </c>
      <c r="AY32" s="19">
        <v>7176.84</v>
      </c>
      <c r="AZ32" s="19">
        <v>0</v>
      </c>
      <c r="BA32" s="19">
        <v>3742.56</v>
      </c>
      <c r="BB32" s="19">
        <v>0</v>
      </c>
      <c r="BC32" s="19">
        <v>0</v>
      </c>
      <c r="BD32" s="19">
        <v>0</v>
      </c>
      <c r="BE32" s="20">
        <v>-0.25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19375.96</v>
      </c>
      <c r="BO32" s="19">
        <v>66207.5</v>
      </c>
      <c r="BP32" s="19">
        <v>0</v>
      </c>
      <c r="BQ32" s="19">
        <v>0</v>
      </c>
      <c r="BR32" s="19">
        <v>4763.99</v>
      </c>
      <c r="BS32" s="19">
        <v>1457.32</v>
      </c>
      <c r="BT32" s="19">
        <v>0</v>
      </c>
      <c r="BU32" s="19">
        <v>8334.4599999999991</v>
      </c>
      <c r="BV32" s="19">
        <v>0</v>
      </c>
      <c r="BW32" s="19">
        <v>0</v>
      </c>
      <c r="BX32" s="19">
        <v>0</v>
      </c>
      <c r="BY32" s="19">
        <v>9791.7800000000007</v>
      </c>
    </row>
    <row r="33" spans="1:77" s="1" customFormat="1" ht="11.25" x14ac:dyDescent="0.2">
      <c r="A33" s="2"/>
    </row>
    <row r="34" spans="1:77" s="1" customFormat="1" ht="11.25" x14ac:dyDescent="0.2">
      <c r="A34" s="12" t="s">
        <v>116</v>
      </c>
    </row>
    <row r="35" spans="1:77" s="1" customFormat="1" ht="11.25" x14ac:dyDescent="0.2">
      <c r="A35" s="2" t="s">
        <v>117</v>
      </c>
      <c r="B35" s="1" t="s">
        <v>118</v>
      </c>
      <c r="C35" s="54">
        <v>8606.4</v>
      </c>
      <c r="D35" s="14">
        <v>9953.5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1434.4</v>
      </c>
      <c r="R35" s="14">
        <v>0</v>
      </c>
      <c r="S35" s="14">
        <v>0</v>
      </c>
      <c r="T35" s="14">
        <v>0</v>
      </c>
      <c r="U35" s="14">
        <v>0</v>
      </c>
      <c r="V35" s="14">
        <v>603</v>
      </c>
      <c r="W35" s="14">
        <v>0</v>
      </c>
      <c r="X35" s="14">
        <v>0</v>
      </c>
      <c r="Y35" s="14">
        <v>378</v>
      </c>
      <c r="Z35" s="14">
        <v>616.79999999999995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11925.48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982.31</v>
      </c>
      <c r="AR35" s="14">
        <v>0</v>
      </c>
      <c r="AS35" s="14">
        <v>982.31</v>
      </c>
      <c r="AT35" s="14">
        <v>0</v>
      </c>
      <c r="AU35" s="14">
        <v>0</v>
      </c>
      <c r="AV35" s="14">
        <v>0</v>
      </c>
      <c r="AW35" s="14">
        <v>0</v>
      </c>
      <c r="AX35" s="14">
        <v>0</v>
      </c>
      <c r="AY35" s="14">
        <v>989.74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5">
        <v>-7.0000000000000007E-2</v>
      </c>
      <c r="BF35" s="14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14">
        <v>1971.98</v>
      </c>
      <c r="BO35" s="14">
        <v>9953.5</v>
      </c>
      <c r="BP35" s="14">
        <v>0</v>
      </c>
      <c r="BQ35" s="14">
        <v>0</v>
      </c>
      <c r="BR35" s="14">
        <v>749.95</v>
      </c>
      <c r="BS35" s="14">
        <v>211.98</v>
      </c>
      <c r="BT35" s="14">
        <v>0</v>
      </c>
      <c r="BU35" s="14">
        <v>1269.3</v>
      </c>
      <c r="BV35" s="14">
        <v>0</v>
      </c>
      <c r="BW35" s="14">
        <v>0</v>
      </c>
      <c r="BX35" s="14">
        <v>0</v>
      </c>
      <c r="BY35" s="14">
        <v>1481.28</v>
      </c>
    </row>
    <row r="36" spans="1:77" s="1" customFormat="1" ht="11.25" x14ac:dyDescent="0.2">
      <c r="A36" s="2" t="s">
        <v>119</v>
      </c>
      <c r="B36" s="1" t="s">
        <v>120</v>
      </c>
      <c r="C36" s="51">
        <v>12266.5</v>
      </c>
      <c r="D36" s="14">
        <v>13333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2044.4</v>
      </c>
      <c r="R36" s="14">
        <v>0</v>
      </c>
      <c r="S36" s="14">
        <v>0</v>
      </c>
      <c r="T36" s="14">
        <v>0</v>
      </c>
      <c r="U36" s="14">
        <v>0</v>
      </c>
      <c r="V36" s="14">
        <v>774.5</v>
      </c>
      <c r="W36" s="14">
        <v>0</v>
      </c>
      <c r="X36" s="14">
        <v>0</v>
      </c>
      <c r="Y36" s="14">
        <v>508</v>
      </c>
      <c r="Z36" s="14">
        <v>513.4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16515.580000000002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1772.06</v>
      </c>
      <c r="AR36" s="14">
        <v>0</v>
      </c>
      <c r="AS36" s="14">
        <v>1772.06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1410.64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5">
        <v>-0.12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3182.58</v>
      </c>
      <c r="BO36" s="14">
        <v>13333</v>
      </c>
      <c r="BP36" s="14">
        <v>0</v>
      </c>
      <c r="BQ36" s="14">
        <v>0</v>
      </c>
      <c r="BR36" s="14">
        <v>878.43</v>
      </c>
      <c r="BS36" s="14">
        <v>302.13</v>
      </c>
      <c r="BT36" s="14">
        <v>0</v>
      </c>
      <c r="BU36" s="14">
        <v>1618.65</v>
      </c>
      <c r="BV36" s="14">
        <v>0</v>
      </c>
      <c r="BW36" s="14">
        <v>0</v>
      </c>
      <c r="BX36" s="14">
        <v>0</v>
      </c>
      <c r="BY36" s="14">
        <v>1920.78</v>
      </c>
    </row>
    <row r="37" spans="1:77" s="1" customFormat="1" ht="11.25" x14ac:dyDescent="0.2">
      <c r="A37" s="2" t="s">
        <v>121</v>
      </c>
      <c r="B37" s="1" t="s">
        <v>122</v>
      </c>
      <c r="C37" s="51">
        <v>10025.629999999999</v>
      </c>
      <c r="D37" s="14">
        <v>7685.5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1758.45</v>
      </c>
      <c r="R37" s="14">
        <v>0</v>
      </c>
      <c r="S37" s="14">
        <v>0</v>
      </c>
      <c r="T37" s="14">
        <v>0</v>
      </c>
      <c r="U37" s="14">
        <v>0</v>
      </c>
      <c r="V37" s="14">
        <v>801</v>
      </c>
      <c r="W37" s="14">
        <v>0</v>
      </c>
      <c r="X37" s="14">
        <v>0</v>
      </c>
      <c r="Y37" s="14">
        <v>539</v>
      </c>
      <c r="Z37" s="14">
        <v>616.79999999999995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14598.38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1423.62</v>
      </c>
      <c r="AR37" s="14">
        <v>0</v>
      </c>
      <c r="AS37" s="14">
        <v>1423.62</v>
      </c>
      <c r="AT37" s="14">
        <v>0</v>
      </c>
      <c r="AU37" s="14">
        <v>0</v>
      </c>
      <c r="AV37" s="14">
        <v>105.5</v>
      </c>
      <c r="AW37" s="14">
        <v>0</v>
      </c>
      <c r="AX37" s="14">
        <v>0</v>
      </c>
      <c r="AY37" s="14">
        <v>1213.3399999999999</v>
      </c>
      <c r="AZ37" s="14">
        <v>3342</v>
      </c>
      <c r="BA37" s="14">
        <v>0</v>
      </c>
      <c r="BB37" s="14">
        <v>0</v>
      </c>
      <c r="BC37" s="14">
        <v>0</v>
      </c>
      <c r="BD37" s="14">
        <v>0</v>
      </c>
      <c r="BE37" s="15">
        <v>-0.06</v>
      </c>
      <c r="BF37" s="14">
        <v>0</v>
      </c>
      <c r="BG37" s="14">
        <v>0</v>
      </c>
      <c r="BH37" s="14">
        <v>0</v>
      </c>
      <c r="BI37" s="14">
        <v>0</v>
      </c>
      <c r="BJ37" s="14">
        <v>828.48</v>
      </c>
      <c r="BK37" s="14">
        <v>0</v>
      </c>
      <c r="BL37" s="14">
        <v>0</v>
      </c>
      <c r="BM37" s="14">
        <v>0</v>
      </c>
      <c r="BN37" s="14">
        <v>6912.88</v>
      </c>
      <c r="BO37" s="14">
        <v>7685.5</v>
      </c>
      <c r="BP37" s="14">
        <v>0</v>
      </c>
      <c r="BQ37" s="14">
        <v>0</v>
      </c>
      <c r="BR37" s="14">
        <v>818.21</v>
      </c>
      <c r="BS37" s="14">
        <v>259.87</v>
      </c>
      <c r="BT37" s="14">
        <v>0</v>
      </c>
      <c r="BU37" s="14">
        <v>1454.9</v>
      </c>
      <c r="BV37" s="14">
        <v>0</v>
      </c>
      <c r="BW37" s="14">
        <v>0</v>
      </c>
      <c r="BX37" s="14">
        <v>0</v>
      </c>
      <c r="BY37" s="14">
        <v>1714.77</v>
      </c>
    </row>
    <row r="38" spans="1:77" s="1" customFormat="1" ht="11.25" x14ac:dyDescent="0.2">
      <c r="A38" s="2" t="s">
        <v>123</v>
      </c>
      <c r="B38" s="1" t="s">
        <v>124</v>
      </c>
      <c r="C38" s="51">
        <v>10997</v>
      </c>
      <c r="D38" s="14">
        <v>10431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300</v>
      </c>
      <c r="M38" s="14">
        <v>0</v>
      </c>
      <c r="N38" s="14">
        <v>400</v>
      </c>
      <c r="O38" s="14">
        <v>0</v>
      </c>
      <c r="P38" s="14">
        <v>0</v>
      </c>
      <c r="Q38" s="14">
        <v>1932.85</v>
      </c>
      <c r="R38" s="14">
        <v>0</v>
      </c>
      <c r="S38" s="14">
        <v>0</v>
      </c>
      <c r="T38" s="14">
        <v>0</v>
      </c>
      <c r="U38" s="14">
        <v>0</v>
      </c>
      <c r="V38" s="14">
        <v>815</v>
      </c>
      <c r="W38" s="14">
        <v>0</v>
      </c>
      <c r="X38" s="14">
        <v>0</v>
      </c>
      <c r="Y38" s="14">
        <v>496</v>
      </c>
      <c r="Z38" s="14">
        <v>616.79999999999995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16544.32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1802.02</v>
      </c>
      <c r="AR38" s="14">
        <v>0</v>
      </c>
      <c r="AS38" s="14">
        <v>1802.02</v>
      </c>
      <c r="AT38" s="14">
        <v>0</v>
      </c>
      <c r="AU38" s="14">
        <v>0</v>
      </c>
      <c r="AV38" s="14">
        <v>115.97</v>
      </c>
      <c r="AW38" s="14">
        <v>0</v>
      </c>
      <c r="AX38" s="14">
        <v>0</v>
      </c>
      <c r="AY38" s="14">
        <v>1333.66</v>
      </c>
      <c r="AZ38" s="14">
        <v>2861.82</v>
      </c>
      <c r="BA38" s="14">
        <v>0</v>
      </c>
      <c r="BB38" s="14">
        <v>0</v>
      </c>
      <c r="BC38" s="14">
        <v>0</v>
      </c>
      <c r="BD38" s="14">
        <v>0</v>
      </c>
      <c r="BE38" s="15">
        <v>-0.15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6113.32</v>
      </c>
      <c r="BO38" s="14">
        <v>10431</v>
      </c>
      <c r="BP38" s="14">
        <v>0</v>
      </c>
      <c r="BQ38" s="14">
        <v>0</v>
      </c>
      <c r="BR38" s="14">
        <v>854.94</v>
      </c>
      <c r="BS38" s="14">
        <v>285.64</v>
      </c>
      <c r="BT38" s="14">
        <v>0</v>
      </c>
      <c r="BU38" s="14">
        <v>1554.77</v>
      </c>
      <c r="BV38" s="14">
        <v>0</v>
      </c>
      <c r="BW38" s="14">
        <v>0</v>
      </c>
      <c r="BX38" s="14">
        <v>0</v>
      </c>
      <c r="BY38" s="14">
        <v>1840.41</v>
      </c>
    </row>
    <row r="39" spans="1:77" s="1" customFormat="1" ht="11.25" x14ac:dyDescent="0.2">
      <c r="A39" s="2" t="s">
        <v>125</v>
      </c>
      <c r="B39" s="1" t="s">
        <v>126</v>
      </c>
      <c r="C39" s="51">
        <v>10025.629999999999</v>
      </c>
      <c r="D39" s="14">
        <v>6686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400</v>
      </c>
      <c r="O39" s="14">
        <v>0</v>
      </c>
      <c r="P39" s="14">
        <v>0</v>
      </c>
      <c r="Q39" s="14">
        <v>1758.45</v>
      </c>
      <c r="R39" s="14">
        <v>0</v>
      </c>
      <c r="S39" s="14">
        <v>0</v>
      </c>
      <c r="T39" s="14">
        <v>0</v>
      </c>
      <c r="U39" s="14">
        <v>0</v>
      </c>
      <c r="V39" s="14">
        <v>801</v>
      </c>
      <c r="W39" s="14">
        <v>0</v>
      </c>
      <c r="X39" s="14">
        <v>0</v>
      </c>
      <c r="Y39" s="14">
        <v>539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14400.84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1381.43</v>
      </c>
      <c r="AR39" s="14">
        <v>0</v>
      </c>
      <c r="AS39" s="14">
        <v>1381.43</v>
      </c>
      <c r="AT39" s="14">
        <v>0</v>
      </c>
      <c r="AU39" s="14">
        <v>0</v>
      </c>
      <c r="AV39" s="14">
        <v>105.5</v>
      </c>
      <c r="AW39" s="14">
        <v>0</v>
      </c>
      <c r="AX39" s="14">
        <v>0</v>
      </c>
      <c r="AY39" s="14">
        <v>1213.3399999999999</v>
      </c>
      <c r="AZ39" s="14">
        <v>1342</v>
      </c>
      <c r="BA39" s="14">
        <v>3672.3</v>
      </c>
      <c r="BB39" s="14">
        <v>0</v>
      </c>
      <c r="BC39" s="14">
        <v>0</v>
      </c>
      <c r="BD39" s="14">
        <v>0</v>
      </c>
      <c r="BE39" s="14">
        <v>0.27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7714.84</v>
      </c>
      <c r="BO39" s="14">
        <v>6686</v>
      </c>
      <c r="BP39" s="14">
        <v>0</v>
      </c>
      <c r="BQ39" s="14">
        <v>0</v>
      </c>
      <c r="BR39" s="14">
        <v>818.21</v>
      </c>
      <c r="BS39" s="14">
        <v>259.87</v>
      </c>
      <c r="BT39" s="14">
        <v>0</v>
      </c>
      <c r="BU39" s="14">
        <v>1454.9</v>
      </c>
      <c r="BV39" s="14">
        <v>0</v>
      </c>
      <c r="BW39" s="14">
        <v>0</v>
      </c>
      <c r="BX39" s="14">
        <v>0</v>
      </c>
      <c r="BY39" s="14">
        <v>1714.77</v>
      </c>
    </row>
    <row r="40" spans="1:77" s="1" customFormat="1" ht="11.25" x14ac:dyDescent="0.2">
      <c r="A40" s="2" t="s">
        <v>127</v>
      </c>
      <c r="B40" s="1" t="s">
        <v>128</v>
      </c>
      <c r="C40" s="51">
        <v>10997</v>
      </c>
      <c r="D40" s="14">
        <v>8975.5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400</v>
      </c>
      <c r="O40" s="14">
        <v>0</v>
      </c>
      <c r="P40" s="14">
        <v>0</v>
      </c>
      <c r="Q40" s="14">
        <v>1932.85</v>
      </c>
      <c r="R40" s="14">
        <v>0</v>
      </c>
      <c r="S40" s="14">
        <v>0</v>
      </c>
      <c r="T40" s="14">
        <v>0</v>
      </c>
      <c r="U40" s="14">
        <v>0</v>
      </c>
      <c r="V40" s="14">
        <v>815</v>
      </c>
      <c r="W40" s="14">
        <v>0</v>
      </c>
      <c r="X40" s="14">
        <v>0</v>
      </c>
      <c r="Y40" s="14">
        <v>496</v>
      </c>
      <c r="Z40" s="14">
        <v>513.4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16140.92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1715.86</v>
      </c>
      <c r="AR40" s="14">
        <v>0</v>
      </c>
      <c r="AS40" s="14">
        <v>1715.86</v>
      </c>
      <c r="AT40" s="14">
        <v>0</v>
      </c>
      <c r="AU40" s="14">
        <v>0</v>
      </c>
      <c r="AV40" s="14">
        <v>115.98</v>
      </c>
      <c r="AW40" s="14">
        <v>0</v>
      </c>
      <c r="AX40" s="14">
        <v>0</v>
      </c>
      <c r="AY40" s="14">
        <v>1333.66</v>
      </c>
      <c r="AZ40" s="14">
        <v>4000</v>
      </c>
      <c r="BA40" s="14">
        <v>0</v>
      </c>
      <c r="BB40" s="14">
        <v>0</v>
      </c>
      <c r="BC40" s="14">
        <v>0</v>
      </c>
      <c r="BD40" s="14">
        <v>0</v>
      </c>
      <c r="BE40" s="15">
        <v>-0.08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7165.42</v>
      </c>
      <c r="BO40" s="14">
        <v>8975.5</v>
      </c>
      <c r="BP40" s="14">
        <v>0</v>
      </c>
      <c r="BQ40" s="14">
        <v>0</v>
      </c>
      <c r="BR40" s="14">
        <v>833.86</v>
      </c>
      <c r="BS40" s="14">
        <v>270.86</v>
      </c>
      <c r="BT40" s="14">
        <v>0</v>
      </c>
      <c r="BU40" s="14">
        <v>1497.46</v>
      </c>
      <c r="BV40" s="14">
        <v>0</v>
      </c>
      <c r="BW40" s="14">
        <v>0</v>
      </c>
      <c r="BX40" s="14">
        <v>0</v>
      </c>
      <c r="BY40" s="14">
        <v>1768.32</v>
      </c>
    </row>
    <row r="41" spans="1:77" s="1" customFormat="1" ht="11.25" x14ac:dyDescent="0.2">
      <c r="A41" s="2" t="s">
        <v>129</v>
      </c>
      <c r="B41" s="1" t="s">
        <v>130</v>
      </c>
      <c r="C41" s="51">
        <v>10997</v>
      </c>
      <c r="D41" s="14">
        <v>8353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300</v>
      </c>
      <c r="M41" s="14">
        <v>0</v>
      </c>
      <c r="N41" s="14">
        <v>400</v>
      </c>
      <c r="O41" s="14">
        <v>0</v>
      </c>
      <c r="P41" s="14">
        <v>0</v>
      </c>
      <c r="Q41" s="14">
        <v>1932.85</v>
      </c>
      <c r="R41" s="14">
        <v>0</v>
      </c>
      <c r="S41" s="14">
        <v>0</v>
      </c>
      <c r="T41" s="14">
        <v>0</v>
      </c>
      <c r="U41" s="14">
        <v>0</v>
      </c>
      <c r="V41" s="14">
        <v>815</v>
      </c>
      <c r="W41" s="14">
        <v>0</v>
      </c>
      <c r="X41" s="14">
        <v>0</v>
      </c>
      <c r="Y41" s="14">
        <v>496</v>
      </c>
      <c r="Z41" s="14">
        <v>462.06</v>
      </c>
      <c r="AA41" s="14">
        <v>0</v>
      </c>
      <c r="AB41" s="14">
        <v>0</v>
      </c>
      <c r="AC41" s="14">
        <v>0</v>
      </c>
      <c r="AD41" s="14">
        <v>154.02000000000001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16543.599999999999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1768.97</v>
      </c>
      <c r="AR41" s="14">
        <v>0</v>
      </c>
      <c r="AS41" s="14">
        <v>1768.97</v>
      </c>
      <c r="AT41" s="14">
        <v>0</v>
      </c>
      <c r="AU41" s="14">
        <v>0</v>
      </c>
      <c r="AV41" s="14">
        <v>115.98</v>
      </c>
      <c r="AW41" s="14">
        <v>0</v>
      </c>
      <c r="AX41" s="14">
        <v>0</v>
      </c>
      <c r="AY41" s="14">
        <v>1333.66</v>
      </c>
      <c r="AZ41" s="14">
        <v>4972</v>
      </c>
      <c r="BA41" s="14">
        <v>0</v>
      </c>
      <c r="BB41" s="14">
        <v>0</v>
      </c>
      <c r="BC41" s="14">
        <v>0</v>
      </c>
      <c r="BD41" s="14">
        <v>0</v>
      </c>
      <c r="BE41" s="15">
        <v>-0.01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8190.6</v>
      </c>
      <c r="BO41" s="14">
        <v>8353</v>
      </c>
      <c r="BP41" s="14">
        <v>0</v>
      </c>
      <c r="BQ41" s="14">
        <v>0</v>
      </c>
      <c r="BR41" s="14">
        <v>854.94</v>
      </c>
      <c r="BS41" s="14">
        <v>285.64</v>
      </c>
      <c r="BT41" s="14">
        <v>0</v>
      </c>
      <c r="BU41" s="14">
        <v>1554.77</v>
      </c>
      <c r="BV41" s="14">
        <v>0</v>
      </c>
      <c r="BW41" s="14">
        <v>0</v>
      </c>
      <c r="BX41" s="14">
        <v>0</v>
      </c>
      <c r="BY41" s="14">
        <v>1840.41</v>
      </c>
    </row>
    <row r="42" spans="1:77" s="1" customFormat="1" ht="11.25" x14ac:dyDescent="0.2">
      <c r="A42" s="2" t="s">
        <v>131</v>
      </c>
      <c r="B42" s="1" t="s">
        <v>132</v>
      </c>
      <c r="C42" s="51">
        <v>10025.629999999999</v>
      </c>
      <c r="D42" s="14">
        <v>3539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1758.45</v>
      </c>
      <c r="R42" s="14">
        <v>0</v>
      </c>
      <c r="S42" s="14">
        <v>0</v>
      </c>
      <c r="T42" s="14">
        <v>0</v>
      </c>
      <c r="U42" s="14">
        <v>0</v>
      </c>
      <c r="V42" s="14">
        <v>801</v>
      </c>
      <c r="W42" s="14">
        <v>0</v>
      </c>
      <c r="X42" s="14">
        <v>0</v>
      </c>
      <c r="Y42" s="14">
        <v>539</v>
      </c>
      <c r="Z42" s="14">
        <v>256.7</v>
      </c>
      <c r="AA42" s="14">
        <v>0</v>
      </c>
      <c r="AB42" s="14">
        <v>0</v>
      </c>
      <c r="AC42" s="14">
        <v>0</v>
      </c>
      <c r="AD42" s="14">
        <v>102.68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14008.53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1283.33</v>
      </c>
      <c r="AR42" s="14">
        <v>0</v>
      </c>
      <c r="AS42" s="14">
        <v>1283.33</v>
      </c>
      <c r="AT42" s="14">
        <v>0</v>
      </c>
      <c r="AU42" s="14">
        <v>0</v>
      </c>
      <c r="AV42" s="14">
        <v>105.5</v>
      </c>
      <c r="AW42" s="14">
        <v>1111.56</v>
      </c>
      <c r="AX42" s="14">
        <v>0</v>
      </c>
      <c r="AY42" s="14">
        <v>1213.3399999999999</v>
      </c>
      <c r="AZ42" s="14">
        <v>4298</v>
      </c>
      <c r="BA42" s="14">
        <v>0</v>
      </c>
      <c r="BB42" s="14">
        <v>0</v>
      </c>
      <c r="BC42" s="14">
        <v>0</v>
      </c>
      <c r="BD42" s="14">
        <v>0</v>
      </c>
      <c r="BE42" s="15">
        <v>-0.04</v>
      </c>
      <c r="BF42" s="14">
        <v>0</v>
      </c>
      <c r="BG42" s="14">
        <v>0</v>
      </c>
      <c r="BH42" s="14">
        <v>0</v>
      </c>
      <c r="BI42" s="14">
        <v>0</v>
      </c>
      <c r="BJ42" s="14">
        <v>2457.84</v>
      </c>
      <c r="BK42" s="14">
        <v>0</v>
      </c>
      <c r="BL42" s="14">
        <v>0</v>
      </c>
      <c r="BM42" s="14">
        <v>0</v>
      </c>
      <c r="BN42" s="14">
        <v>10469.530000000001</v>
      </c>
      <c r="BO42" s="14">
        <v>3539</v>
      </c>
      <c r="BP42" s="14">
        <v>0</v>
      </c>
      <c r="BQ42" s="14">
        <v>0</v>
      </c>
      <c r="BR42" s="14">
        <v>799.77</v>
      </c>
      <c r="BS42" s="14">
        <v>238.96</v>
      </c>
      <c r="BT42" s="14">
        <v>0</v>
      </c>
      <c r="BU42" s="14">
        <v>1385.25</v>
      </c>
      <c r="BV42" s="14">
        <v>0</v>
      </c>
      <c r="BW42" s="14">
        <v>0</v>
      </c>
      <c r="BX42" s="14">
        <v>0</v>
      </c>
      <c r="BY42" s="14">
        <v>1624.21</v>
      </c>
    </row>
    <row r="43" spans="1:77" s="1" customFormat="1" ht="11.25" x14ac:dyDescent="0.2">
      <c r="A43" s="2" t="s">
        <v>133</v>
      </c>
      <c r="B43" s="1" t="s">
        <v>134</v>
      </c>
      <c r="C43" s="51">
        <v>11458</v>
      </c>
      <c r="D43" s="14">
        <v>4834.5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2009.65</v>
      </c>
      <c r="R43" s="14">
        <v>0</v>
      </c>
      <c r="S43" s="14">
        <v>0</v>
      </c>
      <c r="T43" s="14">
        <v>0</v>
      </c>
      <c r="U43" s="14">
        <v>0</v>
      </c>
      <c r="V43" s="14">
        <v>915</v>
      </c>
      <c r="W43" s="14">
        <v>0</v>
      </c>
      <c r="X43" s="14">
        <v>0</v>
      </c>
      <c r="Y43" s="14">
        <v>616</v>
      </c>
      <c r="Z43" s="14">
        <v>205.36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16159.62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1703.45</v>
      </c>
      <c r="AR43" s="14">
        <v>0</v>
      </c>
      <c r="AS43" s="14">
        <v>1703.45</v>
      </c>
      <c r="AT43" s="14">
        <v>0</v>
      </c>
      <c r="AU43" s="14">
        <v>0</v>
      </c>
      <c r="AV43" s="14">
        <v>120.58</v>
      </c>
      <c r="AW43" s="14">
        <v>1030.02</v>
      </c>
      <c r="AX43" s="14">
        <v>0</v>
      </c>
      <c r="AY43" s="14">
        <v>1386.66</v>
      </c>
      <c r="AZ43" s="14">
        <v>5730</v>
      </c>
      <c r="BA43" s="14">
        <v>0</v>
      </c>
      <c r="BB43" s="14">
        <v>0</v>
      </c>
      <c r="BC43" s="14">
        <v>0</v>
      </c>
      <c r="BD43" s="14">
        <v>0</v>
      </c>
      <c r="BE43" s="15">
        <v>-0.25</v>
      </c>
      <c r="BF43" s="14">
        <v>0</v>
      </c>
      <c r="BG43" s="14">
        <v>0</v>
      </c>
      <c r="BH43" s="14">
        <v>0</v>
      </c>
      <c r="BI43" s="14">
        <v>0</v>
      </c>
      <c r="BJ43" s="14">
        <v>1354.66</v>
      </c>
      <c r="BK43" s="14">
        <v>0</v>
      </c>
      <c r="BL43" s="14">
        <v>0</v>
      </c>
      <c r="BM43" s="14">
        <v>0</v>
      </c>
      <c r="BN43" s="14">
        <v>11325.12</v>
      </c>
      <c r="BO43" s="14">
        <v>4834.5</v>
      </c>
      <c r="BP43" s="14">
        <v>0</v>
      </c>
      <c r="BQ43" s="14">
        <v>0</v>
      </c>
      <c r="BR43" s="14">
        <v>850.04</v>
      </c>
      <c r="BS43" s="14">
        <v>282.22000000000003</v>
      </c>
      <c r="BT43" s="14">
        <v>0</v>
      </c>
      <c r="BU43" s="14">
        <v>1541.48</v>
      </c>
      <c r="BV43" s="14">
        <v>0</v>
      </c>
      <c r="BW43" s="14">
        <v>0</v>
      </c>
      <c r="BX43" s="14">
        <v>0</v>
      </c>
      <c r="BY43" s="14">
        <v>1823.7</v>
      </c>
    </row>
    <row r="44" spans="1:77" s="1" customFormat="1" ht="11.25" x14ac:dyDescent="0.2">
      <c r="A44" s="2" t="s">
        <v>135</v>
      </c>
      <c r="B44" s="1" t="s">
        <v>136</v>
      </c>
      <c r="C44" s="51">
        <v>11458</v>
      </c>
      <c r="D44" s="14">
        <v>5590.5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300</v>
      </c>
      <c r="M44" s="14">
        <v>0</v>
      </c>
      <c r="N44" s="14">
        <v>0</v>
      </c>
      <c r="O44" s="14">
        <v>0</v>
      </c>
      <c r="P44" s="14">
        <v>0</v>
      </c>
      <c r="Q44" s="14">
        <v>2009.65</v>
      </c>
      <c r="R44" s="14">
        <v>0</v>
      </c>
      <c r="S44" s="14">
        <v>0</v>
      </c>
      <c r="T44" s="14">
        <v>0</v>
      </c>
      <c r="U44" s="14">
        <v>0</v>
      </c>
      <c r="V44" s="14">
        <v>915</v>
      </c>
      <c r="W44" s="14">
        <v>0</v>
      </c>
      <c r="X44" s="14">
        <v>0</v>
      </c>
      <c r="Y44" s="14">
        <v>616</v>
      </c>
      <c r="Z44" s="14">
        <v>205.36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16497.13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1775.54</v>
      </c>
      <c r="AR44" s="14">
        <v>0</v>
      </c>
      <c r="AS44" s="14">
        <v>1775.54</v>
      </c>
      <c r="AT44" s="14">
        <v>0</v>
      </c>
      <c r="AU44" s="14">
        <v>0</v>
      </c>
      <c r="AV44" s="14">
        <v>120.58</v>
      </c>
      <c r="AW44" s="14">
        <v>2487.8000000000002</v>
      </c>
      <c r="AX44" s="14">
        <v>0</v>
      </c>
      <c r="AY44" s="14">
        <v>1386.66</v>
      </c>
      <c r="AZ44" s="14">
        <v>4536</v>
      </c>
      <c r="BA44" s="14">
        <v>0</v>
      </c>
      <c r="BB44" s="14">
        <v>0</v>
      </c>
      <c r="BC44" s="14">
        <v>0</v>
      </c>
      <c r="BD44" s="14">
        <v>0</v>
      </c>
      <c r="BE44" s="14">
        <v>0.05</v>
      </c>
      <c r="BF44" s="14">
        <v>0</v>
      </c>
      <c r="BG44" s="14">
        <v>0</v>
      </c>
      <c r="BH44" s="14">
        <v>0</v>
      </c>
      <c r="BI44" s="14">
        <v>0</v>
      </c>
      <c r="BJ44" s="14">
        <v>600</v>
      </c>
      <c r="BK44" s="14">
        <v>0</v>
      </c>
      <c r="BL44" s="14">
        <v>0</v>
      </c>
      <c r="BM44" s="14">
        <v>0</v>
      </c>
      <c r="BN44" s="14">
        <v>10906.63</v>
      </c>
      <c r="BO44" s="14">
        <v>5590.5</v>
      </c>
      <c r="BP44" s="14">
        <v>0</v>
      </c>
      <c r="BQ44" s="14">
        <v>0</v>
      </c>
      <c r="BR44" s="14">
        <v>850.04</v>
      </c>
      <c r="BS44" s="14">
        <v>282.22000000000003</v>
      </c>
      <c r="BT44" s="14">
        <v>0</v>
      </c>
      <c r="BU44" s="14">
        <v>1541.48</v>
      </c>
      <c r="BV44" s="14">
        <v>0</v>
      </c>
      <c r="BW44" s="14">
        <v>0</v>
      </c>
      <c r="BX44" s="14">
        <v>0</v>
      </c>
      <c r="BY44" s="14">
        <v>1823.7</v>
      </c>
    </row>
    <row r="45" spans="1:77" s="1" customFormat="1" ht="11.25" x14ac:dyDescent="0.2">
      <c r="A45" s="2" t="s">
        <v>137</v>
      </c>
      <c r="B45" s="1" t="s">
        <v>138</v>
      </c>
      <c r="C45" s="51">
        <v>10997</v>
      </c>
      <c r="D45" s="14">
        <v>7132.5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400</v>
      </c>
      <c r="O45" s="14">
        <v>0</v>
      </c>
      <c r="P45" s="14">
        <v>0</v>
      </c>
      <c r="Q45" s="14">
        <v>1932.85</v>
      </c>
      <c r="R45" s="14">
        <v>0</v>
      </c>
      <c r="S45" s="14">
        <v>0</v>
      </c>
      <c r="T45" s="14">
        <v>0</v>
      </c>
      <c r="U45" s="14">
        <v>0</v>
      </c>
      <c r="V45" s="14">
        <v>864</v>
      </c>
      <c r="W45" s="14">
        <v>0</v>
      </c>
      <c r="X45" s="14">
        <v>0</v>
      </c>
      <c r="Y45" s="14">
        <v>582</v>
      </c>
      <c r="Z45" s="14">
        <v>205.36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15967.88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1678.9</v>
      </c>
      <c r="AR45" s="14">
        <v>0</v>
      </c>
      <c r="AS45" s="14">
        <v>1678.9</v>
      </c>
      <c r="AT45" s="14">
        <v>0</v>
      </c>
      <c r="AU45" s="14">
        <v>0</v>
      </c>
      <c r="AV45" s="14">
        <v>115.98</v>
      </c>
      <c r="AW45" s="14">
        <v>0</v>
      </c>
      <c r="AX45" s="14">
        <v>0</v>
      </c>
      <c r="AY45" s="14">
        <v>1333.66</v>
      </c>
      <c r="AZ45" s="14">
        <v>966</v>
      </c>
      <c r="BA45" s="14">
        <v>3723.14</v>
      </c>
      <c r="BB45" s="14">
        <v>0</v>
      </c>
      <c r="BC45" s="14">
        <v>0</v>
      </c>
      <c r="BD45" s="14">
        <v>1018.06</v>
      </c>
      <c r="BE45" s="15">
        <v>-0.36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8835.3799999999992</v>
      </c>
      <c r="BO45" s="14">
        <v>7132.5</v>
      </c>
      <c r="BP45" s="14">
        <v>0</v>
      </c>
      <c r="BQ45" s="14">
        <v>0</v>
      </c>
      <c r="BR45" s="14">
        <v>833.86</v>
      </c>
      <c r="BS45" s="14">
        <v>270.86</v>
      </c>
      <c r="BT45" s="14">
        <v>0</v>
      </c>
      <c r="BU45" s="14">
        <v>1497.46</v>
      </c>
      <c r="BV45" s="14">
        <v>0</v>
      </c>
      <c r="BW45" s="14">
        <v>0</v>
      </c>
      <c r="BX45" s="14">
        <v>0</v>
      </c>
      <c r="BY45" s="14">
        <v>1768.32</v>
      </c>
    </row>
    <row r="46" spans="1:77" s="1" customFormat="1" ht="11.25" x14ac:dyDescent="0.2">
      <c r="A46" s="2" t="s">
        <v>139</v>
      </c>
      <c r="B46" s="1" t="s">
        <v>140</v>
      </c>
      <c r="C46" s="51">
        <v>10025.629999999999</v>
      </c>
      <c r="D46" s="14">
        <v>5517</v>
      </c>
      <c r="E46" s="14">
        <v>0</v>
      </c>
      <c r="F46" s="14">
        <v>0</v>
      </c>
      <c r="G46" s="14">
        <v>0</v>
      </c>
      <c r="H46" s="14">
        <v>0</v>
      </c>
      <c r="I46" s="14">
        <v>703.38</v>
      </c>
      <c r="J46" s="14">
        <v>0</v>
      </c>
      <c r="K46" s="14">
        <v>0</v>
      </c>
      <c r="L46" s="14">
        <v>300</v>
      </c>
      <c r="M46" s="14">
        <v>0</v>
      </c>
      <c r="N46" s="14">
        <v>200</v>
      </c>
      <c r="O46" s="14">
        <v>0</v>
      </c>
      <c r="P46" s="14">
        <v>0</v>
      </c>
      <c r="Q46" s="14">
        <v>1758.45</v>
      </c>
      <c r="R46" s="14">
        <v>0</v>
      </c>
      <c r="S46" s="14">
        <v>0</v>
      </c>
      <c r="T46" s="14">
        <v>0</v>
      </c>
      <c r="U46" s="14">
        <v>0</v>
      </c>
      <c r="V46" s="14">
        <v>801</v>
      </c>
      <c r="W46" s="14">
        <v>0</v>
      </c>
      <c r="X46" s="14">
        <v>0</v>
      </c>
      <c r="Y46" s="14">
        <v>503.11</v>
      </c>
      <c r="Z46" s="14">
        <v>205.36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14670.31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1299.6600000000001</v>
      </c>
      <c r="AR46" s="14">
        <v>0</v>
      </c>
      <c r="AS46" s="14">
        <v>1299.6600000000001</v>
      </c>
      <c r="AT46" s="14">
        <v>0</v>
      </c>
      <c r="AU46" s="14">
        <v>0</v>
      </c>
      <c r="AV46" s="14">
        <v>100.26</v>
      </c>
      <c r="AW46" s="14">
        <v>1350.01</v>
      </c>
      <c r="AX46" s="14">
        <v>0</v>
      </c>
      <c r="AY46" s="14">
        <v>1213.3399999999999</v>
      </c>
      <c r="AZ46" s="14">
        <v>5190</v>
      </c>
      <c r="BA46" s="14">
        <v>0</v>
      </c>
      <c r="BB46" s="14">
        <v>0</v>
      </c>
      <c r="BC46" s="14">
        <v>0</v>
      </c>
      <c r="BD46" s="14">
        <v>0</v>
      </c>
      <c r="BE46" s="14">
        <v>0.04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9153.31</v>
      </c>
      <c r="BO46" s="14">
        <v>5517</v>
      </c>
      <c r="BP46" s="14">
        <v>0</v>
      </c>
      <c r="BQ46" s="14">
        <v>0</v>
      </c>
      <c r="BR46" s="14">
        <v>765.41</v>
      </c>
      <c r="BS46" s="14">
        <v>259.87</v>
      </c>
      <c r="BT46" s="14">
        <v>0</v>
      </c>
      <c r="BU46" s="14">
        <v>1361.02</v>
      </c>
      <c r="BV46" s="14">
        <v>0</v>
      </c>
      <c r="BW46" s="14">
        <v>0</v>
      </c>
      <c r="BX46" s="14">
        <v>0</v>
      </c>
      <c r="BY46" s="14">
        <v>1620.89</v>
      </c>
    </row>
    <row r="47" spans="1:77" s="1" customFormat="1" ht="11.25" x14ac:dyDescent="0.2">
      <c r="A47" s="2" t="s">
        <v>141</v>
      </c>
      <c r="B47" s="1" t="s">
        <v>142</v>
      </c>
      <c r="C47" s="51">
        <v>7837.5</v>
      </c>
      <c r="D47" s="14">
        <v>4644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1306.25</v>
      </c>
      <c r="R47" s="14">
        <v>0</v>
      </c>
      <c r="S47" s="14">
        <v>0</v>
      </c>
      <c r="T47" s="14">
        <v>0</v>
      </c>
      <c r="U47" s="14">
        <v>0</v>
      </c>
      <c r="V47" s="14">
        <v>564</v>
      </c>
      <c r="W47" s="14">
        <v>0</v>
      </c>
      <c r="X47" s="14">
        <v>0</v>
      </c>
      <c r="Y47" s="14">
        <v>352</v>
      </c>
      <c r="Z47" s="14">
        <v>205.36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10321.709999999999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741.19</v>
      </c>
      <c r="AR47" s="14">
        <v>0</v>
      </c>
      <c r="AS47" s="14">
        <v>741.19</v>
      </c>
      <c r="AT47" s="14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901.38</v>
      </c>
      <c r="AZ47" s="14">
        <v>0</v>
      </c>
      <c r="BA47" s="14">
        <v>2545.08</v>
      </c>
      <c r="BB47" s="14">
        <v>0</v>
      </c>
      <c r="BC47" s="14">
        <v>0</v>
      </c>
      <c r="BD47" s="14">
        <v>1490.04</v>
      </c>
      <c r="BE47" s="14">
        <v>0.02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5677.71</v>
      </c>
      <c r="BO47" s="14">
        <v>4644</v>
      </c>
      <c r="BP47" s="14">
        <v>0</v>
      </c>
      <c r="BQ47" s="14">
        <v>0</v>
      </c>
      <c r="BR47" s="14">
        <v>722.97</v>
      </c>
      <c r="BS47" s="14">
        <v>193.05</v>
      </c>
      <c r="BT47" s="14">
        <v>0</v>
      </c>
      <c r="BU47" s="14">
        <v>1195.93</v>
      </c>
      <c r="BV47" s="14">
        <v>0</v>
      </c>
      <c r="BW47" s="14">
        <v>0</v>
      </c>
      <c r="BX47" s="14">
        <v>0</v>
      </c>
      <c r="BY47" s="14">
        <v>1388.98</v>
      </c>
    </row>
    <row r="48" spans="1:77" s="1" customFormat="1" ht="11.25" x14ac:dyDescent="0.2">
      <c r="A48" s="2" t="s">
        <v>143</v>
      </c>
      <c r="B48" s="1" t="s">
        <v>144</v>
      </c>
      <c r="C48" s="51">
        <v>10025.629999999999</v>
      </c>
      <c r="D48" s="14">
        <v>10214</v>
      </c>
      <c r="E48" s="14">
        <v>0</v>
      </c>
      <c r="F48" s="14">
        <v>0</v>
      </c>
      <c r="G48" s="14">
        <v>0</v>
      </c>
      <c r="H48" s="14">
        <v>0</v>
      </c>
      <c r="I48" s="14">
        <v>10902.39</v>
      </c>
      <c r="J48" s="14">
        <v>0</v>
      </c>
      <c r="K48" s="14">
        <v>0</v>
      </c>
      <c r="L48" s="14">
        <v>300</v>
      </c>
      <c r="M48" s="14">
        <v>0</v>
      </c>
      <c r="N48" s="14">
        <v>0</v>
      </c>
      <c r="O48" s="14">
        <v>0</v>
      </c>
      <c r="P48" s="14">
        <v>0</v>
      </c>
      <c r="Q48" s="14">
        <v>1758.45</v>
      </c>
      <c r="R48" s="14">
        <v>0</v>
      </c>
      <c r="S48" s="14">
        <v>0</v>
      </c>
      <c r="T48" s="14">
        <v>0</v>
      </c>
      <c r="U48" s="14">
        <v>0</v>
      </c>
      <c r="V48" s="14">
        <v>801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13761.84</v>
      </c>
      <c r="AK48" s="14">
        <v>0</v>
      </c>
      <c r="AL48" s="14">
        <v>0</v>
      </c>
      <c r="AM48" s="14">
        <v>0</v>
      </c>
      <c r="AN48" s="14">
        <v>0</v>
      </c>
      <c r="AO48" s="15">
        <v>-415.05</v>
      </c>
      <c r="AP48" s="15">
        <v>-371.02</v>
      </c>
      <c r="AQ48" s="14">
        <v>44.03</v>
      </c>
      <c r="AR48" s="14">
        <v>0</v>
      </c>
      <c r="AS48" s="14">
        <v>0</v>
      </c>
      <c r="AT48" s="14">
        <v>0</v>
      </c>
      <c r="AU48" s="14">
        <v>0</v>
      </c>
      <c r="AV48" s="14">
        <v>105.5</v>
      </c>
      <c r="AW48" s="14">
        <v>0</v>
      </c>
      <c r="AX48" s="14">
        <v>0</v>
      </c>
      <c r="AY48" s="14">
        <v>1213.3399999999999</v>
      </c>
      <c r="AZ48" s="14">
        <v>2600</v>
      </c>
      <c r="BA48" s="14">
        <v>0</v>
      </c>
      <c r="BB48" s="14">
        <v>0</v>
      </c>
      <c r="BC48" s="14">
        <v>0</v>
      </c>
      <c r="BD48" s="14">
        <v>0</v>
      </c>
      <c r="BE48" s="14">
        <v>0.02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3547.84</v>
      </c>
      <c r="BO48" s="14">
        <v>10214</v>
      </c>
      <c r="BP48" s="14">
        <v>0</v>
      </c>
      <c r="BQ48" s="14">
        <v>0</v>
      </c>
      <c r="BR48" s="14">
        <v>0</v>
      </c>
      <c r="BS48" s="14">
        <v>246.93</v>
      </c>
      <c r="BT48" s="14">
        <v>0</v>
      </c>
      <c r="BU48" s="14">
        <v>0</v>
      </c>
      <c r="BV48" s="14">
        <v>0</v>
      </c>
      <c r="BW48" s="14">
        <v>0</v>
      </c>
      <c r="BX48" s="14">
        <v>0</v>
      </c>
      <c r="BY48" s="14">
        <v>246.93</v>
      </c>
    </row>
    <row r="49" spans="1:77" s="1" customFormat="1" ht="11.25" x14ac:dyDescent="0.2">
      <c r="A49" s="2" t="s">
        <v>145</v>
      </c>
      <c r="B49" s="1" t="s">
        <v>146</v>
      </c>
      <c r="C49" s="51">
        <v>10025.629999999999</v>
      </c>
      <c r="D49" s="14">
        <v>5812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400</v>
      </c>
      <c r="O49" s="14">
        <v>0</v>
      </c>
      <c r="P49" s="14">
        <v>0</v>
      </c>
      <c r="Q49" s="14">
        <v>1758.45</v>
      </c>
      <c r="R49" s="14">
        <v>0</v>
      </c>
      <c r="S49" s="14">
        <v>0</v>
      </c>
      <c r="T49" s="14">
        <v>0</v>
      </c>
      <c r="U49" s="14">
        <v>0</v>
      </c>
      <c r="V49" s="14">
        <v>801</v>
      </c>
      <c r="W49" s="14">
        <v>0</v>
      </c>
      <c r="X49" s="14">
        <v>0</v>
      </c>
      <c r="Y49" s="14">
        <v>539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14400.84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1381.43</v>
      </c>
      <c r="AR49" s="14">
        <v>0</v>
      </c>
      <c r="AS49" s="14">
        <v>1381.43</v>
      </c>
      <c r="AT49" s="14">
        <v>0</v>
      </c>
      <c r="AU49" s="14">
        <v>0</v>
      </c>
      <c r="AV49" s="14">
        <v>105.5</v>
      </c>
      <c r="AW49" s="14">
        <v>1445.88</v>
      </c>
      <c r="AX49" s="14">
        <v>0</v>
      </c>
      <c r="AY49" s="14">
        <v>1213.3399999999999</v>
      </c>
      <c r="AZ49" s="14">
        <v>2786</v>
      </c>
      <c r="BA49" s="14">
        <v>0</v>
      </c>
      <c r="BB49" s="14">
        <v>0</v>
      </c>
      <c r="BC49" s="14">
        <v>0</v>
      </c>
      <c r="BD49" s="14">
        <v>0</v>
      </c>
      <c r="BE49" s="15">
        <v>-0.27</v>
      </c>
      <c r="BF49" s="14">
        <v>0</v>
      </c>
      <c r="BG49" s="14">
        <v>0</v>
      </c>
      <c r="BH49" s="14">
        <v>0</v>
      </c>
      <c r="BI49" s="14">
        <v>0</v>
      </c>
      <c r="BJ49" s="14">
        <v>1656.96</v>
      </c>
      <c r="BK49" s="14">
        <v>0</v>
      </c>
      <c r="BL49" s="14">
        <v>0</v>
      </c>
      <c r="BM49" s="14">
        <v>0</v>
      </c>
      <c r="BN49" s="14">
        <v>8588.84</v>
      </c>
      <c r="BO49" s="14">
        <v>5812</v>
      </c>
      <c r="BP49" s="14">
        <v>0</v>
      </c>
      <c r="BQ49" s="14">
        <v>0</v>
      </c>
      <c r="BR49" s="14">
        <v>799.77</v>
      </c>
      <c r="BS49" s="14">
        <v>246.93</v>
      </c>
      <c r="BT49" s="14">
        <v>0</v>
      </c>
      <c r="BU49" s="14">
        <v>1404.76</v>
      </c>
      <c r="BV49" s="14">
        <v>0</v>
      </c>
      <c r="BW49" s="14">
        <v>0</v>
      </c>
      <c r="BX49" s="14">
        <v>0</v>
      </c>
      <c r="BY49" s="14">
        <v>1651.69</v>
      </c>
    </row>
    <row r="50" spans="1:77" s="1" customFormat="1" ht="11.25" x14ac:dyDescent="0.2">
      <c r="A50" s="2" t="s">
        <v>147</v>
      </c>
      <c r="B50" s="1" t="s">
        <v>148</v>
      </c>
      <c r="C50" s="54">
        <v>7837.5</v>
      </c>
      <c r="D50" s="14">
        <v>5392.5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1306.25</v>
      </c>
      <c r="R50" s="14">
        <v>0</v>
      </c>
      <c r="S50" s="14">
        <v>0</v>
      </c>
      <c r="T50" s="14">
        <v>0</v>
      </c>
      <c r="U50" s="14">
        <v>0</v>
      </c>
      <c r="V50" s="14">
        <v>564</v>
      </c>
      <c r="W50" s="14">
        <v>0</v>
      </c>
      <c r="X50" s="14">
        <v>0</v>
      </c>
      <c r="Y50" s="14">
        <v>352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10321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741.08</v>
      </c>
      <c r="AR50" s="14">
        <v>0</v>
      </c>
      <c r="AS50" s="14">
        <v>741.08</v>
      </c>
      <c r="AT50" s="14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901.32</v>
      </c>
      <c r="AZ50" s="14">
        <v>3286</v>
      </c>
      <c r="BA50" s="14">
        <v>0</v>
      </c>
      <c r="BB50" s="14">
        <v>0</v>
      </c>
      <c r="BC50" s="14">
        <v>0</v>
      </c>
      <c r="BD50" s="14">
        <v>0</v>
      </c>
      <c r="BE50" s="14">
        <v>0.1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4928.5</v>
      </c>
      <c r="BO50" s="14">
        <v>5392.5</v>
      </c>
      <c r="BP50" s="14">
        <v>0</v>
      </c>
      <c r="BQ50" s="14">
        <v>0</v>
      </c>
      <c r="BR50" s="14">
        <v>722.97</v>
      </c>
      <c r="BS50" s="14">
        <v>193.05</v>
      </c>
      <c r="BT50" s="14">
        <v>0</v>
      </c>
      <c r="BU50" s="14">
        <v>1195.93</v>
      </c>
      <c r="BV50" s="14">
        <v>0</v>
      </c>
      <c r="BW50" s="14">
        <v>0</v>
      </c>
      <c r="BX50" s="14">
        <v>0</v>
      </c>
      <c r="BY50" s="14">
        <v>1388.98</v>
      </c>
    </row>
    <row r="51" spans="1:77" s="1" customFormat="1" ht="11.25" x14ac:dyDescent="0.2">
      <c r="A51" s="2" t="s">
        <v>149</v>
      </c>
      <c r="B51" s="1" t="s">
        <v>150</v>
      </c>
      <c r="C51" s="51">
        <v>10025.629999999999</v>
      </c>
      <c r="D51" s="14">
        <v>9660.5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200</v>
      </c>
      <c r="O51" s="14">
        <v>0</v>
      </c>
      <c r="P51" s="14">
        <v>0</v>
      </c>
      <c r="Q51" s="14">
        <v>1758.45</v>
      </c>
      <c r="R51" s="14">
        <v>0</v>
      </c>
      <c r="S51" s="14">
        <v>0</v>
      </c>
      <c r="T51" s="14">
        <v>0</v>
      </c>
      <c r="U51" s="14">
        <v>0</v>
      </c>
      <c r="V51" s="14">
        <v>801</v>
      </c>
      <c r="W51" s="14">
        <v>0</v>
      </c>
      <c r="X51" s="14">
        <v>0</v>
      </c>
      <c r="Y51" s="14">
        <v>539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14200.84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1339.54</v>
      </c>
      <c r="AR51" s="14">
        <v>0</v>
      </c>
      <c r="AS51" s="14">
        <v>1339.54</v>
      </c>
      <c r="AT51" s="14">
        <v>0</v>
      </c>
      <c r="AU51" s="14">
        <v>0</v>
      </c>
      <c r="AV51" s="14">
        <v>100.26</v>
      </c>
      <c r="AW51" s="14">
        <v>0</v>
      </c>
      <c r="AX51" s="14">
        <v>0</v>
      </c>
      <c r="AY51" s="14">
        <v>1213.3399999999999</v>
      </c>
      <c r="AZ51" s="14">
        <v>1887.12</v>
      </c>
      <c r="BA51" s="14">
        <v>0</v>
      </c>
      <c r="BB51" s="14">
        <v>0</v>
      </c>
      <c r="BC51" s="14">
        <v>0</v>
      </c>
      <c r="BD51" s="14">
        <v>0</v>
      </c>
      <c r="BE51" s="14">
        <v>0.08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4540.34</v>
      </c>
      <c r="BO51" s="14">
        <v>9660.5</v>
      </c>
      <c r="BP51" s="14">
        <v>0</v>
      </c>
      <c r="BQ51" s="14">
        <v>0</v>
      </c>
      <c r="BR51" s="14">
        <v>799.77</v>
      </c>
      <c r="BS51" s="14">
        <v>246.93</v>
      </c>
      <c r="BT51" s="14">
        <v>0</v>
      </c>
      <c r="BU51" s="14">
        <v>1404.76</v>
      </c>
      <c r="BV51" s="14">
        <v>0</v>
      </c>
      <c r="BW51" s="14">
        <v>0</v>
      </c>
      <c r="BX51" s="14">
        <v>0</v>
      </c>
      <c r="BY51" s="14">
        <v>1651.69</v>
      </c>
    </row>
    <row r="52" spans="1:77" s="1" customFormat="1" ht="11.25" x14ac:dyDescent="0.2">
      <c r="A52" s="2" t="s">
        <v>151</v>
      </c>
      <c r="B52" s="1" t="s">
        <v>152</v>
      </c>
      <c r="C52" s="51">
        <v>10025.629999999999</v>
      </c>
      <c r="D52" s="14">
        <v>8885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2110.13</v>
      </c>
      <c r="K52" s="14">
        <v>0</v>
      </c>
      <c r="L52" s="14">
        <v>300</v>
      </c>
      <c r="M52" s="14">
        <v>0</v>
      </c>
      <c r="N52" s="14">
        <v>400</v>
      </c>
      <c r="O52" s="14">
        <v>0</v>
      </c>
      <c r="P52" s="14">
        <v>0</v>
      </c>
      <c r="Q52" s="14">
        <v>1758.45</v>
      </c>
      <c r="R52" s="14">
        <v>0</v>
      </c>
      <c r="S52" s="14">
        <v>0</v>
      </c>
      <c r="T52" s="14">
        <v>0</v>
      </c>
      <c r="U52" s="14">
        <v>0</v>
      </c>
      <c r="V52" s="14">
        <v>801</v>
      </c>
      <c r="W52" s="14">
        <v>0</v>
      </c>
      <c r="X52" s="14">
        <v>0</v>
      </c>
      <c r="Y52" s="14">
        <v>539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16810.97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1595.75</v>
      </c>
      <c r="AR52" s="14">
        <v>0</v>
      </c>
      <c r="AS52" s="14">
        <v>1595.75</v>
      </c>
      <c r="AT52" s="14">
        <v>0</v>
      </c>
      <c r="AU52" s="14">
        <v>0</v>
      </c>
      <c r="AV52" s="14">
        <v>105.5</v>
      </c>
      <c r="AW52" s="14">
        <v>2272.94</v>
      </c>
      <c r="AX52" s="14">
        <v>0</v>
      </c>
      <c r="AY52" s="14">
        <v>1213.3399999999999</v>
      </c>
      <c r="AZ52" s="14">
        <v>1910</v>
      </c>
      <c r="BA52" s="14">
        <v>0</v>
      </c>
      <c r="BB52" s="14">
        <v>0</v>
      </c>
      <c r="BC52" s="14">
        <v>0</v>
      </c>
      <c r="BD52" s="14">
        <v>0</v>
      </c>
      <c r="BE52" s="15">
        <v>-0.04</v>
      </c>
      <c r="BF52" s="14">
        <v>0</v>
      </c>
      <c r="BG52" s="14">
        <v>0</v>
      </c>
      <c r="BH52" s="14">
        <v>0</v>
      </c>
      <c r="BI52" s="14">
        <v>0</v>
      </c>
      <c r="BJ52" s="14">
        <v>828.48</v>
      </c>
      <c r="BK52" s="14">
        <v>0</v>
      </c>
      <c r="BL52" s="14">
        <v>0</v>
      </c>
      <c r="BM52" s="14">
        <v>0</v>
      </c>
      <c r="BN52" s="14">
        <v>7925.97</v>
      </c>
      <c r="BO52" s="14">
        <v>8885</v>
      </c>
      <c r="BP52" s="14">
        <v>0</v>
      </c>
      <c r="BQ52" s="14">
        <v>0</v>
      </c>
      <c r="BR52" s="14">
        <v>799.77</v>
      </c>
      <c r="BS52" s="14">
        <v>246.93</v>
      </c>
      <c r="BT52" s="14">
        <v>0</v>
      </c>
      <c r="BU52" s="14">
        <v>1404.76</v>
      </c>
      <c r="BV52" s="14">
        <v>0</v>
      </c>
      <c r="BW52" s="14">
        <v>0</v>
      </c>
      <c r="BX52" s="14">
        <v>0</v>
      </c>
      <c r="BY52" s="14">
        <v>1651.69</v>
      </c>
    </row>
    <row r="53" spans="1:77" s="1" customFormat="1" ht="11.25" x14ac:dyDescent="0.2">
      <c r="A53" s="2" t="s">
        <v>153</v>
      </c>
      <c r="B53" s="1" t="s">
        <v>154</v>
      </c>
      <c r="C53" s="51">
        <v>10025.629999999999</v>
      </c>
      <c r="D53" s="14">
        <v>11936.5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300</v>
      </c>
      <c r="M53" s="14">
        <v>0</v>
      </c>
      <c r="N53" s="14">
        <v>400</v>
      </c>
      <c r="O53" s="14">
        <v>0</v>
      </c>
      <c r="P53" s="14">
        <v>0</v>
      </c>
      <c r="Q53" s="14">
        <v>1758.45</v>
      </c>
      <c r="R53" s="14">
        <v>0</v>
      </c>
      <c r="S53" s="14">
        <v>0</v>
      </c>
      <c r="T53" s="14">
        <v>0</v>
      </c>
      <c r="U53" s="14">
        <v>0</v>
      </c>
      <c r="V53" s="14">
        <v>801</v>
      </c>
      <c r="W53" s="14">
        <v>0</v>
      </c>
      <c r="X53" s="14">
        <v>0</v>
      </c>
      <c r="Y53" s="14">
        <v>539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14700.84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1445.51</v>
      </c>
      <c r="AR53" s="14">
        <v>0</v>
      </c>
      <c r="AS53" s="14">
        <v>1445.51</v>
      </c>
      <c r="AT53" s="14">
        <v>0</v>
      </c>
      <c r="AU53" s="14">
        <v>0</v>
      </c>
      <c r="AV53" s="14">
        <v>105.5</v>
      </c>
      <c r="AW53" s="14">
        <v>0</v>
      </c>
      <c r="AX53" s="14">
        <v>0</v>
      </c>
      <c r="AY53" s="14">
        <v>1213.3399999999999</v>
      </c>
      <c r="AZ53" s="14">
        <v>0</v>
      </c>
      <c r="BA53" s="14">
        <v>0</v>
      </c>
      <c r="BB53" s="14">
        <v>0</v>
      </c>
      <c r="BC53" s="14">
        <v>0</v>
      </c>
      <c r="BD53" s="14">
        <v>0</v>
      </c>
      <c r="BE53" s="15">
        <v>-0.01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2764.34</v>
      </c>
      <c r="BO53" s="14">
        <v>11936.5</v>
      </c>
      <c r="BP53" s="14">
        <v>0</v>
      </c>
      <c r="BQ53" s="14">
        <v>0</v>
      </c>
      <c r="BR53" s="14">
        <v>799.77</v>
      </c>
      <c r="BS53" s="14">
        <v>246.93</v>
      </c>
      <c r="BT53" s="14">
        <v>0</v>
      </c>
      <c r="BU53" s="14">
        <v>1404.76</v>
      </c>
      <c r="BV53" s="14">
        <v>0</v>
      </c>
      <c r="BW53" s="14">
        <v>0</v>
      </c>
      <c r="BX53" s="14">
        <v>0</v>
      </c>
      <c r="BY53" s="14">
        <v>1651.69</v>
      </c>
    </row>
    <row r="54" spans="1:77" s="1" customFormat="1" ht="11.25" x14ac:dyDescent="0.2">
      <c r="A54" s="2" t="s">
        <v>155</v>
      </c>
      <c r="B54" s="1" t="s">
        <v>156</v>
      </c>
      <c r="C54" s="51">
        <v>11956</v>
      </c>
      <c r="D54" s="14">
        <v>12582.5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1295.72</v>
      </c>
      <c r="R54" s="14">
        <v>0</v>
      </c>
      <c r="S54" s="14">
        <v>0</v>
      </c>
      <c r="T54" s="14">
        <v>0</v>
      </c>
      <c r="U54" s="14">
        <v>0</v>
      </c>
      <c r="V54" s="14">
        <v>926</v>
      </c>
      <c r="W54" s="14">
        <v>0</v>
      </c>
      <c r="X54" s="14">
        <v>0</v>
      </c>
      <c r="Y54" s="14">
        <v>630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15806.97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1780.62</v>
      </c>
      <c r="AR54" s="14">
        <v>0</v>
      </c>
      <c r="AS54" s="14">
        <v>1780.62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1443.94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15">
        <v>-0.09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3224.47</v>
      </c>
      <c r="BO54" s="14">
        <v>12582.5</v>
      </c>
      <c r="BP54" s="14">
        <v>0</v>
      </c>
      <c r="BQ54" s="14">
        <v>0</v>
      </c>
      <c r="BR54" s="14">
        <v>867.54</v>
      </c>
      <c r="BS54" s="14">
        <v>294.48</v>
      </c>
      <c r="BT54" s="14">
        <v>0</v>
      </c>
      <c r="BU54" s="14">
        <v>1589.03</v>
      </c>
      <c r="BV54" s="14">
        <v>0</v>
      </c>
      <c r="BW54" s="14">
        <v>0</v>
      </c>
      <c r="BX54" s="14">
        <v>0</v>
      </c>
      <c r="BY54" s="14">
        <v>1883.51</v>
      </c>
    </row>
    <row r="55" spans="1:77" s="1" customFormat="1" ht="11.25" x14ac:dyDescent="0.2">
      <c r="A55" s="2" t="s">
        <v>157</v>
      </c>
      <c r="B55" s="1" t="s">
        <v>158</v>
      </c>
      <c r="C55" s="51">
        <v>10025.629999999999</v>
      </c>
      <c r="D55" s="14">
        <v>10586.5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400</v>
      </c>
      <c r="O55" s="14">
        <v>0</v>
      </c>
      <c r="P55" s="14">
        <v>0</v>
      </c>
      <c r="Q55" s="14">
        <v>1758.45</v>
      </c>
      <c r="R55" s="14">
        <v>0</v>
      </c>
      <c r="S55" s="14">
        <v>0</v>
      </c>
      <c r="T55" s="14">
        <v>0</v>
      </c>
      <c r="U55" s="14">
        <v>0</v>
      </c>
      <c r="V55" s="14">
        <v>801</v>
      </c>
      <c r="W55" s="14">
        <v>0</v>
      </c>
      <c r="X55" s="14">
        <v>0</v>
      </c>
      <c r="Y55" s="14">
        <v>539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14400.84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1381.43</v>
      </c>
      <c r="AR55" s="14">
        <v>0</v>
      </c>
      <c r="AS55" s="14">
        <v>1381.43</v>
      </c>
      <c r="AT55" s="14">
        <v>0</v>
      </c>
      <c r="AU55" s="14">
        <v>0</v>
      </c>
      <c r="AV55" s="14">
        <v>105.5</v>
      </c>
      <c r="AW55" s="14">
        <v>0</v>
      </c>
      <c r="AX55" s="14">
        <v>0</v>
      </c>
      <c r="AY55" s="14">
        <v>1213.3399999999999</v>
      </c>
      <c r="AZ55" s="14">
        <v>1114</v>
      </c>
      <c r="BA55" s="14">
        <v>0</v>
      </c>
      <c r="BB55" s="14">
        <v>0</v>
      </c>
      <c r="BC55" s="14">
        <v>0</v>
      </c>
      <c r="BD55" s="14">
        <v>0</v>
      </c>
      <c r="BE55" s="14">
        <v>7.0000000000000007E-2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3814.34</v>
      </c>
      <c r="BO55" s="14">
        <v>10586.5</v>
      </c>
      <c r="BP55" s="14">
        <v>0</v>
      </c>
      <c r="BQ55" s="14">
        <v>0</v>
      </c>
      <c r="BR55" s="14">
        <v>818.21</v>
      </c>
      <c r="BS55" s="14">
        <v>259.87</v>
      </c>
      <c r="BT55" s="14">
        <v>0</v>
      </c>
      <c r="BU55" s="14">
        <v>1454.9</v>
      </c>
      <c r="BV55" s="14">
        <v>0</v>
      </c>
      <c r="BW55" s="14">
        <v>0</v>
      </c>
      <c r="BX55" s="14">
        <v>0</v>
      </c>
      <c r="BY55" s="14">
        <v>1714.77</v>
      </c>
    </row>
    <row r="56" spans="1:77" s="1" customFormat="1" ht="11.25" x14ac:dyDescent="0.2">
      <c r="A56" s="2" t="s">
        <v>159</v>
      </c>
      <c r="B56" s="1" t="s">
        <v>160</v>
      </c>
      <c r="C56" s="51">
        <v>10599</v>
      </c>
      <c r="D56" s="14">
        <v>11050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988.86</v>
      </c>
      <c r="R56" s="14">
        <v>0</v>
      </c>
      <c r="S56" s="14">
        <v>0</v>
      </c>
      <c r="T56" s="14">
        <v>0</v>
      </c>
      <c r="U56" s="14">
        <v>0</v>
      </c>
      <c r="V56" s="14">
        <v>820</v>
      </c>
      <c r="W56" s="14">
        <v>0</v>
      </c>
      <c r="X56" s="14">
        <v>0</v>
      </c>
      <c r="Y56" s="14">
        <v>510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13720.81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1400.56</v>
      </c>
      <c r="AR56" s="14">
        <v>0</v>
      </c>
      <c r="AS56" s="14">
        <v>1400.56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1270.6400000000001</v>
      </c>
      <c r="AZ56" s="14">
        <v>0</v>
      </c>
      <c r="BA56" s="14">
        <v>0</v>
      </c>
      <c r="BB56" s="14">
        <v>0</v>
      </c>
      <c r="BC56" s="14">
        <v>0</v>
      </c>
      <c r="BD56" s="14">
        <v>0</v>
      </c>
      <c r="BE56" s="15">
        <v>-0.39</v>
      </c>
      <c r="BF56" s="14">
        <v>0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0</v>
      </c>
      <c r="BN56" s="14">
        <v>2670.81</v>
      </c>
      <c r="BO56" s="14">
        <v>11050</v>
      </c>
      <c r="BP56" s="14">
        <v>0</v>
      </c>
      <c r="BQ56" s="14">
        <v>0</v>
      </c>
      <c r="BR56" s="14">
        <v>835.68</v>
      </c>
      <c r="BS56" s="14">
        <v>272.14</v>
      </c>
      <c r="BT56" s="14">
        <v>0</v>
      </c>
      <c r="BU56" s="14">
        <v>1502.43</v>
      </c>
      <c r="BV56" s="14">
        <v>0</v>
      </c>
      <c r="BW56" s="14">
        <v>0</v>
      </c>
      <c r="BX56" s="14">
        <v>0</v>
      </c>
      <c r="BY56" s="14">
        <v>1774.57</v>
      </c>
    </row>
    <row r="57" spans="1:77" s="1" customFormat="1" ht="11.25" x14ac:dyDescent="0.2">
      <c r="A57" s="2" t="s">
        <v>544</v>
      </c>
      <c r="B57" s="1" t="s">
        <v>545</v>
      </c>
      <c r="C57" s="51">
        <v>11458</v>
      </c>
      <c r="D57" s="14">
        <v>12113</v>
      </c>
      <c r="E57" s="14">
        <v>0</v>
      </c>
      <c r="F57" s="14">
        <v>0</v>
      </c>
      <c r="G57" s="14">
        <v>0</v>
      </c>
      <c r="H57" s="14">
        <v>0</v>
      </c>
      <c r="I57" s="14">
        <v>2813.51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820.38</v>
      </c>
      <c r="R57" s="14">
        <v>0</v>
      </c>
      <c r="S57" s="14">
        <v>0</v>
      </c>
      <c r="T57" s="14">
        <v>0</v>
      </c>
      <c r="U57" s="14">
        <v>0</v>
      </c>
      <c r="V57" s="14">
        <v>915</v>
      </c>
      <c r="W57" s="14">
        <v>0</v>
      </c>
      <c r="X57" s="14">
        <v>0</v>
      </c>
      <c r="Y57" s="14">
        <v>481.25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14639.62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1140.27</v>
      </c>
      <c r="AR57" s="14">
        <v>0</v>
      </c>
      <c r="AS57" s="14">
        <v>1140.27</v>
      </c>
      <c r="AT57" s="14">
        <v>0</v>
      </c>
      <c r="AU57" s="14">
        <v>0</v>
      </c>
      <c r="AV57" s="14">
        <v>0</v>
      </c>
      <c r="AW57" s="14">
        <v>0</v>
      </c>
      <c r="AX57" s="14">
        <v>0</v>
      </c>
      <c r="AY57" s="14">
        <v>1386.66</v>
      </c>
      <c r="AZ57" s="14">
        <v>0</v>
      </c>
      <c r="BA57" s="14">
        <v>0</v>
      </c>
      <c r="BB57" s="14">
        <v>0</v>
      </c>
      <c r="BC57" s="14">
        <v>0</v>
      </c>
      <c r="BD57" s="14">
        <v>0</v>
      </c>
      <c r="BE57" s="15">
        <v>-0.31</v>
      </c>
      <c r="BF57" s="14">
        <v>0</v>
      </c>
      <c r="BG57" s="14">
        <v>0</v>
      </c>
      <c r="BH57" s="14">
        <v>0</v>
      </c>
      <c r="BI57" s="14">
        <v>0</v>
      </c>
      <c r="BJ57" s="14">
        <v>0</v>
      </c>
      <c r="BK57" s="14">
        <v>0</v>
      </c>
      <c r="BL57" s="14">
        <v>0</v>
      </c>
      <c r="BM57" s="14">
        <v>0</v>
      </c>
      <c r="BN57" s="14">
        <v>2526.62</v>
      </c>
      <c r="BO57" s="14">
        <v>12113</v>
      </c>
      <c r="BP57" s="14">
        <v>0</v>
      </c>
      <c r="BQ57" s="14">
        <v>0</v>
      </c>
      <c r="BR57" s="14">
        <v>658.1</v>
      </c>
      <c r="BS57" s="14">
        <v>282.22000000000003</v>
      </c>
      <c r="BT57" s="14">
        <v>0</v>
      </c>
      <c r="BU57" s="14">
        <v>1193.4100000000001</v>
      </c>
      <c r="BV57" s="14">
        <v>0</v>
      </c>
      <c r="BW57" s="14">
        <v>0</v>
      </c>
      <c r="BX57" s="14">
        <v>0</v>
      </c>
      <c r="BY57" s="14">
        <v>1475.63</v>
      </c>
    </row>
    <row r="58" spans="1:77" s="7" customFormat="1" ht="11.25" x14ac:dyDescent="0.2">
      <c r="A58" s="17" t="s">
        <v>101</v>
      </c>
      <c r="C58" s="7" t="s">
        <v>102</v>
      </c>
      <c r="D58" s="7" t="s">
        <v>102</v>
      </c>
      <c r="E58" s="7" t="s">
        <v>102</v>
      </c>
      <c r="F58" s="7" t="s">
        <v>102</v>
      </c>
      <c r="G58" s="7" t="s">
        <v>102</v>
      </c>
      <c r="H58" s="7" t="s">
        <v>102</v>
      </c>
      <c r="I58" s="7" t="s">
        <v>102</v>
      </c>
      <c r="J58" s="7" t="s">
        <v>102</v>
      </c>
      <c r="K58" s="7" t="s">
        <v>102</v>
      </c>
      <c r="L58" s="7" t="s">
        <v>102</v>
      </c>
      <c r="M58" s="7" t="s">
        <v>102</v>
      </c>
      <c r="N58" s="7" t="s">
        <v>102</v>
      </c>
      <c r="O58" s="7" t="s">
        <v>102</v>
      </c>
      <c r="P58" s="7" t="s">
        <v>102</v>
      </c>
      <c r="Q58" s="7" t="s">
        <v>102</v>
      </c>
      <c r="R58" s="7" t="s">
        <v>102</v>
      </c>
      <c r="S58" s="7" t="s">
        <v>102</v>
      </c>
      <c r="T58" s="7" t="s">
        <v>102</v>
      </c>
      <c r="U58" s="7" t="s">
        <v>102</v>
      </c>
      <c r="V58" s="7" t="s">
        <v>102</v>
      </c>
      <c r="W58" s="7" t="s">
        <v>102</v>
      </c>
      <c r="X58" s="7" t="s">
        <v>102</v>
      </c>
      <c r="Y58" s="7" t="s">
        <v>102</v>
      </c>
      <c r="Z58" s="7" t="s">
        <v>102</v>
      </c>
      <c r="AA58" s="7" t="s">
        <v>102</v>
      </c>
      <c r="AB58" s="7" t="s">
        <v>102</v>
      </c>
      <c r="AC58" s="7" t="s">
        <v>102</v>
      </c>
      <c r="AD58" s="7" t="s">
        <v>102</v>
      </c>
      <c r="AE58" s="7" t="s">
        <v>102</v>
      </c>
      <c r="AF58" s="7" t="s">
        <v>102</v>
      </c>
      <c r="AG58" s="7" t="s">
        <v>102</v>
      </c>
      <c r="AH58" s="7" t="s">
        <v>102</v>
      </c>
      <c r="AI58" s="7" t="s">
        <v>102</v>
      </c>
      <c r="AJ58" s="7" t="s">
        <v>102</v>
      </c>
      <c r="AK58" s="7" t="s">
        <v>102</v>
      </c>
      <c r="AL58" s="7" t="s">
        <v>102</v>
      </c>
      <c r="AM58" s="7" t="s">
        <v>102</v>
      </c>
      <c r="AN58" s="7" t="s">
        <v>102</v>
      </c>
      <c r="AO58" s="7" t="s">
        <v>102</v>
      </c>
      <c r="AP58" s="7" t="s">
        <v>102</v>
      </c>
      <c r="AQ58" s="7" t="s">
        <v>102</v>
      </c>
      <c r="AR58" s="7" t="s">
        <v>102</v>
      </c>
      <c r="AS58" s="7" t="s">
        <v>102</v>
      </c>
      <c r="AT58" s="7" t="s">
        <v>102</v>
      </c>
      <c r="AU58" s="7" t="s">
        <v>102</v>
      </c>
      <c r="AV58" s="7" t="s">
        <v>102</v>
      </c>
      <c r="AW58" s="7" t="s">
        <v>102</v>
      </c>
      <c r="AX58" s="7" t="s">
        <v>102</v>
      </c>
      <c r="AY58" s="7" t="s">
        <v>102</v>
      </c>
      <c r="AZ58" s="7" t="s">
        <v>102</v>
      </c>
      <c r="BA58" s="7" t="s">
        <v>102</v>
      </c>
      <c r="BB58" s="7" t="s">
        <v>102</v>
      </c>
      <c r="BC58" s="7" t="s">
        <v>102</v>
      </c>
      <c r="BD58" s="7" t="s">
        <v>102</v>
      </c>
      <c r="BE58" s="7" t="s">
        <v>102</v>
      </c>
      <c r="BF58" s="7" t="s">
        <v>102</v>
      </c>
      <c r="BG58" s="7" t="s">
        <v>102</v>
      </c>
      <c r="BH58" s="7" t="s">
        <v>102</v>
      </c>
      <c r="BI58" s="7" t="s">
        <v>102</v>
      </c>
      <c r="BJ58" s="7" t="s">
        <v>102</v>
      </c>
      <c r="BK58" s="7" t="s">
        <v>102</v>
      </c>
      <c r="BL58" s="7" t="s">
        <v>102</v>
      </c>
      <c r="BM58" s="7" t="s">
        <v>102</v>
      </c>
      <c r="BN58" s="7" t="s">
        <v>102</v>
      </c>
      <c r="BO58" s="7" t="s">
        <v>102</v>
      </c>
      <c r="BP58" s="7" t="s">
        <v>102</v>
      </c>
      <c r="BQ58" s="7" t="s">
        <v>102</v>
      </c>
      <c r="BR58" s="7" t="s">
        <v>102</v>
      </c>
      <c r="BS58" s="7" t="s">
        <v>102</v>
      </c>
      <c r="BT58" s="7" t="s">
        <v>102</v>
      </c>
      <c r="BU58" s="7" t="s">
        <v>102</v>
      </c>
      <c r="BV58" s="7" t="s">
        <v>102</v>
      </c>
      <c r="BW58" s="7" t="s">
        <v>102</v>
      </c>
      <c r="BX58" s="7" t="s">
        <v>102</v>
      </c>
      <c r="BY58" s="7" t="s">
        <v>102</v>
      </c>
    </row>
    <row r="59" spans="1:77" s="1" customFormat="1" ht="11.25" x14ac:dyDescent="0.2">
      <c r="A59" s="2"/>
      <c r="C59" s="19">
        <f>SUM(C35:C58)</f>
        <v>237721.20000000004</v>
      </c>
      <c r="D59" s="19">
        <v>194907.5</v>
      </c>
      <c r="E59" s="19">
        <v>0</v>
      </c>
      <c r="F59" s="19">
        <v>0</v>
      </c>
      <c r="G59" s="19">
        <v>0</v>
      </c>
      <c r="H59" s="19">
        <v>0</v>
      </c>
      <c r="I59" s="19">
        <v>14419.28</v>
      </c>
      <c r="J59" s="19">
        <v>2110.13</v>
      </c>
      <c r="K59" s="19">
        <v>0</v>
      </c>
      <c r="L59" s="19">
        <v>2100</v>
      </c>
      <c r="M59" s="19">
        <v>0</v>
      </c>
      <c r="N59" s="19">
        <v>4000</v>
      </c>
      <c r="O59" s="19">
        <v>0</v>
      </c>
      <c r="P59" s="19">
        <v>0</v>
      </c>
      <c r="Q59" s="19">
        <v>38531.46</v>
      </c>
      <c r="R59" s="19">
        <v>0</v>
      </c>
      <c r="S59" s="19">
        <v>0</v>
      </c>
      <c r="T59" s="19">
        <v>0</v>
      </c>
      <c r="U59" s="19">
        <v>0</v>
      </c>
      <c r="V59" s="19">
        <v>18315.5</v>
      </c>
      <c r="W59" s="19">
        <v>0</v>
      </c>
      <c r="X59" s="19">
        <v>0</v>
      </c>
      <c r="Y59" s="19">
        <v>11328.36</v>
      </c>
      <c r="Z59" s="19">
        <v>4622.76</v>
      </c>
      <c r="AA59" s="19">
        <v>0</v>
      </c>
      <c r="AB59" s="19">
        <v>0</v>
      </c>
      <c r="AC59" s="19">
        <v>0</v>
      </c>
      <c r="AD59" s="19">
        <v>256.7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337058.87</v>
      </c>
      <c r="AK59" s="19">
        <v>0</v>
      </c>
      <c r="AL59" s="19">
        <v>0</v>
      </c>
      <c r="AM59" s="19">
        <v>0</v>
      </c>
      <c r="AN59" s="19">
        <v>0</v>
      </c>
      <c r="AO59" s="20">
        <v>-415.05</v>
      </c>
      <c r="AP59" s="20">
        <v>-371.02</v>
      </c>
      <c r="AQ59" s="19">
        <v>31578.560000000001</v>
      </c>
      <c r="AR59" s="19">
        <v>0</v>
      </c>
      <c r="AS59" s="19">
        <v>31534.53</v>
      </c>
      <c r="AT59" s="19">
        <v>0</v>
      </c>
      <c r="AU59" s="19">
        <v>0</v>
      </c>
      <c r="AV59" s="19">
        <v>1749.59</v>
      </c>
      <c r="AW59" s="19">
        <v>9698.2099999999991</v>
      </c>
      <c r="AX59" s="19">
        <v>0</v>
      </c>
      <c r="AY59" s="19">
        <v>28545.68</v>
      </c>
      <c r="AZ59" s="19">
        <v>50820.94</v>
      </c>
      <c r="BA59" s="19">
        <v>9940.52</v>
      </c>
      <c r="BB59" s="19">
        <v>0</v>
      </c>
      <c r="BC59" s="19">
        <v>0</v>
      </c>
      <c r="BD59" s="19">
        <v>2508.1</v>
      </c>
      <c r="BE59" s="20">
        <v>-1.6</v>
      </c>
      <c r="BF59" s="19">
        <v>0</v>
      </c>
      <c r="BG59" s="19">
        <v>0</v>
      </c>
      <c r="BH59" s="19">
        <v>0</v>
      </c>
      <c r="BI59" s="19">
        <v>0</v>
      </c>
      <c r="BJ59" s="19">
        <v>7726.42</v>
      </c>
      <c r="BK59" s="19">
        <v>0</v>
      </c>
      <c r="BL59" s="19">
        <v>0</v>
      </c>
      <c r="BM59" s="19">
        <v>0</v>
      </c>
      <c r="BN59" s="19">
        <v>142151.37</v>
      </c>
      <c r="BO59" s="19">
        <v>194907.5</v>
      </c>
      <c r="BP59" s="19">
        <v>0</v>
      </c>
      <c r="BQ59" s="19">
        <v>0</v>
      </c>
      <c r="BR59" s="19">
        <v>17732.21</v>
      </c>
      <c r="BS59" s="19">
        <v>5939.58</v>
      </c>
      <c r="BT59" s="19">
        <v>0</v>
      </c>
      <c r="BU59" s="19">
        <v>31482.11</v>
      </c>
      <c r="BV59" s="19">
        <v>0</v>
      </c>
      <c r="BW59" s="19">
        <v>0</v>
      </c>
      <c r="BX59" s="19">
        <v>0</v>
      </c>
      <c r="BY59" s="19">
        <v>37421.69</v>
      </c>
    </row>
    <row r="60" spans="1:77" s="1" customFormat="1" ht="11.25" x14ac:dyDescent="0.2">
      <c r="A60" s="2"/>
    </row>
    <row r="61" spans="1:77" s="1" customFormat="1" ht="11.25" x14ac:dyDescent="0.2">
      <c r="A61" s="12" t="s">
        <v>161</v>
      </c>
    </row>
    <row r="62" spans="1:77" s="1" customFormat="1" ht="11.25" x14ac:dyDescent="0.2">
      <c r="A62" s="2" t="s">
        <v>162</v>
      </c>
      <c r="B62" s="1" t="s">
        <v>163</v>
      </c>
      <c r="C62" s="51">
        <v>13087</v>
      </c>
      <c r="D62" s="14">
        <v>10247</v>
      </c>
      <c r="E62" s="14">
        <v>0</v>
      </c>
      <c r="F62" s="14">
        <v>0</v>
      </c>
      <c r="G62" s="14">
        <v>0</v>
      </c>
      <c r="H62" s="14">
        <v>0</v>
      </c>
      <c r="I62" s="14">
        <v>14143.13</v>
      </c>
      <c r="J62" s="14">
        <v>0</v>
      </c>
      <c r="K62" s="14">
        <v>0</v>
      </c>
      <c r="L62" s="14">
        <v>300</v>
      </c>
      <c r="M62" s="14">
        <v>0</v>
      </c>
      <c r="N62" s="14">
        <v>0</v>
      </c>
      <c r="O62" s="14">
        <v>0</v>
      </c>
      <c r="P62" s="14">
        <v>0</v>
      </c>
      <c r="Q62" s="14">
        <v>2281.15</v>
      </c>
      <c r="R62" s="14">
        <v>0</v>
      </c>
      <c r="S62" s="14">
        <v>0</v>
      </c>
      <c r="T62" s="14">
        <v>0</v>
      </c>
      <c r="U62" s="14">
        <v>0</v>
      </c>
      <c r="V62" s="14">
        <v>957</v>
      </c>
      <c r="W62" s="14">
        <v>0</v>
      </c>
      <c r="X62" s="14">
        <v>0</v>
      </c>
      <c r="Y62" s="14">
        <v>0</v>
      </c>
      <c r="Z62" s="14">
        <v>205.36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17886.64</v>
      </c>
      <c r="AK62" s="14">
        <v>0</v>
      </c>
      <c r="AL62" s="14">
        <v>0</v>
      </c>
      <c r="AM62" s="14">
        <v>0</v>
      </c>
      <c r="AN62" s="14">
        <v>0</v>
      </c>
      <c r="AO62" s="15">
        <v>-414.96</v>
      </c>
      <c r="AP62" s="15">
        <v>-347.8</v>
      </c>
      <c r="AQ62" s="14">
        <v>67.17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1574</v>
      </c>
      <c r="AZ62" s="14">
        <v>0</v>
      </c>
      <c r="BA62" s="14">
        <v>6413.54</v>
      </c>
      <c r="BB62" s="14">
        <v>0</v>
      </c>
      <c r="BC62" s="14">
        <v>0</v>
      </c>
      <c r="BD62" s="14">
        <v>0</v>
      </c>
      <c r="BE62" s="15">
        <v>-0.1</v>
      </c>
      <c r="BF62" s="14">
        <v>0</v>
      </c>
      <c r="BG62" s="14">
        <v>0</v>
      </c>
      <c r="BH62" s="14">
        <v>0</v>
      </c>
      <c r="BI62" s="14">
        <v>0</v>
      </c>
      <c r="BJ62" s="14">
        <v>0</v>
      </c>
      <c r="BK62" s="14">
        <v>0</v>
      </c>
      <c r="BL62" s="14">
        <v>0</v>
      </c>
      <c r="BM62" s="14">
        <v>0</v>
      </c>
      <c r="BN62" s="14">
        <v>7639.64</v>
      </c>
      <c r="BO62" s="14">
        <v>10247</v>
      </c>
      <c r="BP62" s="14">
        <v>0</v>
      </c>
      <c r="BQ62" s="14">
        <v>0</v>
      </c>
      <c r="BR62" s="14">
        <v>907.21</v>
      </c>
      <c r="BS62" s="14">
        <v>322.33999999999997</v>
      </c>
      <c r="BT62" s="14">
        <v>0</v>
      </c>
      <c r="BU62" s="14">
        <v>1696.93</v>
      </c>
      <c r="BV62" s="14">
        <v>0</v>
      </c>
      <c r="BW62" s="14">
        <v>0</v>
      </c>
      <c r="BX62" s="14">
        <v>0</v>
      </c>
      <c r="BY62" s="14">
        <v>2019.27</v>
      </c>
    </row>
    <row r="63" spans="1:77" s="1" customFormat="1" ht="11.25" x14ac:dyDescent="0.2">
      <c r="A63" s="2" t="s">
        <v>166</v>
      </c>
      <c r="B63" s="1" t="s">
        <v>167</v>
      </c>
      <c r="C63" s="51">
        <v>10079</v>
      </c>
      <c r="D63" s="14">
        <v>13132.5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3561.3</v>
      </c>
      <c r="Q63" s="14">
        <v>0</v>
      </c>
      <c r="R63" s="14">
        <v>0</v>
      </c>
      <c r="S63" s="14">
        <v>1033.77</v>
      </c>
      <c r="T63" s="14">
        <v>10337.66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14932.73</v>
      </c>
      <c r="AK63" s="14">
        <v>2.65</v>
      </c>
      <c r="AL63" s="14">
        <v>4.7699999999999996</v>
      </c>
      <c r="AM63" s="14">
        <v>3.33</v>
      </c>
      <c r="AN63" s="14">
        <v>0</v>
      </c>
      <c r="AO63" s="15">
        <v>-107.37</v>
      </c>
      <c r="AP63" s="14">
        <v>0</v>
      </c>
      <c r="AQ63" s="14">
        <v>266.14</v>
      </c>
      <c r="AR63" s="14">
        <v>1641.49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v>0</v>
      </c>
      <c r="BE63" s="15">
        <v>-0.02</v>
      </c>
      <c r="BF63" s="14">
        <v>0</v>
      </c>
      <c r="BG63" s="14">
        <v>0</v>
      </c>
      <c r="BH63" s="14">
        <v>0</v>
      </c>
      <c r="BI63" s="14">
        <v>158.76</v>
      </c>
      <c r="BJ63" s="14">
        <v>0</v>
      </c>
      <c r="BK63" s="14">
        <v>0</v>
      </c>
      <c r="BL63" s="14">
        <v>0</v>
      </c>
      <c r="BM63" s="14">
        <v>0</v>
      </c>
      <c r="BN63" s="14">
        <v>1800.23</v>
      </c>
      <c r="BO63" s="14">
        <v>13132.5</v>
      </c>
      <c r="BP63" s="14">
        <v>7.42</v>
      </c>
      <c r="BQ63" s="14">
        <v>13.36</v>
      </c>
      <c r="BR63" s="14">
        <v>26.54</v>
      </c>
      <c r="BS63" s="14">
        <v>8.48</v>
      </c>
      <c r="BT63" s="14">
        <v>0</v>
      </c>
      <c r="BU63" s="14">
        <v>47.32</v>
      </c>
      <c r="BV63" s="14">
        <v>21.21</v>
      </c>
      <c r="BW63" s="14">
        <v>4.24</v>
      </c>
      <c r="BX63" s="14">
        <v>0</v>
      </c>
      <c r="BY63" s="14">
        <v>81.25</v>
      </c>
    </row>
    <row r="64" spans="1:77" s="1" customFormat="1" ht="11.25" x14ac:dyDescent="0.2">
      <c r="A64" s="2" t="s">
        <v>168</v>
      </c>
      <c r="B64" s="1" t="s">
        <v>169</v>
      </c>
      <c r="C64" s="51">
        <v>14077</v>
      </c>
      <c r="D64" s="14">
        <v>7777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300</v>
      </c>
      <c r="M64" s="14">
        <v>0</v>
      </c>
      <c r="N64" s="14">
        <v>400</v>
      </c>
      <c r="O64" s="14">
        <v>0</v>
      </c>
      <c r="P64" s="14">
        <v>0</v>
      </c>
      <c r="Q64" s="14">
        <v>1514.6</v>
      </c>
      <c r="R64" s="14">
        <v>0</v>
      </c>
      <c r="S64" s="14">
        <v>0</v>
      </c>
      <c r="T64" s="14">
        <v>0</v>
      </c>
      <c r="U64" s="14">
        <v>0</v>
      </c>
      <c r="V64" s="14">
        <v>1130</v>
      </c>
      <c r="W64" s="14">
        <v>0</v>
      </c>
      <c r="X64" s="14">
        <v>0</v>
      </c>
      <c r="Y64" s="14">
        <v>770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19280.73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2475.86</v>
      </c>
      <c r="AR64" s="14">
        <v>0</v>
      </c>
      <c r="AS64" s="14">
        <v>2475.86</v>
      </c>
      <c r="AT64" s="14">
        <v>0</v>
      </c>
      <c r="AU64" s="14">
        <v>0</v>
      </c>
      <c r="AV64" s="14">
        <v>300</v>
      </c>
      <c r="AW64" s="14">
        <v>0</v>
      </c>
      <c r="AX64" s="14">
        <v>0</v>
      </c>
      <c r="AY64" s="14">
        <v>1687.84</v>
      </c>
      <c r="AZ64" s="14">
        <v>7040</v>
      </c>
      <c r="BA64" s="14">
        <v>0</v>
      </c>
      <c r="BB64" s="14">
        <v>0</v>
      </c>
      <c r="BC64" s="14">
        <v>0</v>
      </c>
      <c r="BD64" s="14">
        <v>0</v>
      </c>
      <c r="BE64" s="14">
        <v>0.03</v>
      </c>
      <c r="BF64" s="14">
        <v>0</v>
      </c>
      <c r="BG64" s="14">
        <v>0</v>
      </c>
      <c r="BH64" s="14">
        <v>0</v>
      </c>
      <c r="BI64" s="14">
        <v>0</v>
      </c>
      <c r="BJ64" s="14">
        <v>0</v>
      </c>
      <c r="BK64" s="14">
        <v>0</v>
      </c>
      <c r="BL64" s="14">
        <v>0</v>
      </c>
      <c r="BM64" s="14">
        <v>0</v>
      </c>
      <c r="BN64" s="14">
        <v>11503.73</v>
      </c>
      <c r="BO64" s="14">
        <v>7777</v>
      </c>
      <c r="BP64" s="14">
        <v>0</v>
      </c>
      <c r="BQ64" s="14">
        <v>0</v>
      </c>
      <c r="BR64" s="14">
        <v>963.01</v>
      </c>
      <c r="BS64" s="14">
        <v>361.5</v>
      </c>
      <c r="BT64" s="14">
        <v>0</v>
      </c>
      <c r="BU64" s="14">
        <v>1848.68</v>
      </c>
      <c r="BV64" s="14">
        <v>0</v>
      </c>
      <c r="BW64" s="14">
        <v>0</v>
      </c>
      <c r="BX64" s="14">
        <v>0</v>
      </c>
      <c r="BY64" s="14">
        <v>2210.1799999999998</v>
      </c>
    </row>
    <row r="65" spans="1:77" s="1" customFormat="1" ht="11.25" x14ac:dyDescent="0.2">
      <c r="A65" s="2" t="s">
        <v>170</v>
      </c>
      <c r="B65" s="1" t="s">
        <v>171</v>
      </c>
      <c r="C65" s="55">
        <v>10599</v>
      </c>
      <c r="D65" s="14">
        <v>19198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200</v>
      </c>
      <c r="O65" s="14">
        <v>0</v>
      </c>
      <c r="P65" s="14">
        <v>4581.05</v>
      </c>
      <c r="Q65" s="14">
        <v>1195.71</v>
      </c>
      <c r="R65" s="14">
        <v>0</v>
      </c>
      <c r="S65" s="14">
        <v>0</v>
      </c>
      <c r="T65" s="14">
        <v>11452.62</v>
      </c>
      <c r="U65" s="14">
        <v>0</v>
      </c>
      <c r="V65" s="14">
        <v>410</v>
      </c>
      <c r="W65" s="14">
        <v>0</v>
      </c>
      <c r="X65" s="14">
        <v>0</v>
      </c>
      <c r="Y65" s="14">
        <v>255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23618.880000000001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1097.5899999999999</v>
      </c>
      <c r="AR65" s="14">
        <v>1598.09</v>
      </c>
      <c r="AS65" s="14">
        <v>726.58</v>
      </c>
      <c r="AT65" s="14">
        <v>0</v>
      </c>
      <c r="AU65" s="14">
        <v>0</v>
      </c>
      <c r="AV65" s="14">
        <v>0</v>
      </c>
      <c r="AW65" s="14">
        <v>0</v>
      </c>
      <c r="AX65" s="14">
        <v>0</v>
      </c>
      <c r="AY65" s="14">
        <v>635.32000000000005</v>
      </c>
      <c r="AZ65" s="14">
        <v>863</v>
      </c>
      <c r="BA65" s="14">
        <v>0</v>
      </c>
      <c r="BB65" s="14">
        <v>0</v>
      </c>
      <c r="BC65" s="14">
        <v>0</v>
      </c>
      <c r="BD65" s="14">
        <v>0</v>
      </c>
      <c r="BE65" s="15">
        <v>-0.32</v>
      </c>
      <c r="BF65" s="14">
        <v>0</v>
      </c>
      <c r="BG65" s="14">
        <v>0</v>
      </c>
      <c r="BH65" s="14">
        <v>0</v>
      </c>
      <c r="BI65" s="14">
        <v>598.21</v>
      </c>
      <c r="BJ65" s="14">
        <v>0</v>
      </c>
      <c r="BK65" s="14">
        <v>0</v>
      </c>
      <c r="BL65" s="14">
        <v>0</v>
      </c>
      <c r="BM65" s="14">
        <v>0</v>
      </c>
      <c r="BN65" s="14">
        <v>4420.88</v>
      </c>
      <c r="BO65" s="14">
        <v>19198</v>
      </c>
      <c r="BP65" s="14">
        <v>7.37</v>
      </c>
      <c r="BQ65" s="14">
        <v>13.26</v>
      </c>
      <c r="BR65" s="14">
        <v>423.17</v>
      </c>
      <c r="BS65" s="14">
        <v>134.74</v>
      </c>
      <c r="BT65" s="14">
        <v>0</v>
      </c>
      <c r="BU65" s="14">
        <v>753.28</v>
      </c>
      <c r="BV65" s="14">
        <v>21.05</v>
      </c>
      <c r="BW65" s="14">
        <v>4.21</v>
      </c>
      <c r="BX65" s="14">
        <v>0</v>
      </c>
      <c r="BY65" s="14">
        <v>913.28</v>
      </c>
    </row>
    <row r="66" spans="1:77" s="1" customFormat="1" ht="11.25" x14ac:dyDescent="0.2">
      <c r="A66" s="2" t="s">
        <v>174</v>
      </c>
      <c r="B66" s="1" t="s">
        <v>175</v>
      </c>
      <c r="C66" s="51">
        <v>10054</v>
      </c>
      <c r="D66" s="14">
        <v>12522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3929</v>
      </c>
      <c r="Q66" s="14">
        <v>0</v>
      </c>
      <c r="R66" s="14">
        <v>0</v>
      </c>
      <c r="S66" s="14">
        <v>944.88</v>
      </c>
      <c r="T66" s="14">
        <v>9448.7999999999993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14322.68</v>
      </c>
      <c r="AK66" s="14">
        <v>2.5</v>
      </c>
      <c r="AL66" s="14">
        <v>4.49</v>
      </c>
      <c r="AM66" s="14">
        <v>3.08</v>
      </c>
      <c r="AN66" s="14">
        <v>0</v>
      </c>
      <c r="AO66" s="14">
        <v>0</v>
      </c>
      <c r="AP66" s="14">
        <v>0</v>
      </c>
      <c r="AQ66" s="14">
        <v>306.14</v>
      </c>
      <c r="AR66" s="14">
        <v>1494.82</v>
      </c>
      <c r="AS66" s="14">
        <v>0</v>
      </c>
      <c r="AT66" s="14">
        <v>0</v>
      </c>
      <c r="AU66" s="14">
        <v>0</v>
      </c>
      <c r="AV66" s="14">
        <v>0</v>
      </c>
      <c r="AW66" s="14">
        <v>0</v>
      </c>
      <c r="AX66" s="14">
        <v>0</v>
      </c>
      <c r="AY66" s="14">
        <v>0</v>
      </c>
      <c r="AZ66" s="14">
        <v>0</v>
      </c>
      <c r="BA66" s="14">
        <v>0</v>
      </c>
      <c r="BB66" s="14">
        <v>0</v>
      </c>
      <c r="BC66" s="14">
        <v>0</v>
      </c>
      <c r="BD66" s="14">
        <v>0</v>
      </c>
      <c r="BE66" s="15">
        <v>-0.28000000000000003</v>
      </c>
      <c r="BF66" s="14">
        <v>0</v>
      </c>
      <c r="BG66" s="14">
        <v>0</v>
      </c>
      <c r="BH66" s="14">
        <v>0</v>
      </c>
      <c r="BI66" s="14">
        <v>306.14</v>
      </c>
      <c r="BJ66" s="14">
        <v>0</v>
      </c>
      <c r="BK66" s="14">
        <v>0</v>
      </c>
      <c r="BL66" s="14">
        <v>0</v>
      </c>
      <c r="BM66" s="14">
        <v>0</v>
      </c>
      <c r="BN66" s="14">
        <v>1800.68</v>
      </c>
      <c r="BO66" s="14">
        <v>12522</v>
      </c>
      <c r="BP66" s="14">
        <v>6.99</v>
      </c>
      <c r="BQ66" s="14">
        <v>12.58</v>
      </c>
      <c r="BR66" s="14">
        <v>25.84</v>
      </c>
      <c r="BS66" s="14">
        <v>7.99</v>
      </c>
      <c r="BT66" s="14">
        <v>0</v>
      </c>
      <c r="BU66" s="14">
        <v>45.41</v>
      </c>
      <c r="BV66" s="14">
        <v>19.97</v>
      </c>
      <c r="BW66" s="14">
        <v>3.99</v>
      </c>
      <c r="BX66" s="14">
        <v>0</v>
      </c>
      <c r="BY66" s="14">
        <v>77.36</v>
      </c>
    </row>
    <row r="67" spans="1:77" s="1" customFormat="1" ht="11.25" x14ac:dyDescent="0.2">
      <c r="A67" s="2" t="s">
        <v>176</v>
      </c>
      <c r="B67" s="1" t="s">
        <v>177</v>
      </c>
      <c r="C67" s="51">
        <v>10079</v>
      </c>
      <c r="D67" s="14">
        <v>10932.5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400</v>
      </c>
      <c r="O67" s="14">
        <v>0</v>
      </c>
      <c r="P67" s="14">
        <v>0</v>
      </c>
      <c r="Q67" s="14">
        <v>911.87</v>
      </c>
      <c r="R67" s="14">
        <v>0</v>
      </c>
      <c r="S67" s="14">
        <v>0</v>
      </c>
      <c r="T67" s="14">
        <v>0</v>
      </c>
      <c r="U67" s="14">
        <v>0</v>
      </c>
      <c r="V67" s="14">
        <v>737</v>
      </c>
      <c r="W67" s="14">
        <v>0</v>
      </c>
      <c r="X67" s="14">
        <v>0</v>
      </c>
      <c r="Y67" s="14">
        <v>455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13538.94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1378.16</v>
      </c>
      <c r="AR67" s="14">
        <v>0</v>
      </c>
      <c r="AS67" s="14">
        <v>1378.16</v>
      </c>
      <c r="AT67" s="14">
        <v>0</v>
      </c>
      <c r="AU67" s="14">
        <v>0</v>
      </c>
      <c r="AV67" s="14">
        <v>0</v>
      </c>
      <c r="AW67" s="14">
        <v>0</v>
      </c>
      <c r="AX67" s="14">
        <v>0</v>
      </c>
      <c r="AY67" s="14">
        <v>1228.0999999999999</v>
      </c>
      <c r="AZ67" s="14">
        <v>0</v>
      </c>
      <c r="BA67" s="14">
        <v>0</v>
      </c>
      <c r="BB67" s="14">
        <v>0</v>
      </c>
      <c r="BC67" s="14">
        <v>0</v>
      </c>
      <c r="BD67" s="14">
        <v>0</v>
      </c>
      <c r="BE67" s="14">
        <v>0.18</v>
      </c>
      <c r="BF67" s="14">
        <v>0</v>
      </c>
      <c r="BG67" s="14">
        <v>0</v>
      </c>
      <c r="BH67" s="14">
        <v>0</v>
      </c>
      <c r="BI67" s="14">
        <v>0</v>
      </c>
      <c r="BJ67" s="14">
        <v>0</v>
      </c>
      <c r="BK67" s="14">
        <v>0</v>
      </c>
      <c r="BL67" s="14">
        <v>0</v>
      </c>
      <c r="BM67" s="14">
        <v>0</v>
      </c>
      <c r="BN67" s="14">
        <v>2606.44</v>
      </c>
      <c r="BO67" s="14">
        <v>10932.5</v>
      </c>
      <c r="BP67" s="14">
        <v>0</v>
      </c>
      <c r="BQ67" s="14">
        <v>0</v>
      </c>
      <c r="BR67" s="14">
        <v>801.65</v>
      </c>
      <c r="BS67" s="14">
        <v>248.25</v>
      </c>
      <c r="BT67" s="14">
        <v>0</v>
      </c>
      <c r="BU67" s="14">
        <v>1409.87</v>
      </c>
      <c r="BV67" s="14">
        <v>0</v>
      </c>
      <c r="BW67" s="14">
        <v>0</v>
      </c>
      <c r="BX67" s="14">
        <v>0</v>
      </c>
      <c r="BY67" s="14">
        <v>1658.12</v>
      </c>
    </row>
    <row r="68" spans="1:77" s="1" customFormat="1" ht="11.25" x14ac:dyDescent="0.2">
      <c r="A68" s="2" t="s">
        <v>546</v>
      </c>
      <c r="B68" s="1" t="s">
        <v>547</v>
      </c>
      <c r="C68" s="55">
        <v>27627</v>
      </c>
      <c r="D68" s="14">
        <v>24251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1867.03</v>
      </c>
      <c r="R68" s="14">
        <v>0</v>
      </c>
      <c r="S68" s="14">
        <v>0</v>
      </c>
      <c r="T68" s="14">
        <v>0</v>
      </c>
      <c r="U68" s="14">
        <v>0</v>
      </c>
      <c r="V68" s="14">
        <v>1465</v>
      </c>
      <c r="W68" s="14">
        <v>0</v>
      </c>
      <c r="X68" s="14">
        <v>0</v>
      </c>
      <c r="Y68" s="14">
        <v>987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32866.93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5438.67</v>
      </c>
      <c r="AR68" s="14">
        <v>0</v>
      </c>
      <c r="AS68" s="14">
        <v>5438.67</v>
      </c>
      <c r="AT68" s="14">
        <v>0</v>
      </c>
      <c r="AU68" s="14">
        <v>0</v>
      </c>
      <c r="AV68" s="14">
        <v>0</v>
      </c>
      <c r="AW68" s="14">
        <v>0</v>
      </c>
      <c r="AX68" s="14">
        <v>0</v>
      </c>
      <c r="AY68" s="14">
        <v>3177.1</v>
      </c>
      <c r="AZ68" s="14">
        <v>0</v>
      </c>
      <c r="BA68" s="14">
        <v>0</v>
      </c>
      <c r="BB68" s="14">
        <v>0</v>
      </c>
      <c r="BC68" s="14">
        <v>0</v>
      </c>
      <c r="BD68" s="14">
        <v>0</v>
      </c>
      <c r="BE68" s="14">
        <v>0.16</v>
      </c>
      <c r="BF68" s="14">
        <v>0</v>
      </c>
      <c r="BG68" s="14">
        <v>0</v>
      </c>
      <c r="BH68" s="14">
        <v>0</v>
      </c>
      <c r="BI68" s="14">
        <v>0</v>
      </c>
      <c r="BJ68" s="14">
        <v>0</v>
      </c>
      <c r="BK68" s="14">
        <v>0</v>
      </c>
      <c r="BL68" s="14">
        <v>0</v>
      </c>
      <c r="BM68" s="14">
        <v>0</v>
      </c>
      <c r="BN68" s="14">
        <v>8615.93</v>
      </c>
      <c r="BO68" s="14">
        <v>24251</v>
      </c>
      <c r="BP68" s="14">
        <v>0</v>
      </c>
      <c r="BQ68" s="14">
        <v>0</v>
      </c>
      <c r="BR68" s="14">
        <v>1417.55</v>
      </c>
      <c r="BS68" s="14">
        <v>680.47</v>
      </c>
      <c r="BT68" s="14">
        <v>0</v>
      </c>
      <c r="BU68" s="14">
        <v>3084.7</v>
      </c>
      <c r="BV68" s="14">
        <v>0</v>
      </c>
      <c r="BW68" s="14">
        <v>0</v>
      </c>
      <c r="BX68" s="14">
        <v>0</v>
      </c>
      <c r="BY68" s="14">
        <v>3765.17</v>
      </c>
    </row>
    <row r="69" spans="1:77" s="7" customFormat="1" ht="11.25" x14ac:dyDescent="0.2">
      <c r="A69" s="17" t="s">
        <v>101</v>
      </c>
      <c r="C69" s="7" t="s">
        <v>102</v>
      </c>
      <c r="D69" s="7" t="s">
        <v>102</v>
      </c>
      <c r="E69" s="7" t="s">
        <v>102</v>
      </c>
      <c r="F69" s="7" t="s">
        <v>102</v>
      </c>
      <c r="G69" s="7" t="s">
        <v>102</v>
      </c>
      <c r="H69" s="7" t="s">
        <v>102</v>
      </c>
      <c r="I69" s="7" t="s">
        <v>102</v>
      </c>
      <c r="J69" s="7" t="s">
        <v>102</v>
      </c>
      <c r="K69" s="7" t="s">
        <v>102</v>
      </c>
      <c r="L69" s="7" t="s">
        <v>102</v>
      </c>
      <c r="M69" s="7" t="s">
        <v>102</v>
      </c>
      <c r="N69" s="7" t="s">
        <v>102</v>
      </c>
      <c r="O69" s="7" t="s">
        <v>102</v>
      </c>
      <c r="P69" s="7" t="s">
        <v>102</v>
      </c>
      <c r="Q69" s="7" t="s">
        <v>102</v>
      </c>
      <c r="R69" s="7" t="s">
        <v>102</v>
      </c>
      <c r="S69" s="7" t="s">
        <v>102</v>
      </c>
      <c r="T69" s="7" t="s">
        <v>102</v>
      </c>
      <c r="U69" s="7" t="s">
        <v>102</v>
      </c>
      <c r="V69" s="7" t="s">
        <v>102</v>
      </c>
      <c r="W69" s="7" t="s">
        <v>102</v>
      </c>
      <c r="X69" s="7" t="s">
        <v>102</v>
      </c>
      <c r="Y69" s="7" t="s">
        <v>102</v>
      </c>
      <c r="Z69" s="7" t="s">
        <v>102</v>
      </c>
      <c r="AA69" s="7" t="s">
        <v>102</v>
      </c>
      <c r="AB69" s="7" t="s">
        <v>102</v>
      </c>
      <c r="AC69" s="7" t="s">
        <v>102</v>
      </c>
      <c r="AD69" s="7" t="s">
        <v>102</v>
      </c>
      <c r="AE69" s="7" t="s">
        <v>102</v>
      </c>
      <c r="AF69" s="7" t="s">
        <v>102</v>
      </c>
      <c r="AG69" s="7" t="s">
        <v>102</v>
      </c>
      <c r="AH69" s="7" t="s">
        <v>102</v>
      </c>
      <c r="AI69" s="7" t="s">
        <v>102</v>
      </c>
      <c r="AJ69" s="7" t="s">
        <v>102</v>
      </c>
      <c r="AK69" s="7" t="s">
        <v>102</v>
      </c>
      <c r="AL69" s="7" t="s">
        <v>102</v>
      </c>
      <c r="AM69" s="7" t="s">
        <v>102</v>
      </c>
      <c r="AN69" s="7" t="s">
        <v>102</v>
      </c>
      <c r="AO69" s="7" t="s">
        <v>102</v>
      </c>
      <c r="AP69" s="7" t="s">
        <v>102</v>
      </c>
      <c r="AQ69" s="7" t="s">
        <v>102</v>
      </c>
      <c r="AR69" s="7" t="s">
        <v>102</v>
      </c>
      <c r="AS69" s="7" t="s">
        <v>102</v>
      </c>
      <c r="AT69" s="7" t="s">
        <v>102</v>
      </c>
      <c r="AU69" s="7" t="s">
        <v>102</v>
      </c>
      <c r="AV69" s="7" t="s">
        <v>102</v>
      </c>
      <c r="AW69" s="7" t="s">
        <v>102</v>
      </c>
      <c r="AX69" s="7" t="s">
        <v>102</v>
      </c>
      <c r="AY69" s="7" t="s">
        <v>102</v>
      </c>
      <c r="AZ69" s="7" t="s">
        <v>102</v>
      </c>
      <c r="BA69" s="7" t="s">
        <v>102</v>
      </c>
      <c r="BB69" s="7" t="s">
        <v>102</v>
      </c>
      <c r="BC69" s="7" t="s">
        <v>102</v>
      </c>
      <c r="BD69" s="7" t="s">
        <v>102</v>
      </c>
      <c r="BE69" s="7" t="s">
        <v>102</v>
      </c>
      <c r="BF69" s="7" t="s">
        <v>102</v>
      </c>
      <c r="BG69" s="7" t="s">
        <v>102</v>
      </c>
      <c r="BH69" s="7" t="s">
        <v>102</v>
      </c>
      <c r="BI69" s="7" t="s">
        <v>102</v>
      </c>
      <c r="BJ69" s="7" t="s">
        <v>102</v>
      </c>
      <c r="BK69" s="7" t="s">
        <v>102</v>
      </c>
      <c r="BL69" s="7" t="s">
        <v>102</v>
      </c>
      <c r="BM69" s="7" t="s">
        <v>102</v>
      </c>
      <c r="BN69" s="7" t="s">
        <v>102</v>
      </c>
      <c r="BO69" s="7" t="s">
        <v>102</v>
      </c>
      <c r="BP69" s="7" t="s">
        <v>102</v>
      </c>
      <c r="BQ69" s="7" t="s">
        <v>102</v>
      </c>
      <c r="BR69" s="7" t="s">
        <v>102</v>
      </c>
      <c r="BS69" s="7" t="s">
        <v>102</v>
      </c>
      <c r="BT69" s="7" t="s">
        <v>102</v>
      </c>
      <c r="BU69" s="7" t="s">
        <v>102</v>
      </c>
      <c r="BV69" s="7" t="s">
        <v>102</v>
      </c>
      <c r="BW69" s="7" t="s">
        <v>102</v>
      </c>
      <c r="BX69" s="7" t="s">
        <v>102</v>
      </c>
      <c r="BY69" s="7" t="s">
        <v>102</v>
      </c>
    </row>
    <row r="70" spans="1:77" s="1" customFormat="1" ht="11.25" x14ac:dyDescent="0.2">
      <c r="A70" s="2"/>
      <c r="C70" s="19">
        <f>SUM(C62:C69)</f>
        <v>95602</v>
      </c>
      <c r="D70" s="19">
        <v>98060</v>
      </c>
      <c r="E70" s="19">
        <v>0</v>
      </c>
      <c r="F70" s="19">
        <v>0</v>
      </c>
      <c r="G70" s="19">
        <v>0</v>
      </c>
      <c r="H70" s="19">
        <v>0</v>
      </c>
      <c r="I70" s="19">
        <v>14143.13</v>
      </c>
      <c r="J70" s="19">
        <v>0</v>
      </c>
      <c r="K70" s="19">
        <v>0</v>
      </c>
      <c r="L70" s="19">
        <v>600</v>
      </c>
      <c r="M70" s="19">
        <v>0</v>
      </c>
      <c r="N70" s="19">
        <v>1000</v>
      </c>
      <c r="O70" s="19">
        <v>0</v>
      </c>
      <c r="P70" s="19">
        <v>12071.35</v>
      </c>
      <c r="Q70" s="19">
        <v>7770.36</v>
      </c>
      <c r="R70" s="19">
        <v>0</v>
      </c>
      <c r="S70" s="19">
        <v>1978.65</v>
      </c>
      <c r="T70" s="19">
        <v>31239.08</v>
      </c>
      <c r="U70" s="19">
        <v>0</v>
      </c>
      <c r="V70" s="19">
        <v>4699</v>
      </c>
      <c r="W70" s="19">
        <v>0</v>
      </c>
      <c r="X70" s="19">
        <v>0</v>
      </c>
      <c r="Y70" s="19">
        <v>2467</v>
      </c>
      <c r="Z70" s="19">
        <v>205.36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136447.53</v>
      </c>
      <c r="AK70" s="19">
        <v>5.15</v>
      </c>
      <c r="AL70" s="19">
        <v>9.26</v>
      </c>
      <c r="AM70" s="19">
        <v>6.41</v>
      </c>
      <c r="AN70" s="19">
        <v>0</v>
      </c>
      <c r="AO70" s="20">
        <v>-522.33000000000004</v>
      </c>
      <c r="AP70" s="20">
        <v>-347.8</v>
      </c>
      <c r="AQ70" s="19">
        <v>11029.73</v>
      </c>
      <c r="AR70" s="19">
        <v>4734.3999999999996</v>
      </c>
      <c r="AS70" s="19">
        <v>10019.27</v>
      </c>
      <c r="AT70" s="19">
        <v>0</v>
      </c>
      <c r="AU70" s="19">
        <v>0</v>
      </c>
      <c r="AV70" s="19">
        <v>300</v>
      </c>
      <c r="AW70" s="19">
        <v>0</v>
      </c>
      <c r="AX70" s="19">
        <v>0</v>
      </c>
      <c r="AY70" s="19">
        <v>8302.36</v>
      </c>
      <c r="AZ70" s="19">
        <v>7903</v>
      </c>
      <c r="BA70" s="19">
        <v>6413.54</v>
      </c>
      <c r="BB70" s="19">
        <v>0</v>
      </c>
      <c r="BC70" s="19">
        <v>0</v>
      </c>
      <c r="BD70" s="19">
        <v>0</v>
      </c>
      <c r="BE70" s="20">
        <v>-0.35</v>
      </c>
      <c r="BF70" s="19">
        <v>0</v>
      </c>
      <c r="BG70" s="19">
        <v>0</v>
      </c>
      <c r="BH70" s="19">
        <v>0</v>
      </c>
      <c r="BI70" s="19">
        <v>1063.1099999999999</v>
      </c>
      <c r="BJ70" s="19">
        <v>0</v>
      </c>
      <c r="BK70" s="19">
        <v>0</v>
      </c>
      <c r="BL70" s="19">
        <v>0</v>
      </c>
      <c r="BM70" s="19">
        <v>0</v>
      </c>
      <c r="BN70" s="19">
        <v>38387.53</v>
      </c>
      <c r="BO70" s="19">
        <v>98060</v>
      </c>
      <c r="BP70" s="19">
        <v>21.78</v>
      </c>
      <c r="BQ70" s="19">
        <v>39.200000000000003</v>
      </c>
      <c r="BR70" s="19">
        <v>4564.97</v>
      </c>
      <c r="BS70" s="19">
        <v>1763.77</v>
      </c>
      <c r="BT70" s="19">
        <v>0</v>
      </c>
      <c r="BU70" s="19">
        <v>8886.19</v>
      </c>
      <c r="BV70" s="19">
        <v>62.23</v>
      </c>
      <c r="BW70" s="19">
        <v>12.44</v>
      </c>
      <c r="BX70" s="19">
        <v>0</v>
      </c>
      <c r="BY70" s="19">
        <v>10724.63</v>
      </c>
    </row>
    <row r="71" spans="1:77" s="1" customFormat="1" ht="11.25" x14ac:dyDescent="0.2">
      <c r="A71" s="2"/>
    </row>
    <row r="72" spans="1:77" s="1" customFormat="1" ht="11.25" x14ac:dyDescent="0.2">
      <c r="A72" s="12" t="s">
        <v>178</v>
      </c>
    </row>
    <row r="73" spans="1:77" s="1" customFormat="1" ht="11.25" x14ac:dyDescent="0.2">
      <c r="A73" s="2" t="s">
        <v>179</v>
      </c>
      <c r="B73" s="1" t="s">
        <v>180</v>
      </c>
      <c r="C73" s="51">
        <v>14649</v>
      </c>
      <c r="D73" s="14">
        <v>9535.5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200</v>
      </c>
      <c r="L73" s="14">
        <v>0</v>
      </c>
      <c r="M73" s="14">
        <v>0</v>
      </c>
      <c r="N73" s="14">
        <v>200</v>
      </c>
      <c r="O73" s="14">
        <v>0</v>
      </c>
      <c r="P73" s="14">
        <v>0</v>
      </c>
      <c r="Q73" s="14">
        <v>2441.5</v>
      </c>
      <c r="R73" s="14">
        <v>0</v>
      </c>
      <c r="S73" s="14">
        <v>0</v>
      </c>
      <c r="T73" s="14">
        <v>0</v>
      </c>
      <c r="U73" s="14">
        <v>0</v>
      </c>
      <c r="V73" s="14">
        <v>965</v>
      </c>
      <c r="W73" s="14">
        <v>0</v>
      </c>
      <c r="X73" s="14">
        <v>0</v>
      </c>
      <c r="Y73" s="14">
        <v>643</v>
      </c>
      <c r="Z73" s="14">
        <v>616.79999999999995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20203.599999999999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2475</v>
      </c>
      <c r="AR73" s="14">
        <v>0</v>
      </c>
      <c r="AS73" s="14">
        <v>2475</v>
      </c>
      <c r="AT73" s="14">
        <v>0</v>
      </c>
      <c r="AU73" s="14">
        <v>0</v>
      </c>
      <c r="AV73" s="14">
        <v>0</v>
      </c>
      <c r="AW73" s="14">
        <v>0</v>
      </c>
      <c r="AX73" s="14">
        <v>0</v>
      </c>
      <c r="AY73" s="14">
        <v>1684.64</v>
      </c>
      <c r="AZ73" s="14">
        <v>0</v>
      </c>
      <c r="BA73" s="14">
        <v>6508.34</v>
      </c>
      <c r="BB73" s="14">
        <v>0</v>
      </c>
      <c r="BC73" s="14">
        <v>0</v>
      </c>
      <c r="BD73" s="14">
        <v>0</v>
      </c>
      <c r="BE73" s="14">
        <v>0.12</v>
      </c>
      <c r="BF73" s="14">
        <v>0</v>
      </c>
      <c r="BG73" s="14">
        <v>0</v>
      </c>
      <c r="BH73" s="14">
        <v>0</v>
      </c>
      <c r="BI73" s="14">
        <v>0</v>
      </c>
      <c r="BJ73" s="14">
        <v>0</v>
      </c>
      <c r="BK73" s="14">
        <v>0</v>
      </c>
      <c r="BL73" s="14">
        <v>0</v>
      </c>
      <c r="BM73" s="14">
        <v>0</v>
      </c>
      <c r="BN73" s="14">
        <v>10668.1</v>
      </c>
      <c r="BO73" s="14">
        <v>9535.5</v>
      </c>
      <c r="BP73" s="14">
        <v>0</v>
      </c>
      <c r="BQ73" s="14">
        <v>0</v>
      </c>
      <c r="BR73" s="14">
        <v>962.05</v>
      </c>
      <c r="BS73" s="14">
        <v>360.82</v>
      </c>
      <c r="BT73" s="14">
        <v>0</v>
      </c>
      <c r="BU73" s="14">
        <v>1846.05</v>
      </c>
      <c r="BV73" s="14">
        <v>0</v>
      </c>
      <c r="BW73" s="14">
        <v>0</v>
      </c>
      <c r="BX73" s="14">
        <v>0</v>
      </c>
      <c r="BY73" s="14">
        <v>2206.87</v>
      </c>
    </row>
    <row r="74" spans="1:77" s="1" customFormat="1" ht="11.25" x14ac:dyDescent="0.2">
      <c r="A74" s="2" t="s">
        <v>181</v>
      </c>
      <c r="B74" s="1" t="s">
        <v>182</v>
      </c>
      <c r="C74" s="51">
        <v>10054</v>
      </c>
      <c r="D74" s="14">
        <v>8287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200</v>
      </c>
      <c r="L74" s="14">
        <v>300</v>
      </c>
      <c r="M74" s="14">
        <v>0</v>
      </c>
      <c r="N74" s="14">
        <v>0</v>
      </c>
      <c r="O74" s="14">
        <v>0</v>
      </c>
      <c r="P74" s="14">
        <v>0</v>
      </c>
      <c r="Q74" s="14">
        <v>1750.65</v>
      </c>
      <c r="R74" s="14">
        <v>0</v>
      </c>
      <c r="S74" s="14">
        <v>0</v>
      </c>
      <c r="T74" s="14">
        <v>0</v>
      </c>
      <c r="U74" s="14">
        <v>0</v>
      </c>
      <c r="V74" s="14">
        <v>784</v>
      </c>
      <c r="W74" s="14">
        <v>0</v>
      </c>
      <c r="X74" s="14">
        <v>0</v>
      </c>
      <c r="Y74" s="14">
        <v>499</v>
      </c>
      <c r="Z74" s="14">
        <v>513.4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14901.08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1489.94</v>
      </c>
      <c r="AR74" s="14">
        <v>0</v>
      </c>
      <c r="AS74" s="14">
        <v>1489.94</v>
      </c>
      <c r="AT74" s="14">
        <v>0</v>
      </c>
      <c r="AU74" s="14">
        <v>0</v>
      </c>
      <c r="AV74" s="14">
        <v>0</v>
      </c>
      <c r="AW74" s="14">
        <v>0</v>
      </c>
      <c r="AX74" s="14">
        <v>0</v>
      </c>
      <c r="AY74" s="14">
        <v>1207.94</v>
      </c>
      <c r="AZ74" s="14">
        <v>3916</v>
      </c>
      <c r="BA74" s="14">
        <v>0</v>
      </c>
      <c r="BB74" s="14">
        <v>0</v>
      </c>
      <c r="BC74" s="14">
        <v>0</v>
      </c>
      <c r="BD74" s="14">
        <v>0</v>
      </c>
      <c r="BE74" s="14">
        <v>0.2</v>
      </c>
      <c r="BF74" s="14">
        <v>0</v>
      </c>
      <c r="BG74" s="14">
        <v>0</v>
      </c>
      <c r="BH74" s="14">
        <v>0</v>
      </c>
      <c r="BI74" s="14">
        <v>0</v>
      </c>
      <c r="BJ74" s="14">
        <v>0</v>
      </c>
      <c r="BK74" s="14">
        <v>0</v>
      </c>
      <c r="BL74" s="14">
        <v>0</v>
      </c>
      <c r="BM74" s="14">
        <v>0</v>
      </c>
      <c r="BN74" s="14">
        <v>6614.08</v>
      </c>
      <c r="BO74" s="14">
        <v>8287</v>
      </c>
      <c r="BP74" s="14">
        <v>0</v>
      </c>
      <c r="BQ74" s="14">
        <v>0</v>
      </c>
      <c r="BR74" s="14">
        <v>800.77</v>
      </c>
      <c r="BS74" s="14">
        <v>247.63</v>
      </c>
      <c r="BT74" s="14">
        <v>0</v>
      </c>
      <c r="BU74" s="14">
        <v>1407.47</v>
      </c>
      <c r="BV74" s="14">
        <v>0</v>
      </c>
      <c r="BW74" s="14">
        <v>0</v>
      </c>
      <c r="BX74" s="14">
        <v>0</v>
      </c>
      <c r="BY74" s="14">
        <v>1655.1</v>
      </c>
    </row>
    <row r="75" spans="1:77" s="1" customFormat="1" ht="11.25" x14ac:dyDescent="0.2">
      <c r="A75" s="2" t="s">
        <v>183</v>
      </c>
      <c r="B75" s="1" t="s">
        <v>184</v>
      </c>
      <c r="C75" s="51">
        <v>10054</v>
      </c>
      <c r="D75" s="14">
        <v>8682.5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200</v>
      </c>
      <c r="L75" s="14">
        <v>300</v>
      </c>
      <c r="M75" s="14">
        <v>0</v>
      </c>
      <c r="N75" s="14">
        <v>0</v>
      </c>
      <c r="O75" s="14">
        <v>0</v>
      </c>
      <c r="P75" s="14">
        <v>0</v>
      </c>
      <c r="Q75" s="14">
        <v>1750.65</v>
      </c>
      <c r="R75" s="14">
        <v>0</v>
      </c>
      <c r="S75" s="14">
        <v>0</v>
      </c>
      <c r="T75" s="14">
        <v>0</v>
      </c>
      <c r="U75" s="14">
        <v>0</v>
      </c>
      <c r="V75" s="14">
        <v>784</v>
      </c>
      <c r="W75" s="14">
        <v>0</v>
      </c>
      <c r="X75" s="14">
        <v>0</v>
      </c>
      <c r="Y75" s="14">
        <v>499</v>
      </c>
      <c r="Z75" s="14">
        <v>513.4</v>
      </c>
      <c r="AA75" s="14">
        <v>0</v>
      </c>
      <c r="AB75" s="14">
        <v>0</v>
      </c>
      <c r="AC75" s="14">
        <v>700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15601.08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1489.94</v>
      </c>
      <c r="AR75" s="14">
        <v>0</v>
      </c>
      <c r="AS75" s="14">
        <v>1489.94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1207.94</v>
      </c>
      <c r="AZ75" s="14">
        <v>0</v>
      </c>
      <c r="BA75" s="14">
        <v>4220.26</v>
      </c>
      <c r="BB75" s="14">
        <v>0</v>
      </c>
      <c r="BC75" s="14">
        <v>0</v>
      </c>
      <c r="BD75" s="14">
        <v>0</v>
      </c>
      <c r="BE75" s="14">
        <v>0.44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0</v>
      </c>
      <c r="BN75" s="14">
        <v>6918.58</v>
      </c>
      <c r="BO75" s="14">
        <v>8682.5</v>
      </c>
      <c r="BP75" s="14">
        <v>0</v>
      </c>
      <c r="BQ75" s="14">
        <v>0</v>
      </c>
      <c r="BR75" s="14">
        <v>800.77</v>
      </c>
      <c r="BS75" s="14">
        <v>247.63</v>
      </c>
      <c r="BT75" s="14">
        <v>0</v>
      </c>
      <c r="BU75" s="14">
        <v>1407.47</v>
      </c>
      <c r="BV75" s="14">
        <v>0</v>
      </c>
      <c r="BW75" s="14">
        <v>0</v>
      </c>
      <c r="BX75" s="14">
        <v>0</v>
      </c>
      <c r="BY75" s="14">
        <v>1655.1</v>
      </c>
    </row>
    <row r="76" spans="1:77" s="1" customFormat="1" ht="11.25" x14ac:dyDescent="0.2">
      <c r="A76" s="2" t="s">
        <v>185</v>
      </c>
      <c r="B76" s="1" t="s">
        <v>186</v>
      </c>
      <c r="C76" s="51">
        <v>10054</v>
      </c>
      <c r="D76" s="14">
        <v>8919.5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200</v>
      </c>
      <c r="L76" s="14">
        <v>0</v>
      </c>
      <c r="M76" s="14">
        <v>0</v>
      </c>
      <c r="N76" s="14">
        <v>200</v>
      </c>
      <c r="O76" s="14">
        <v>0</v>
      </c>
      <c r="P76" s="14">
        <v>0</v>
      </c>
      <c r="Q76" s="14">
        <v>1750.65</v>
      </c>
      <c r="R76" s="14">
        <v>0</v>
      </c>
      <c r="S76" s="14">
        <v>0</v>
      </c>
      <c r="T76" s="14">
        <v>0</v>
      </c>
      <c r="U76" s="14">
        <v>0</v>
      </c>
      <c r="V76" s="14">
        <v>784</v>
      </c>
      <c r="W76" s="14">
        <v>0</v>
      </c>
      <c r="X76" s="14">
        <v>0</v>
      </c>
      <c r="Y76" s="14">
        <v>499</v>
      </c>
      <c r="Z76" s="14">
        <v>513.4</v>
      </c>
      <c r="AA76" s="14">
        <v>0</v>
      </c>
      <c r="AB76" s="14">
        <v>0</v>
      </c>
      <c r="AC76" s="14">
        <v>1641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16442.080000000002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1468.58</v>
      </c>
      <c r="AR76" s="14">
        <v>0</v>
      </c>
      <c r="AS76" s="14">
        <v>1468.58</v>
      </c>
      <c r="AT76" s="14">
        <v>0</v>
      </c>
      <c r="AU76" s="14">
        <v>0</v>
      </c>
      <c r="AV76" s="14">
        <v>0</v>
      </c>
      <c r="AW76" s="14">
        <v>0</v>
      </c>
      <c r="AX76" s="14">
        <v>0</v>
      </c>
      <c r="AY76" s="14">
        <v>1207.94</v>
      </c>
      <c r="AZ76" s="14">
        <v>0</v>
      </c>
      <c r="BA76" s="14">
        <v>4845.66</v>
      </c>
      <c r="BB76" s="14">
        <v>0</v>
      </c>
      <c r="BC76" s="14">
        <v>0</v>
      </c>
      <c r="BD76" s="14">
        <v>0</v>
      </c>
      <c r="BE76" s="14">
        <v>0.4</v>
      </c>
      <c r="BF76" s="14">
        <v>0</v>
      </c>
      <c r="BG76" s="14">
        <v>0</v>
      </c>
      <c r="BH76" s="14">
        <v>0</v>
      </c>
      <c r="BI76" s="14">
        <v>0</v>
      </c>
      <c r="BJ76" s="14">
        <v>0</v>
      </c>
      <c r="BK76" s="14">
        <v>0</v>
      </c>
      <c r="BL76" s="14">
        <v>0</v>
      </c>
      <c r="BM76" s="14">
        <v>0</v>
      </c>
      <c r="BN76" s="14">
        <v>7522.58</v>
      </c>
      <c r="BO76" s="14">
        <v>8919.5</v>
      </c>
      <c r="BP76" s="14">
        <v>0</v>
      </c>
      <c r="BQ76" s="14">
        <v>0</v>
      </c>
      <c r="BR76" s="14">
        <v>800.77</v>
      </c>
      <c r="BS76" s="14">
        <v>247.63</v>
      </c>
      <c r="BT76" s="14">
        <v>0</v>
      </c>
      <c r="BU76" s="14">
        <v>1407.47</v>
      </c>
      <c r="BV76" s="14">
        <v>0</v>
      </c>
      <c r="BW76" s="14">
        <v>0</v>
      </c>
      <c r="BX76" s="14">
        <v>0</v>
      </c>
      <c r="BY76" s="14">
        <v>1655.1</v>
      </c>
    </row>
    <row r="77" spans="1:77" s="1" customFormat="1" ht="11.25" x14ac:dyDescent="0.2">
      <c r="A77" s="2" t="s">
        <v>187</v>
      </c>
      <c r="B77" s="1" t="s">
        <v>188</v>
      </c>
      <c r="C77" s="51">
        <v>10054</v>
      </c>
      <c r="D77" s="14">
        <v>10736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1083.96</v>
      </c>
      <c r="R77" s="14">
        <v>0</v>
      </c>
      <c r="S77" s="14">
        <v>0</v>
      </c>
      <c r="T77" s="14">
        <v>0</v>
      </c>
      <c r="U77" s="14">
        <v>0</v>
      </c>
      <c r="V77" s="14">
        <v>784</v>
      </c>
      <c r="W77" s="14">
        <v>0</v>
      </c>
      <c r="X77" s="14">
        <v>0</v>
      </c>
      <c r="Y77" s="14">
        <v>499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13220.99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1277.27</v>
      </c>
      <c r="AR77" s="14">
        <v>0</v>
      </c>
      <c r="AS77" s="14">
        <v>1277.27</v>
      </c>
      <c r="AT77" s="14">
        <v>0</v>
      </c>
      <c r="AU77" s="14">
        <v>0</v>
      </c>
      <c r="AV77" s="14">
        <v>0</v>
      </c>
      <c r="AW77" s="14">
        <v>0</v>
      </c>
      <c r="AX77" s="14">
        <v>0</v>
      </c>
      <c r="AY77" s="14">
        <v>1207.94</v>
      </c>
      <c r="AZ77" s="14">
        <v>0</v>
      </c>
      <c r="BA77" s="14">
        <v>0</v>
      </c>
      <c r="BB77" s="14">
        <v>0</v>
      </c>
      <c r="BC77" s="14">
        <v>0</v>
      </c>
      <c r="BD77" s="14">
        <v>0</v>
      </c>
      <c r="BE77" s="15">
        <v>-0.22</v>
      </c>
      <c r="BF77" s="14">
        <v>0</v>
      </c>
      <c r="BG77" s="14">
        <v>0</v>
      </c>
      <c r="BH77" s="14">
        <v>0</v>
      </c>
      <c r="BI77" s="14">
        <v>0</v>
      </c>
      <c r="BJ77" s="14">
        <v>0</v>
      </c>
      <c r="BK77" s="14">
        <v>0</v>
      </c>
      <c r="BL77" s="14">
        <v>0</v>
      </c>
      <c r="BM77" s="14">
        <v>0</v>
      </c>
      <c r="BN77" s="14">
        <v>2484.9899999999998</v>
      </c>
      <c r="BO77" s="14">
        <v>10736</v>
      </c>
      <c r="BP77" s="14">
        <v>0</v>
      </c>
      <c r="BQ77" s="14">
        <v>0</v>
      </c>
      <c r="BR77" s="14">
        <v>816.55</v>
      </c>
      <c r="BS77" s="14">
        <v>258.72000000000003</v>
      </c>
      <c r="BT77" s="14">
        <v>0</v>
      </c>
      <c r="BU77" s="14">
        <v>1450.41</v>
      </c>
      <c r="BV77" s="14">
        <v>0</v>
      </c>
      <c r="BW77" s="14">
        <v>0</v>
      </c>
      <c r="BX77" s="14">
        <v>0</v>
      </c>
      <c r="BY77" s="14">
        <v>1709.13</v>
      </c>
    </row>
    <row r="78" spans="1:77" s="1" customFormat="1" ht="11.25" x14ac:dyDescent="0.2">
      <c r="A78" s="2" t="s">
        <v>535</v>
      </c>
      <c r="B78" s="1" t="s">
        <v>536</v>
      </c>
      <c r="C78" s="51">
        <v>10054</v>
      </c>
      <c r="D78" s="14">
        <v>10833.5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200</v>
      </c>
      <c r="L78" s="14">
        <v>0</v>
      </c>
      <c r="M78" s="14">
        <v>0</v>
      </c>
      <c r="N78" s="14">
        <v>200</v>
      </c>
      <c r="O78" s="14">
        <v>0</v>
      </c>
      <c r="P78" s="14">
        <v>0</v>
      </c>
      <c r="Q78" s="14">
        <v>863.33</v>
      </c>
      <c r="R78" s="14">
        <v>0</v>
      </c>
      <c r="S78" s="14">
        <v>0</v>
      </c>
      <c r="T78" s="14">
        <v>0</v>
      </c>
      <c r="U78" s="14">
        <v>0</v>
      </c>
      <c r="V78" s="14">
        <v>784</v>
      </c>
      <c r="W78" s="14">
        <v>0</v>
      </c>
      <c r="X78" s="14">
        <v>0</v>
      </c>
      <c r="Y78" s="14">
        <v>499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13400.36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1358.92</v>
      </c>
      <c r="AR78" s="14">
        <v>0</v>
      </c>
      <c r="AS78" s="14">
        <v>1358.92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1207.94</v>
      </c>
      <c r="AZ78" s="14">
        <v>0</v>
      </c>
      <c r="BA78" s="14">
        <v>0</v>
      </c>
      <c r="BB78" s="14">
        <v>0</v>
      </c>
      <c r="BC78" s="14">
        <v>0</v>
      </c>
      <c r="BD78" s="14">
        <v>0</v>
      </c>
      <c r="BE78" s="14">
        <v>0</v>
      </c>
      <c r="BF78" s="14">
        <v>0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v>2566.86</v>
      </c>
      <c r="BO78" s="14">
        <v>10833.5</v>
      </c>
      <c r="BP78" s="14">
        <v>0</v>
      </c>
      <c r="BQ78" s="14">
        <v>0</v>
      </c>
      <c r="BR78" s="14">
        <v>800.77</v>
      </c>
      <c r="BS78" s="14">
        <v>247.63</v>
      </c>
      <c r="BT78" s="14">
        <v>0</v>
      </c>
      <c r="BU78" s="14">
        <v>1407.47</v>
      </c>
      <c r="BV78" s="14">
        <v>0</v>
      </c>
      <c r="BW78" s="14">
        <v>0</v>
      </c>
      <c r="BX78" s="14">
        <v>0</v>
      </c>
      <c r="BY78" s="14">
        <v>1655.1</v>
      </c>
    </row>
    <row r="79" spans="1:77" s="7" customFormat="1" ht="11.25" x14ac:dyDescent="0.2">
      <c r="A79" s="17" t="s">
        <v>101</v>
      </c>
      <c r="C79" s="7" t="s">
        <v>102</v>
      </c>
      <c r="D79" s="7" t="s">
        <v>102</v>
      </c>
      <c r="E79" s="7" t="s">
        <v>102</v>
      </c>
      <c r="F79" s="7" t="s">
        <v>102</v>
      </c>
      <c r="G79" s="7" t="s">
        <v>102</v>
      </c>
      <c r="H79" s="7" t="s">
        <v>102</v>
      </c>
      <c r="I79" s="7" t="s">
        <v>102</v>
      </c>
      <c r="J79" s="7" t="s">
        <v>102</v>
      </c>
      <c r="K79" s="7" t="s">
        <v>102</v>
      </c>
      <c r="L79" s="7" t="s">
        <v>102</v>
      </c>
      <c r="M79" s="7" t="s">
        <v>102</v>
      </c>
      <c r="N79" s="7" t="s">
        <v>102</v>
      </c>
      <c r="O79" s="7" t="s">
        <v>102</v>
      </c>
      <c r="P79" s="7" t="s">
        <v>102</v>
      </c>
      <c r="Q79" s="7" t="s">
        <v>102</v>
      </c>
      <c r="R79" s="7" t="s">
        <v>102</v>
      </c>
      <c r="S79" s="7" t="s">
        <v>102</v>
      </c>
      <c r="T79" s="7" t="s">
        <v>102</v>
      </c>
      <c r="U79" s="7" t="s">
        <v>102</v>
      </c>
      <c r="V79" s="7" t="s">
        <v>102</v>
      </c>
      <c r="W79" s="7" t="s">
        <v>102</v>
      </c>
      <c r="X79" s="7" t="s">
        <v>102</v>
      </c>
      <c r="Y79" s="7" t="s">
        <v>102</v>
      </c>
      <c r="Z79" s="7" t="s">
        <v>102</v>
      </c>
      <c r="AA79" s="7" t="s">
        <v>102</v>
      </c>
      <c r="AB79" s="7" t="s">
        <v>102</v>
      </c>
      <c r="AC79" s="7" t="s">
        <v>102</v>
      </c>
      <c r="AD79" s="7" t="s">
        <v>102</v>
      </c>
      <c r="AE79" s="7" t="s">
        <v>102</v>
      </c>
      <c r="AF79" s="7" t="s">
        <v>102</v>
      </c>
      <c r="AG79" s="7" t="s">
        <v>102</v>
      </c>
      <c r="AH79" s="7" t="s">
        <v>102</v>
      </c>
      <c r="AI79" s="7" t="s">
        <v>102</v>
      </c>
      <c r="AJ79" s="7" t="s">
        <v>102</v>
      </c>
      <c r="AK79" s="7" t="s">
        <v>102</v>
      </c>
      <c r="AL79" s="7" t="s">
        <v>102</v>
      </c>
      <c r="AM79" s="7" t="s">
        <v>102</v>
      </c>
      <c r="AN79" s="7" t="s">
        <v>102</v>
      </c>
      <c r="AO79" s="7" t="s">
        <v>102</v>
      </c>
      <c r="AP79" s="7" t="s">
        <v>102</v>
      </c>
      <c r="AQ79" s="7" t="s">
        <v>102</v>
      </c>
      <c r="AR79" s="7" t="s">
        <v>102</v>
      </c>
      <c r="AS79" s="7" t="s">
        <v>102</v>
      </c>
      <c r="AT79" s="7" t="s">
        <v>102</v>
      </c>
      <c r="AU79" s="7" t="s">
        <v>102</v>
      </c>
      <c r="AV79" s="7" t="s">
        <v>102</v>
      </c>
      <c r="AW79" s="7" t="s">
        <v>102</v>
      </c>
      <c r="AX79" s="7" t="s">
        <v>102</v>
      </c>
      <c r="AY79" s="7" t="s">
        <v>102</v>
      </c>
      <c r="AZ79" s="7" t="s">
        <v>102</v>
      </c>
      <c r="BA79" s="7" t="s">
        <v>102</v>
      </c>
      <c r="BB79" s="7" t="s">
        <v>102</v>
      </c>
      <c r="BC79" s="7" t="s">
        <v>102</v>
      </c>
      <c r="BD79" s="7" t="s">
        <v>102</v>
      </c>
      <c r="BE79" s="7" t="s">
        <v>102</v>
      </c>
      <c r="BF79" s="7" t="s">
        <v>102</v>
      </c>
      <c r="BG79" s="7" t="s">
        <v>102</v>
      </c>
      <c r="BH79" s="7" t="s">
        <v>102</v>
      </c>
      <c r="BI79" s="7" t="s">
        <v>102</v>
      </c>
      <c r="BJ79" s="7" t="s">
        <v>102</v>
      </c>
      <c r="BK79" s="7" t="s">
        <v>102</v>
      </c>
      <c r="BL79" s="7" t="s">
        <v>102</v>
      </c>
      <c r="BM79" s="7" t="s">
        <v>102</v>
      </c>
      <c r="BN79" s="7" t="s">
        <v>102</v>
      </c>
      <c r="BO79" s="7" t="s">
        <v>102</v>
      </c>
      <c r="BP79" s="7" t="s">
        <v>102</v>
      </c>
      <c r="BQ79" s="7" t="s">
        <v>102</v>
      </c>
      <c r="BR79" s="7" t="s">
        <v>102</v>
      </c>
      <c r="BS79" s="7" t="s">
        <v>102</v>
      </c>
      <c r="BT79" s="7" t="s">
        <v>102</v>
      </c>
      <c r="BU79" s="7" t="s">
        <v>102</v>
      </c>
      <c r="BV79" s="7" t="s">
        <v>102</v>
      </c>
      <c r="BW79" s="7" t="s">
        <v>102</v>
      </c>
      <c r="BX79" s="7" t="s">
        <v>102</v>
      </c>
      <c r="BY79" s="7" t="s">
        <v>102</v>
      </c>
    </row>
    <row r="80" spans="1:77" s="1" customFormat="1" ht="11.25" x14ac:dyDescent="0.2">
      <c r="A80" s="2"/>
      <c r="C80" s="19">
        <f>SUM(C73:C79)</f>
        <v>64919</v>
      </c>
      <c r="D80" s="19">
        <v>56994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1000</v>
      </c>
      <c r="L80" s="19">
        <v>600</v>
      </c>
      <c r="M80" s="19">
        <v>0</v>
      </c>
      <c r="N80" s="19">
        <v>600</v>
      </c>
      <c r="O80" s="19">
        <v>0</v>
      </c>
      <c r="P80" s="19">
        <v>0</v>
      </c>
      <c r="Q80" s="19">
        <v>9640.74</v>
      </c>
      <c r="R80" s="19">
        <v>0</v>
      </c>
      <c r="S80" s="19">
        <v>0</v>
      </c>
      <c r="T80" s="19">
        <v>0</v>
      </c>
      <c r="U80" s="19">
        <v>0</v>
      </c>
      <c r="V80" s="19">
        <v>4885</v>
      </c>
      <c r="W80" s="19">
        <v>0</v>
      </c>
      <c r="X80" s="19">
        <v>0</v>
      </c>
      <c r="Y80" s="19">
        <v>3138</v>
      </c>
      <c r="Z80" s="19">
        <v>2157</v>
      </c>
      <c r="AA80" s="19">
        <v>0</v>
      </c>
      <c r="AB80" s="19">
        <v>0</v>
      </c>
      <c r="AC80" s="19">
        <v>2341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v>93769.19</v>
      </c>
      <c r="AK80" s="19">
        <v>0</v>
      </c>
      <c r="AL80" s="19">
        <v>0</v>
      </c>
      <c r="AM80" s="19">
        <v>0</v>
      </c>
      <c r="AN80" s="19">
        <v>0</v>
      </c>
      <c r="AO80" s="19">
        <v>0</v>
      </c>
      <c r="AP80" s="19">
        <v>0</v>
      </c>
      <c r="AQ80" s="19">
        <v>9559.65</v>
      </c>
      <c r="AR80" s="19">
        <v>0</v>
      </c>
      <c r="AS80" s="19">
        <v>9559.65</v>
      </c>
      <c r="AT80" s="19">
        <v>0</v>
      </c>
      <c r="AU80" s="19">
        <v>0</v>
      </c>
      <c r="AV80" s="19">
        <v>0</v>
      </c>
      <c r="AW80" s="19">
        <v>0</v>
      </c>
      <c r="AX80" s="19">
        <v>0</v>
      </c>
      <c r="AY80" s="19">
        <v>7724.34</v>
      </c>
      <c r="AZ80" s="19">
        <v>3916</v>
      </c>
      <c r="BA80" s="19">
        <v>15574.26</v>
      </c>
      <c r="BB80" s="19">
        <v>0</v>
      </c>
      <c r="BC80" s="19">
        <v>0</v>
      </c>
      <c r="BD80" s="19">
        <v>0</v>
      </c>
      <c r="BE80" s="19">
        <v>0.94</v>
      </c>
      <c r="BF80" s="19">
        <v>0</v>
      </c>
      <c r="BG80" s="19">
        <v>0</v>
      </c>
      <c r="BH80" s="19">
        <v>0</v>
      </c>
      <c r="BI80" s="19">
        <v>0</v>
      </c>
      <c r="BJ80" s="19">
        <v>0</v>
      </c>
      <c r="BK80" s="19">
        <v>0</v>
      </c>
      <c r="BL80" s="19">
        <v>0</v>
      </c>
      <c r="BM80" s="19">
        <v>0</v>
      </c>
      <c r="BN80" s="19">
        <v>36775.19</v>
      </c>
      <c r="BO80" s="19">
        <v>56994</v>
      </c>
      <c r="BP80" s="19">
        <v>0</v>
      </c>
      <c r="BQ80" s="19">
        <v>0</v>
      </c>
      <c r="BR80" s="19">
        <v>4981.68</v>
      </c>
      <c r="BS80" s="19">
        <v>1610.06</v>
      </c>
      <c r="BT80" s="19">
        <v>0</v>
      </c>
      <c r="BU80" s="19">
        <v>8926.34</v>
      </c>
      <c r="BV80" s="19">
        <v>0</v>
      </c>
      <c r="BW80" s="19">
        <v>0</v>
      </c>
      <c r="BX80" s="19">
        <v>0</v>
      </c>
      <c r="BY80" s="19">
        <v>10536.4</v>
      </c>
    </row>
    <row r="81" spans="1:77" s="1" customFormat="1" ht="11.25" x14ac:dyDescent="0.2">
      <c r="A81" s="2"/>
    </row>
    <row r="82" spans="1:77" s="1" customFormat="1" ht="11.25" x14ac:dyDescent="0.2">
      <c r="A82" s="12" t="s">
        <v>189</v>
      </c>
    </row>
    <row r="83" spans="1:77" s="1" customFormat="1" ht="11.25" x14ac:dyDescent="0.2">
      <c r="A83" s="2" t="s">
        <v>190</v>
      </c>
      <c r="B83" s="1" t="s">
        <v>191</v>
      </c>
      <c r="C83" s="55">
        <v>11756.25</v>
      </c>
      <c r="D83" s="14">
        <v>13271</v>
      </c>
      <c r="E83" s="14">
        <v>0</v>
      </c>
      <c r="F83" s="14">
        <v>0</v>
      </c>
      <c r="G83" s="14">
        <v>0</v>
      </c>
      <c r="H83" s="14">
        <v>0</v>
      </c>
      <c r="I83" s="14">
        <v>3135.04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1959.4</v>
      </c>
      <c r="R83" s="14">
        <v>0</v>
      </c>
      <c r="S83" s="14">
        <v>0</v>
      </c>
      <c r="T83" s="14">
        <v>0</v>
      </c>
      <c r="U83" s="14">
        <v>0</v>
      </c>
      <c r="V83" s="14">
        <v>846</v>
      </c>
      <c r="W83" s="14">
        <v>0</v>
      </c>
      <c r="X83" s="14">
        <v>0</v>
      </c>
      <c r="Y83" s="14">
        <v>132</v>
      </c>
      <c r="Z83" s="14">
        <v>616.79999999999995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15702.48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1079.2</v>
      </c>
      <c r="AR83" s="14">
        <v>0</v>
      </c>
      <c r="AS83" s="14">
        <v>1079.2</v>
      </c>
      <c r="AT83" s="14">
        <v>0</v>
      </c>
      <c r="AU83" s="14">
        <v>0</v>
      </c>
      <c r="AV83" s="14">
        <v>0</v>
      </c>
      <c r="AW83" s="14">
        <v>0</v>
      </c>
      <c r="AX83" s="14">
        <v>0</v>
      </c>
      <c r="AY83" s="14">
        <v>1351.98</v>
      </c>
      <c r="AZ83" s="14">
        <v>0</v>
      </c>
      <c r="BA83" s="14">
        <v>0</v>
      </c>
      <c r="BB83" s="14">
        <v>0</v>
      </c>
      <c r="BC83" s="14">
        <v>0</v>
      </c>
      <c r="BD83" s="14">
        <v>0</v>
      </c>
      <c r="BE83" s="14">
        <v>0.3</v>
      </c>
      <c r="BF83" s="14">
        <v>0</v>
      </c>
      <c r="BG83" s="14">
        <v>0</v>
      </c>
      <c r="BH83" s="14">
        <v>0</v>
      </c>
      <c r="BI83" s="14">
        <v>0</v>
      </c>
      <c r="BJ83" s="14">
        <v>0</v>
      </c>
      <c r="BK83" s="14">
        <v>0</v>
      </c>
      <c r="BL83" s="14">
        <v>0</v>
      </c>
      <c r="BM83" s="14">
        <v>0</v>
      </c>
      <c r="BN83" s="14">
        <v>2431.48</v>
      </c>
      <c r="BO83" s="14">
        <v>13271</v>
      </c>
      <c r="BP83" s="14">
        <v>0</v>
      </c>
      <c r="BQ83" s="14">
        <v>0</v>
      </c>
      <c r="BR83" s="14">
        <v>860.52</v>
      </c>
      <c r="BS83" s="14">
        <v>289.56</v>
      </c>
      <c r="BT83" s="14">
        <v>0</v>
      </c>
      <c r="BU83" s="14">
        <v>1569.96</v>
      </c>
      <c r="BV83" s="14">
        <v>0</v>
      </c>
      <c r="BW83" s="14">
        <v>0</v>
      </c>
      <c r="BX83" s="14">
        <v>0</v>
      </c>
      <c r="BY83" s="14">
        <v>1859.52</v>
      </c>
    </row>
    <row r="84" spans="1:77" s="1" customFormat="1" ht="11.25" x14ac:dyDescent="0.2">
      <c r="A84" s="2" t="s">
        <v>192</v>
      </c>
      <c r="B84" s="1" t="s">
        <v>193</v>
      </c>
      <c r="C84" s="51">
        <v>10054</v>
      </c>
      <c r="D84" s="14">
        <v>10249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1750.65</v>
      </c>
      <c r="R84" s="14">
        <v>0</v>
      </c>
      <c r="S84" s="14">
        <v>0</v>
      </c>
      <c r="T84" s="14">
        <v>0</v>
      </c>
      <c r="U84" s="14">
        <v>0</v>
      </c>
      <c r="V84" s="14">
        <v>784</v>
      </c>
      <c r="W84" s="14">
        <v>0</v>
      </c>
      <c r="X84" s="14">
        <v>0</v>
      </c>
      <c r="Y84" s="14">
        <v>499</v>
      </c>
      <c r="Z84" s="14">
        <v>410.72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14252.69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1351.45</v>
      </c>
      <c r="AR84" s="14">
        <v>0</v>
      </c>
      <c r="AS84" s="14">
        <v>1351.45</v>
      </c>
      <c r="AT84" s="14">
        <v>0</v>
      </c>
      <c r="AU84" s="14">
        <v>0</v>
      </c>
      <c r="AV84" s="14">
        <v>0</v>
      </c>
      <c r="AW84" s="14">
        <v>0</v>
      </c>
      <c r="AX84" s="14">
        <v>0</v>
      </c>
      <c r="AY84" s="14">
        <v>1207.94</v>
      </c>
      <c r="AZ84" s="14">
        <v>1444</v>
      </c>
      <c r="BA84" s="14">
        <v>0</v>
      </c>
      <c r="BB84" s="14">
        <v>0</v>
      </c>
      <c r="BC84" s="14">
        <v>0</v>
      </c>
      <c r="BD84" s="14">
        <v>0</v>
      </c>
      <c r="BE84" s="14">
        <v>0.3</v>
      </c>
      <c r="BF84" s="14">
        <v>0</v>
      </c>
      <c r="BG84" s="14">
        <v>0</v>
      </c>
      <c r="BH84" s="14">
        <v>0</v>
      </c>
      <c r="BI84" s="14">
        <v>0</v>
      </c>
      <c r="BJ84" s="14">
        <v>0</v>
      </c>
      <c r="BK84" s="14">
        <v>0</v>
      </c>
      <c r="BL84" s="14">
        <v>0</v>
      </c>
      <c r="BM84" s="14">
        <v>0</v>
      </c>
      <c r="BN84" s="14">
        <v>4003.69</v>
      </c>
      <c r="BO84" s="14">
        <v>10249</v>
      </c>
      <c r="BP84" s="14">
        <v>0</v>
      </c>
      <c r="BQ84" s="14">
        <v>0</v>
      </c>
      <c r="BR84" s="14">
        <v>816.55</v>
      </c>
      <c r="BS84" s="14">
        <v>258.72000000000003</v>
      </c>
      <c r="BT84" s="14">
        <v>0</v>
      </c>
      <c r="BU84" s="14">
        <v>1450.41</v>
      </c>
      <c r="BV84" s="14">
        <v>0</v>
      </c>
      <c r="BW84" s="14">
        <v>0</v>
      </c>
      <c r="BX84" s="14">
        <v>0</v>
      </c>
      <c r="BY84" s="14">
        <v>1709.13</v>
      </c>
    </row>
    <row r="85" spans="1:77" s="1" customFormat="1" ht="11.25" x14ac:dyDescent="0.2">
      <c r="A85" s="2" t="s">
        <v>194</v>
      </c>
      <c r="B85" s="1" t="s">
        <v>195</v>
      </c>
      <c r="C85" s="51">
        <v>10054</v>
      </c>
      <c r="D85" s="14">
        <v>19326.5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2357.4</v>
      </c>
      <c r="Q85" s="14">
        <v>0</v>
      </c>
      <c r="R85" s="14">
        <v>0</v>
      </c>
      <c r="S85" s="14">
        <v>1016.83</v>
      </c>
      <c r="T85" s="14">
        <v>10168.26</v>
      </c>
      <c r="U85" s="14">
        <v>7392.96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20935.45</v>
      </c>
      <c r="AK85" s="14">
        <v>2.61</v>
      </c>
      <c r="AL85" s="14">
        <v>4.6900000000000004</v>
      </c>
      <c r="AM85" s="14">
        <v>3.26</v>
      </c>
      <c r="AN85" s="14">
        <v>0</v>
      </c>
      <c r="AO85" s="15">
        <v>-160.30000000000001</v>
      </c>
      <c r="AP85" s="14">
        <v>0</v>
      </c>
      <c r="AQ85" s="14">
        <v>138.09</v>
      </c>
      <c r="AR85" s="14">
        <v>1608.64</v>
      </c>
      <c r="AS85" s="14">
        <v>0</v>
      </c>
      <c r="AT85" s="14">
        <v>0</v>
      </c>
      <c r="AU85" s="14">
        <v>0</v>
      </c>
      <c r="AV85" s="14">
        <v>0</v>
      </c>
      <c r="AW85" s="14">
        <v>0</v>
      </c>
      <c r="AX85" s="14">
        <v>0</v>
      </c>
      <c r="AY85" s="14">
        <v>0</v>
      </c>
      <c r="AZ85" s="14">
        <v>0</v>
      </c>
      <c r="BA85" s="14">
        <v>0</v>
      </c>
      <c r="BB85" s="14">
        <v>0</v>
      </c>
      <c r="BC85" s="14">
        <v>0</v>
      </c>
      <c r="BD85" s="14">
        <v>0</v>
      </c>
      <c r="BE85" s="14">
        <v>0.31</v>
      </c>
      <c r="BF85" s="14">
        <v>0</v>
      </c>
      <c r="BG85" s="14">
        <v>0</v>
      </c>
      <c r="BH85" s="14">
        <v>0</v>
      </c>
      <c r="BI85" s="14">
        <v>0</v>
      </c>
      <c r="BJ85" s="14">
        <v>0</v>
      </c>
      <c r="BK85" s="14">
        <v>0</v>
      </c>
      <c r="BL85" s="14">
        <v>0</v>
      </c>
      <c r="BM85" s="14">
        <v>0</v>
      </c>
      <c r="BN85" s="14">
        <v>1608.95</v>
      </c>
      <c r="BO85" s="14">
        <v>19326.5</v>
      </c>
      <c r="BP85" s="14">
        <v>7.3</v>
      </c>
      <c r="BQ85" s="14">
        <v>13.14</v>
      </c>
      <c r="BR85" s="14">
        <v>26.34</v>
      </c>
      <c r="BS85" s="14">
        <v>8.35</v>
      </c>
      <c r="BT85" s="14">
        <v>0</v>
      </c>
      <c r="BU85" s="14">
        <v>46.78</v>
      </c>
      <c r="BV85" s="14">
        <v>20.86</v>
      </c>
      <c r="BW85" s="14">
        <v>4.17</v>
      </c>
      <c r="BX85" s="14">
        <v>0</v>
      </c>
      <c r="BY85" s="14">
        <v>80.16</v>
      </c>
    </row>
    <row r="86" spans="1:77" s="1" customFormat="1" ht="11.25" x14ac:dyDescent="0.2">
      <c r="A86" s="2" t="s">
        <v>196</v>
      </c>
      <c r="B86" s="1" t="s">
        <v>197</v>
      </c>
      <c r="C86" s="51">
        <v>10054</v>
      </c>
      <c r="D86" s="14">
        <v>11054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200</v>
      </c>
      <c r="L86" s="14">
        <v>0</v>
      </c>
      <c r="M86" s="14">
        <v>0</v>
      </c>
      <c r="N86" s="14">
        <v>200</v>
      </c>
      <c r="O86" s="14">
        <v>0</v>
      </c>
      <c r="P86" s="14">
        <v>0</v>
      </c>
      <c r="Q86" s="14">
        <v>1083.96</v>
      </c>
      <c r="R86" s="14">
        <v>0</v>
      </c>
      <c r="S86" s="14">
        <v>0</v>
      </c>
      <c r="T86" s="14">
        <v>0</v>
      </c>
      <c r="U86" s="14">
        <v>0</v>
      </c>
      <c r="V86" s="14">
        <v>784</v>
      </c>
      <c r="W86" s="14">
        <v>0</v>
      </c>
      <c r="X86" s="14">
        <v>0</v>
      </c>
      <c r="Y86" s="14">
        <v>499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13620.99</v>
      </c>
      <c r="AK86" s="14">
        <v>0</v>
      </c>
      <c r="AL86" s="14">
        <v>0</v>
      </c>
      <c r="AM86" s="14">
        <v>0</v>
      </c>
      <c r="AN86" s="14">
        <v>0</v>
      </c>
      <c r="AO86" s="14">
        <v>0</v>
      </c>
      <c r="AP86" s="14">
        <v>0</v>
      </c>
      <c r="AQ86" s="14">
        <v>1358.92</v>
      </c>
      <c r="AR86" s="14">
        <v>0</v>
      </c>
      <c r="AS86" s="14">
        <v>1358.92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1207.94</v>
      </c>
      <c r="AZ86" s="14">
        <v>0</v>
      </c>
      <c r="BA86" s="14">
        <v>0</v>
      </c>
      <c r="BB86" s="14">
        <v>0</v>
      </c>
      <c r="BC86" s="14">
        <v>0</v>
      </c>
      <c r="BD86" s="14">
        <v>0</v>
      </c>
      <c r="BE86" s="14">
        <v>0.13</v>
      </c>
      <c r="BF86" s="14">
        <v>0</v>
      </c>
      <c r="BG86" s="14">
        <v>0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0</v>
      </c>
      <c r="BN86" s="14">
        <v>2566.9899999999998</v>
      </c>
      <c r="BO86" s="14">
        <v>11054</v>
      </c>
      <c r="BP86" s="14">
        <v>0</v>
      </c>
      <c r="BQ86" s="14">
        <v>0</v>
      </c>
      <c r="BR86" s="14">
        <v>800.77</v>
      </c>
      <c r="BS86" s="14">
        <v>247.63</v>
      </c>
      <c r="BT86" s="14">
        <v>0</v>
      </c>
      <c r="BU86" s="14">
        <v>1407.47</v>
      </c>
      <c r="BV86" s="14">
        <v>0</v>
      </c>
      <c r="BW86" s="14">
        <v>0</v>
      </c>
      <c r="BX86" s="14">
        <v>0</v>
      </c>
      <c r="BY86" s="14">
        <v>1655.1</v>
      </c>
    </row>
    <row r="87" spans="1:77" s="1" customFormat="1" ht="11.25" x14ac:dyDescent="0.2">
      <c r="A87" s="2" t="s">
        <v>198</v>
      </c>
      <c r="B87" s="1" t="s">
        <v>199</v>
      </c>
      <c r="C87" s="51">
        <v>10054</v>
      </c>
      <c r="D87" s="14">
        <v>13199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3929</v>
      </c>
      <c r="Q87" s="14">
        <v>0</v>
      </c>
      <c r="R87" s="14">
        <v>0</v>
      </c>
      <c r="S87" s="14">
        <v>1016.83</v>
      </c>
      <c r="T87" s="14">
        <v>10168.26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15114.09</v>
      </c>
      <c r="AK87" s="14">
        <v>2.5</v>
      </c>
      <c r="AL87" s="14">
        <v>4.49</v>
      </c>
      <c r="AM87" s="14">
        <v>3.08</v>
      </c>
      <c r="AN87" s="14">
        <v>0</v>
      </c>
      <c r="AO87" s="14">
        <v>0</v>
      </c>
      <c r="AP87" s="14">
        <v>0</v>
      </c>
      <c r="AQ87" s="14">
        <v>306.14</v>
      </c>
      <c r="AR87" s="14">
        <v>1608.64</v>
      </c>
      <c r="AS87" s="14">
        <v>0</v>
      </c>
      <c r="AT87" s="14">
        <v>0</v>
      </c>
      <c r="AU87" s="14">
        <v>0</v>
      </c>
      <c r="AV87" s="14">
        <v>0</v>
      </c>
      <c r="AW87" s="14">
        <v>0</v>
      </c>
      <c r="AX87" s="14">
        <v>0</v>
      </c>
      <c r="AY87" s="14">
        <v>0</v>
      </c>
      <c r="AZ87" s="14">
        <v>0</v>
      </c>
      <c r="BA87" s="14">
        <v>0</v>
      </c>
      <c r="BB87" s="14">
        <v>0</v>
      </c>
      <c r="BC87" s="14">
        <v>0</v>
      </c>
      <c r="BD87" s="14">
        <v>0</v>
      </c>
      <c r="BE87" s="14">
        <v>0.31</v>
      </c>
      <c r="BF87" s="14">
        <v>0</v>
      </c>
      <c r="BG87" s="14">
        <v>0</v>
      </c>
      <c r="BH87" s="14">
        <v>0</v>
      </c>
      <c r="BI87" s="14">
        <v>306.14</v>
      </c>
      <c r="BJ87" s="14">
        <v>0</v>
      </c>
      <c r="BK87" s="14">
        <v>0</v>
      </c>
      <c r="BL87" s="14">
        <v>0</v>
      </c>
      <c r="BM87" s="14">
        <v>0</v>
      </c>
      <c r="BN87" s="14">
        <v>1915.09</v>
      </c>
      <c r="BO87" s="14">
        <v>13199</v>
      </c>
      <c r="BP87" s="14">
        <v>6.99</v>
      </c>
      <c r="BQ87" s="14">
        <v>12.58</v>
      </c>
      <c r="BR87" s="14">
        <v>25.84</v>
      </c>
      <c r="BS87" s="14">
        <v>7.99</v>
      </c>
      <c r="BT87" s="14">
        <v>0</v>
      </c>
      <c r="BU87" s="14">
        <v>45.41</v>
      </c>
      <c r="BV87" s="14">
        <v>19.97</v>
      </c>
      <c r="BW87" s="14">
        <v>3.99</v>
      </c>
      <c r="BX87" s="14">
        <v>0</v>
      </c>
      <c r="BY87" s="14">
        <v>77.36</v>
      </c>
    </row>
    <row r="88" spans="1:77" s="1" customFormat="1" ht="11.25" x14ac:dyDescent="0.2">
      <c r="A88" s="2" t="s">
        <v>200</v>
      </c>
      <c r="B88" s="1" t="s">
        <v>201</v>
      </c>
      <c r="C88" s="51">
        <v>10054</v>
      </c>
      <c r="D88" s="14">
        <v>7846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200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1083.96</v>
      </c>
      <c r="R88" s="14">
        <v>0</v>
      </c>
      <c r="S88" s="14">
        <v>0</v>
      </c>
      <c r="T88" s="14">
        <v>0</v>
      </c>
      <c r="U88" s="14">
        <v>0</v>
      </c>
      <c r="V88" s="14">
        <v>784</v>
      </c>
      <c r="W88" s="14">
        <v>0</v>
      </c>
      <c r="X88" s="14">
        <v>0</v>
      </c>
      <c r="Y88" s="14">
        <v>499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13420.99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0</v>
      </c>
      <c r="AQ88" s="14">
        <v>1318.87</v>
      </c>
      <c r="AR88" s="14">
        <v>0</v>
      </c>
      <c r="AS88" s="14">
        <v>1318.87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1207.94</v>
      </c>
      <c r="AZ88" s="14">
        <v>1676</v>
      </c>
      <c r="BA88" s="14">
        <v>0</v>
      </c>
      <c r="BB88" s="14">
        <v>0</v>
      </c>
      <c r="BC88" s="14">
        <v>0</v>
      </c>
      <c r="BD88" s="14">
        <v>0</v>
      </c>
      <c r="BE88" s="14">
        <v>0.24</v>
      </c>
      <c r="BF88" s="14">
        <v>0</v>
      </c>
      <c r="BG88" s="14">
        <v>0</v>
      </c>
      <c r="BH88" s="14">
        <v>0</v>
      </c>
      <c r="BI88" s="14">
        <v>0</v>
      </c>
      <c r="BJ88" s="14">
        <v>1371.94</v>
      </c>
      <c r="BK88" s="14">
        <v>0</v>
      </c>
      <c r="BL88" s="14">
        <v>0</v>
      </c>
      <c r="BM88" s="14">
        <v>0</v>
      </c>
      <c r="BN88" s="14">
        <v>5574.99</v>
      </c>
      <c r="BO88" s="14">
        <v>7846</v>
      </c>
      <c r="BP88" s="14">
        <v>0</v>
      </c>
      <c r="BQ88" s="14">
        <v>0</v>
      </c>
      <c r="BR88" s="14">
        <v>800.77</v>
      </c>
      <c r="BS88" s="14">
        <v>247.63</v>
      </c>
      <c r="BT88" s="14">
        <v>0</v>
      </c>
      <c r="BU88" s="14">
        <v>1407.47</v>
      </c>
      <c r="BV88" s="14">
        <v>0</v>
      </c>
      <c r="BW88" s="14">
        <v>0</v>
      </c>
      <c r="BX88" s="14">
        <v>0</v>
      </c>
      <c r="BY88" s="14">
        <v>1655.1</v>
      </c>
    </row>
    <row r="89" spans="1:77" s="1" customFormat="1" ht="11.25" x14ac:dyDescent="0.2">
      <c r="A89" s="2" t="s">
        <v>202</v>
      </c>
      <c r="B89" s="1" t="s">
        <v>203</v>
      </c>
      <c r="C89" s="51">
        <v>11756.25</v>
      </c>
      <c r="D89" s="14">
        <v>10320.5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1052.17</v>
      </c>
      <c r="R89" s="14">
        <v>0</v>
      </c>
      <c r="S89" s="14">
        <v>0</v>
      </c>
      <c r="T89" s="14">
        <v>0</v>
      </c>
      <c r="U89" s="14">
        <v>0</v>
      </c>
      <c r="V89" s="14">
        <v>846</v>
      </c>
      <c r="W89" s="14">
        <v>0</v>
      </c>
      <c r="X89" s="14">
        <v>0</v>
      </c>
      <c r="Y89" s="14">
        <v>528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14574.45</v>
      </c>
      <c r="AK89" s="14">
        <v>0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14">
        <v>1569.38</v>
      </c>
      <c r="AR89" s="14">
        <v>0</v>
      </c>
      <c r="AS89" s="14">
        <v>1569.38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1351.98</v>
      </c>
      <c r="AZ89" s="14">
        <v>1332.5</v>
      </c>
      <c r="BA89" s="14">
        <v>0</v>
      </c>
      <c r="BB89" s="14">
        <v>0</v>
      </c>
      <c r="BC89" s="14">
        <v>0</v>
      </c>
      <c r="BD89" s="14">
        <v>0</v>
      </c>
      <c r="BE89" s="14">
        <v>0.09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0</v>
      </c>
      <c r="BN89" s="14">
        <v>4253.95</v>
      </c>
      <c r="BO89" s="14">
        <v>10320.5</v>
      </c>
      <c r="BP89" s="14">
        <v>0</v>
      </c>
      <c r="BQ89" s="14">
        <v>0</v>
      </c>
      <c r="BR89" s="14">
        <v>860.52</v>
      </c>
      <c r="BS89" s="14">
        <v>289.56</v>
      </c>
      <c r="BT89" s="14">
        <v>0</v>
      </c>
      <c r="BU89" s="14">
        <v>1569.96</v>
      </c>
      <c r="BV89" s="14">
        <v>0</v>
      </c>
      <c r="BW89" s="14">
        <v>0</v>
      </c>
      <c r="BX89" s="14">
        <v>0</v>
      </c>
      <c r="BY89" s="14">
        <v>1859.52</v>
      </c>
    </row>
    <row r="90" spans="1:77" s="1" customFormat="1" ht="11.25" x14ac:dyDescent="0.2">
      <c r="A90" s="2" t="s">
        <v>204</v>
      </c>
      <c r="B90" s="1" t="s">
        <v>205</v>
      </c>
      <c r="C90" s="51">
        <v>10054</v>
      </c>
      <c r="D90" s="14">
        <v>12993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3929</v>
      </c>
      <c r="Q90" s="14">
        <v>0</v>
      </c>
      <c r="R90" s="14">
        <v>0</v>
      </c>
      <c r="S90" s="14">
        <v>940.08</v>
      </c>
      <c r="T90" s="14">
        <v>9400.84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14269.92</v>
      </c>
      <c r="AK90" s="14">
        <v>2.5</v>
      </c>
      <c r="AL90" s="14">
        <v>4.49</v>
      </c>
      <c r="AM90" s="14">
        <v>3.08</v>
      </c>
      <c r="AN90" s="14">
        <v>0</v>
      </c>
      <c r="AO90" s="14">
        <v>0</v>
      </c>
      <c r="AP90" s="14">
        <v>0</v>
      </c>
      <c r="AQ90" s="14">
        <v>306.14</v>
      </c>
      <c r="AR90" s="14">
        <v>1276.92</v>
      </c>
      <c r="AS90" s="14">
        <v>0</v>
      </c>
      <c r="AT90" s="14">
        <v>0</v>
      </c>
      <c r="AU90" s="14">
        <v>0</v>
      </c>
      <c r="AV90" s="14">
        <v>0</v>
      </c>
      <c r="AW90" s="14">
        <v>0</v>
      </c>
      <c r="AX90" s="14">
        <v>0</v>
      </c>
      <c r="AY90" s="14">
        <v>0</v>
      </c>
      <c r="AZ90" s="14">
        <v>0</v>
      </c>
      <c r="BA90" s="14">
        <v>0</v>
      </c>
      <c r="BB90" s="14">
        <v>0</v>
      </c>
      <c r="BC90" s="14">
        <v>0</v>
      </c>
      <c r="BD90" s="14">
        <v>0</v>
      </c>
      <c r="BE90" s="14">
        <v>0</v>
      </c>
      <c r="BF90" s="14">
        <v>0</v>
      </c>
      <c r="BG90" s="14">
        <v>0</v>
      </c>
      <c r="BH90" s="14">
        <v>0</v>
      </c>
      <c r="BI90" s="14">
        <v>0</v>
      </c>
      <c r="BJ90" s="14">
        <v>0</v>
      </c>
      <c r="BK90" s="14">
        <v>0</v>
      </c>
      <c r="BL90" s="14">
        <v>0</v>
      </c>
      <c r="BM90" s="14">
        <v>0</v>
      </c>
      <c r="BN90" s="14">
        <v>1276.92</v>
      </c>
      <c r="BO90" s="14">
        <v>12993</v>
      </c>
      <c r="BP90" s="14">
        <v>6.99</v>
      </c>
      <c r="BQ90" s="14">
        <v>12.58</v>
      </c>
      <c r="BR90" s="14">
        <v>25.84</v>
      </c>
      <c r="BS90" s="14">
        <v>7.99</v>
      </c>
      <c r="BT90" s="14">
        <v>0</v>
      </c>
      <c r="BU90" s="14">
        <v>45.41</v>
      </c>
      <c r="BV90" s="14">
        <v>19.97</v>
      </c>
      <c r="BW90" s="14">
        <v>3.99</v>
      </c>
      <c r="BX90" s="14">
        <v>0</v>
      </c>
      <c r="BY90" s="14">
        <v>77.36</v>
      </c>
    </row>
    <row r="91" spans="1:77" s="1" customFormat="1" ht="11.25" x14ac:dyDescent="0.2">
      <c r="A91" s="2" t="s">
        <v>551</v>
      </c>
      <c r="B91" s="1" t="s">
        <v>552</v>
      </c>
      <c r="C91" s="51">
        <v>10054</v>
      </c>
      <c r="D91" s="14">
        <v>10382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200</v>
      </c>
      <c r="O91" s="14">
        <v>0</v>
      </c>
      <c r="P91" s="14">
        <v>0</v>
      </c>
      <c r="Q91" s="14">
        <v>580.35</v>
      </c>
      <c r="R91" s="14">
        <v>0</v>
      </c>
      <c r="S91" s="14">
        <v>0</v>
      </c>
      <c r="T91" s="14">
        <v>0</v>
      </c>
      <c r="U91" s="14">
        <v>0</v>
      </c>
      <c r="V91" s="14">
        <v>784</v>
      </c>
      <c r="W91" s="14">
        <v>0</v>
      </c>
      <c r="X91" s="14">
        <v>0</v>
      </c>
      <c r="Y91" s="14">
        <v>499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12906.68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1316.95</v>
      </c>
      <c r="AR91" s="14">
        <v>0</v>
      </c>
      <c r="AS91" s="14">
        <v>1316.95</v>
      </c>
      <c r="AT91" s="14">
        <v>0</v>
      </c>
      <c r="AU91" s="14">
        <v>0</v>
      </c>
      <c r="AV91" s="14">
        <v>0</v>
      </c>
      <c r="AW91" s="14">
        <v>0</v>
      </c>
      <c r="AX91" s="14">
        <v>0</v>
      </c>
      <c r="AY91" s="14">
        <v>1207.94</v>
      </c>
      <c r="AZ91" s="14">
        <v>0</v>
      </c>
      <c r="BA91" s="14">
        <v>0</v>
      </c>
      <c r="BB91" s="14">
        <v>0</v>
      </c>
      <c r="BC91" s="14">
        <v>0</v>
      </c>
      <c r="BD91" s="14">
        <v>0</v>
      </c>
      <c r="BE91" s="15">
        <v>-0.21</v>
      </c>
      <c r="BF91" s="14">
        <v>0</v>
      </c>
      <c r="BG91" s="14">
        <v>0</v>
      </c>
      <c r="BH91" s="14">
        <v>0</v>
      </c>
      <c r="BI91" s="14">
        <v>0</v>
      </c>
      <c r="BJ91" s="14">
        <v>0</v>
      </c>
      <c r="BK91" s="14">
        <v>0</v>
      </c>
      <c r="BL91" s="14">
        <v>0</v>
      </c>
      <c r="BM91" s="14">
        <v>0</v>
      </c>
      <c r="BN91" s="14">
        <v>2524.6799999999998</v>
      </c>
      <c r="BO91" s="14">
        <v>10382</v>
      </c>
      <c r="BP91" s="14">
        <v>0</v>
      </c>
      <c r="BQ91" s="14">
        <v>0</v>
      </c>
      <c r="BR91" s="14">
        <v>800.77</v>
      </c>
      <c r="BS91" s="14">
        <v>247.63</v>
      </c>
      <c r="BT91" s="14">
        <v>0</v>
      </c>
      <c r="BU91" s="14">
        <v>1407.47</v>
      </c>
      <c r="BV91" s="14">
        <v>0</v>
      </c>
      <c r="BW91" s="14">
        <v>0</v>
      </c>
      <c r="BX91" s="14">
        <v>0</v>
      </c>
      <c r="BY91" s="14">
        <v>1655.1</v>
      </c>
    </row>
    <row r="92" spans="1:77" s="1" customFormat="1" ht="11.25" x14ac:dyDescent="0.2">
      <c r="A92" s="2" t="s">
        <v>566</v>
      </c>
      <c r="B92" s="1" t="s">
        <v>567</v>
      </c>
      <c r="C92" s="51">
        <v>10054</v>
      </c>
      <c r="D92" s="14">
        <v>9910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273.39</v>
      </c>
      <c r="R92" s="14">
        <v>0</v>
      </c>
      <c r="S92" s="14">
        <v>0</v>
      </c>
      <c r="T92" s="14">
        <v>0</v>
      </c>
      <c r="U92" s="14">
        <v>0</v>
      </c>
      <c r="V92" s="14">
        <v>784</v>
      </c>
      <c r="W92" s="14">
        <v>0</v>
      </c>
      <c r="X92" s="14">
        <v>0</v>
      </c>
      <c r="Y92" s="14">
        <v>499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12391.94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1273.96</v>
      </c>
      <c r="AR92" s="14">
        <v>0</v>
      </c>
      <c r="AS92" s="14">
        <v>1273.96</v>
      </c>
      <c r="AT92" s="14">
        <v>0</v>
      </c>
      <c r="AU92" s="14">
        <v>0</v>
      </c>
      <c r="AV92" s="14">
        <v>0</v>
      </c>
      <c r="AW92" s="14">
        <v>0</v>
      </c>
      <c r="AX92" s="14">
        <v>0</v>
      </c>
      <c r="AY92" s="14">
        <v>1207.94</v>
      </c>
      <c r="AZ92" s="14">
        <v>0</v>
      </c>
      <c r="BA92" s="14">
        <v>0</v>
      </c>
      <c r="BB92" s="14">
        <v>0</v>
      </c>
      <c r="BC92" s="14">
        <v>0</v>
      </c>
      <c r="BD92" s="14">
        <v>0</v>
      </c>
      <c r="BE92" s="14">
        <v>0.04</v>
      </c>
      <c r="BF92" s="14">
        <v>0</v>
      </c>
      <c r="BG92" s="14">
        <v>0</v>
      </c>
      <c r="BH92" s="14">
        <v>0</v>
      </c>
      <c r="BI92" s="14">
        <v>0</v>
      </c>
      <c r="BJ92" s="14">
        <v>0</v>
      </c>
      <c r="BK92" s="14">
        <v>0</v>
      </c>
      <c r="BL92" s="14">
        <v>0</v>
      </c>
      <c r="BM92" s="14">
        <v>0</v>
      </c>
      <c r="BN92" s="14">
        <v>2481.94</v>
      </c>
      <c r="BO92" s="14">
        <v>9910</v>
      </c>
      <c r="BP92" s="14">
        <v>0</v>
      </c>
      <c r="BQ92" s="14">
        <v>0</v>
      </c>
      <c r="BR92" s="14">
        <v>816.55</v>
      </c>
      <c r="BS92" s="14">
        <v>258.72000000000003</v>
      </c>
      <c r="BT92" s="14">
        <v>0</v>
      </c>
      <c r="BU92" s="14">
        <v>1450.41</v>
      </c>
      <c r="BV92" s="14">
        <v>0</v>
      </c>
      <c r="BW92" s="14">
        <v>0</v>
      </c>
      <c r="BX92" s="14">
        <v>0</v>
      </c>
      <c r="BY92" s="14">
        <v>1709.13</v>
      </c>
    </row>
    <row r="93" spans="1:77" s="7" customFormat="1" ht="11.25" x14ac:dyDescent="0.2">
      <c r="A93" s="17" t="s">
        <v>101</v>
      </c>
      <c r="C93" s="7" t="s">
        <v>102</v>
      </c>
      <c r="D93" s="7" t="s">
        <v>102</v>
      </c>
      <c r="E93" s="7" t="s">
        <v>102</v>
      </c>
      <c r="F93" s="7" t="s">
        <v>102</v>
      </c>
      <c r="G93" s="7" t="s">
        <v>102</v>
      </c>
      <c r="H93" s="7" t="s">
        <v>102</v>
      </c>
      <c r="I93" s="7" t="s">
        <v>102</v>
      </c>
      <c r="J93" s="7" t="s">
        <v>102</v>
      </c>
      <c r="K93" s="7" t="s">
        <v>102</v>
      </c>
      <c r="L93" s="7" t="s">
        <v>102</v>
      </c>
      <c r="M93" s="7" t="s">
        <v>102</v>
      </c>
      <c r="N93" s="7" t="s">
        <v>102</v>
      </c>
      <c r="O93" s="7" t="s">
        <v>102</v>
      </c>
      <c r="P93" s="7" t="s">
        <v>102</v>
      </c>
      <c r="Q93" s="7" t="s">
        <v>102</v>
      </c>
      <c r="R93" s="7" t="s">
        <v>102</v>
      </c>
      <c r="S93" s="7" t="s">
        <v>102</v>
      </c>
      <c r="T93" s="7" t="s">
        <v>102</v>
      </c>
      <c r="U93" s="7" t="s">
        <v>102</v>
      </c>
      <c r="V93" s="7" t="s">
        <v>102</v>
      </c>
      <c r="W93" s="7" t="s">
        <v>102</v>
      </c>
      <c r="X93" s="7" t="s">
        <v>102</v>
      </c>
      <c r="Y93" s="7" t="s">
        <v>102</v>
      </c>
      <c r="Z93" s="7" t="s">
        <v>102</v>
      </c>
      <c r="AA93" s="7" t="s">
        <v>102</v>
      </c>
      <c r="AB93" s="7" t="s">
        <v>102</v>
      </c>
      <c r="AC93" s="7" t="s">
        <v>102</v>
      </c>
      <c r="AD93" s="7" t="s">
        <v>102</v>
      </c>
      <c r="AE93" s="7" t="s">
        <v>102</v>
      </c>
      <c r="AF93" s="7" t="s">
        <v>102</v>
      </c>
      <c r="AG93" s="7" t="s">
        <v>102</v>
      </c>
      <c r="AH93" s="7" t="s">
        <v>102</v>
      </c>
      <c r="AI93" s="7" t="s">
        <v>102</v>
      </c>
      <c r="AJ93" s="7" t="s">
        <v>102</v>
      </c>
      <c r="AK93" s="7" t="s">
        <v>102</v>
      </c>
      <c r="AL93" s="7" t="s">
        <v>102</v>
      </c>
      <c r="AM93" s="7" t="s">
        <v>102</v>
      </c>
      <c r="AN93" s="7" t="s">
        <v>102</v>
      </c>
      <c r="AO93" s="7" t="s">
        <v>102</v>
      </c>
      <c r="AP93" s="7" t="s">
        <v>102</v>
      </c>
      <c r="AQ93" s="7" t="s">
        <v>102</v>
      </c>
      <c r="AR93" s="7" t="s">
        <v>102</v>
      </c>
      <c r="AS93" s="7" t="s">
        <v>102</v>
      </c>
      <c r="AT93" s="7" t="s">
        <v>102</v>
      </c>
      <c r="AU93" s="7" t="s">
        <v>102</v>
      </c>
      <c r="AV93" s="7" t="s">
        <v>102</v>
      </c>
      <c r="AW93" s="7" t="s">
        <v>102</v>
      </c>
      <c r="AX93" s="7" t="s">
        <v>102</v>
      </c>
      <c r="AY93" s="7" t="s">
        <v>102</v>
      </c>
      <c r="AZ93" s="7" t="s">
        <v>102</v>
      </c>
      <c r="BA93" s="7" t="s">
        <v>102</v>
      </c>
      <c r="BB93" s="7" t="s">
        <v>102</v>
      </c>
      <c r="BC93" s="7" t="s">
        <v>102</v>
      </c>
      <c r="BD93" s="7" t="s">
        <v>102</v>
      </c>
      <c r="BE93" s="7" t="s">
        <v>102</v>
      </c>
      <c r="BF93" s="7" t="s">
        <v>102</v>
      </c>
      <c r="BG93" s="7" t="s">
        <v>102</v>
      </c>
      <c r="BH93" s="7" t="s">
        <v>102</v>
      </c>
      <c r="BI93" s="7" t="s">
        <v>102</v>
      </c>
      <c r="BJ93" s="7" t="s">
        <v>102</v>
      </c>
      <c r="BK93" s="7" t="s">
        <v>102</v>
      </c>
      <c r="BL93" s="7" t="s">
        <v>102</v>
      </c>
      <c r="BM93" s="7" t="s">
        <v>102</v>
      </c>
      <c r="BN93" s="7" t="s">
        <v>102</v>
      </c>
      <c r="BO93" s="7" t="s">
        <v>102</v>
      </c>
      <c r="BP93" s="7" t="s">
        <v>102</v>
      </c>
      <c r="BQ93" s="7" t="s">
        <v>102</v>
      </c>
      <c r="BR93" s="7" t="s">
        <v>102</v>
      </c>
      <c r="BS93" s="7" t="s">
        <v>102</v>
      </c>
      <c r="BT93" s="7" t="s">
        <v>102</v>
      </c>
      <c r="BU93" s="7" t="s">
        <v>102</v>
      </c>
      <c r="BV93" s="7" t="s">
        <v>102</v>
      </c>
      <c r="BW93" s="7" t="s">
        <v>102</v>
      </c>
      <c r="BX93" s="7" t="s">
        <v>102</v>
      </c>
      <c r="BY93" s="7" t="s">
        <v>102</v>
      </c>
    </row>
    <row r="94" spans="1:77" s="1" customFormat="1" ht="11.25" x14ac:dyDescent="0.2">
      <c r="A94" s="2"/>
      <c r="C94" s="19">
        <f>SUM(C83:C93)</f>
        <v>103944.5</v>
      </c>
      <c r="D94" s="19">
        <v>118551</v>
      </c>
      <c r="E94" s="19">
        <v>0</v>
      </c>
      <c r="F94" s="19">
        <v>0</v>
      </c>
      <c r="G94" s="19">
        <v>0</v>
      </c>
      <c r="H94" s="19">
        <v>0</v>
      </c>
      <c r="I94" s="19">
        <v>3135.04</v>
      </c>
      <c r="J94" s="19">
        <v>0</v>
      </c>
      <c r="K94" s="19">
        <v>400</v>
      </c>
      <c r="L94" s="19">
        <v>0</v>
      </c>
      <c r="M94" s="19">
        <v>0</v>
      </c>
      <c r="N94" s="19">
        <v>400</v>
      </c>
      <c r="O94" s="19">
        <v>0</v>
      </c>
      <c r="P94" s="19">
        <v>10215.4</v>
      </c>
      <c r="Q94" s="19">
        <v>7783.88</v>
      </c>
      <c r="R94" s="19">
        <v>0</v>
      </c>
      <c r="S94" s="19">
        <v>2973.74</v>
      </c>
      <c r="T94" s="19">
        <v>29737.360000000001</v>
      </c>
      <c r="U94" s="19">
        <v>7392.96</v>
      </c>
      <c r="V94" s="19">
        <v>5612</v>
      </c>
      <c r="W94" s="19">
        <v>0</v>
      </c>
      <c r="X94" s="19">
        <v>0</v>
      </c>
      <c r="Y94" s="19">
        <v>3155</v>
      </c>
      <c r="Z94" s="19">
        <v>1027.52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147189.68</v>
      </c>
      <c r="AK94" s="19">
        <v>7.61</v>
      </c>
      <c r="AL94" s="19">
        <v>13.67</v>
      </c>
      <c r="AM94" s="19">
        <v>9.42</v>
      </c>
      <c r="AN94" s="19">
        <v>0</v>
      </c>
      <c r="AO94" s="20">
        <v>-160.30000000000001</v>
      </c>
      <c r="AP94" s="19">
        <v>0</v>
      </c>
      <c r="AQ94" s="19">
        <v>10019.1</v>
      </c>
      <c r="AR94" s="19">
        <v>4494.2</v>
      </c>
      <c r="AS94" s="19">
        <v>9268.73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8743.66</v>
      </c>
      <c r="AZ94" s="19">
        <v>4452.5</v>
      </c>
      <c r="BA94" s="19">
        <v>0</v>
      </c>
      <c r="BB94" s="19">
        <v>0</v>
      </c>
      <c r="BC94" s="19">
        <v>0</v>
      </c>
      <c r="BD94" s="19">
        <v>0</v>
      </c>
      <c r="BE94" s="19">
        <v>1.51</v>
      </c>
      <c r="BF94" s="19">
        <v>0</v>
      </c>
      <c r="BG94" s="19">
        <v>0</v>
      </c>
      <c r="BH94" s="19">
        <v>0</v>
      </c>
      <c r="BI94" s="19">
        <v>306.14</v>
      </c>
      <c r="BJ94" s="19">
        <v>1371.94</v>
      </c>
      <c r="BK94" s="19">
        <v>0</v>
      </c>
      <c r="BL94" s="19">
        <v>0</v>
      </c>
      <c r="BM94" s="19">
        <v>0</v>
      </c>
      <c r="BN94" s="19">
        <v>28638.68</v>
      </c>
      <c r="BO94" s="19">
        <v>118551</v>
      </c>
      <c r="BP94" s="19">
        <v>21.28</v>
      </c>
      <c r="BQ94" s="19">
        <v>38.299999999999997</v>
      </c>
      <c r="BR94" s="19">
        <v>5834.47</v>
      </c>
      <c r="BS94" s="19">
        <v>1863.78</v>
      </c>
      <c r="BT94" s="19">
        <v>0</v>
      </c>
      <c r="BU94" s="19">
        <v>10400.75</v>
      </c>
      <c r="BV94" s="19">
        <v>60.8</v>
      </c>
      <c r="BW94" s="19">
        <v>12.15</v>
      </c>
      <c r="BX94" s="19">
        <v>0</v>
      </c>
      <c r="BY94" s="19">
        <v>12337.48</v>
      </c>
    </row>
    <row r="95" spans="1:77" s="1" customFormat="1" ht="11.25" x14ac:dyDescent="0.2">
      <c r="A95" s="2"/>
    </row>
    <row r="96" spans="1:77" s="1" customFormat="1" ht="11.25" x14ac:dyDescent="0.2">
      <c r="A96" s="12" t="s">
        <v>206</v>
      </c>
    </row>
    <row r="97" spans="1:77" s="1" customFormat="1" ht="11.25" x14ac:dyDescent="0.2">
      <c r="A97" s="2" t="s">
        <v>207</v>
      </c>
      <c r="B97" s="1" t="s">
        <v>208</v>
      </c>
      <c r="C97" s="50">
        <v>10469</v>
      </c>
      <c r="D97" s="14">
        <v>11464.5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300</v>
      </c>
      <c r="M97" s="14">
        <v>0</v>
      </c>
      <c r="N97" s="14">
        <v>400</v>
      </c>
      <c r="O97" s="14">
        <v>0</v>
      </c>
      <c r="P97" s="14">
        <v>0</v>
      </c>
      <c r="Q97" s="14">
        <v>1844.85</v>
      </c>
      <c r="R97" s="14">
        <v>0</v>
      </c>
      <c r="S97" s="14">
        <v>0</v>
      </c>
      <c r="T97" s="14">
        <v>0</v>
      </c>
      <c r="U97" s="14">
        <v>0</v>
      </c>
      <c r="V97" s="14">
        <v>788</v>
      </c>
      <c r="W97" s="14">
        <v>0</v>
      </c>
      <c r="X97" s="14">
        <v>0</v>
      </c>
      <c r="Y97" s="14">
        <v>468</v>
      </c>
      <c r="Z97" s="14">
        <v>616.79999999999995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15855.72</v>
      </c>
      <c r="AK97" s="14">
        <v>0</v>
      </c>
      <c r="AL97" s="14">
        <v>0</v>
      </c>
      <c r="AM97" s="14">
        <v>0</v>
      </c>
      <c r="AN97" s="14">
        <v>0</v>
      </c>
      <c r="AO97" s="14">
        <v>0</v>
      </c>
      <c r="AP97" s="14">
        <v>0</v>
      </c>
      <c r="AQ97" s="14">
        <v>1673.74</v>
      </c>
      <c r="AR97" s="14">
        <v>0</v>
      </c>
      <c r="AS97" s="14">
        <v>1673.74</v>
      </c>
      <c r="AT97" s="14">
        <v>0</v>
      </c>
      <c r="AU97" s="14">
        <v>0</v>
      </c>
      <c r="AV97" s="14">
        <v>110.69</v>
      </c>
      <c r="AW97" s="14">
        <v>0</v>
      </c>
      <c r="AX97" s="14">
        <v>0</v>
      </c>
      <c r="AY97" s="14">
        <v>1272.94</v>
      </c>
      <c r="AZ97" s="14">
        <v>1334</v>
      </c>
      <c r="BA97" s="14">
        <v>0</v>
      </c>
      <c r="BB97" s="14">
        <v>0</v>
      </c>
      <c r="BC97" s="14">
        <v>0</v>
      </c>
      <c r="BD97" s="14">
        <v>0</v>
      </c>
      <c r="BE97" s="15">
        <v>-0.15</v>
      </c>
      <c r="BF97" s="14">
        <v>0</v>
      </c>
      <c r="BG97" s="14">
        <v>0</v>
      </c>
      <c r="BH97" s="14">
        <v>0</v>
      </c>
      <c r="BI97" s="14">
        <v>0</v>
      </c>
      <c r="BJ97" s="14">
        <v>0</v>
      </c>
      <c r="BK97" s="14">
        <v>0</v>
      </c>
      <c r="BL97" s="14">
        <v>0</v>
      </c>
      <c r="BM97" s="14">
        <v>0</v>
      </c>
      <c r="BN97" s="14">
        <v>4391.22</v>
      </c>
      <c r="BO97" s="14">
        <v>11464.5</v>
      </c>
      <c r="BP97" s="14">
        <v>0</v>
      </c>
      <c r="BQ97" s="14">
        <v>0</v>
      </c>
      <c r="BR97" s="14">
        <v>815.33</v>
      </c>
      <c r="BS97" s="14">
        <v>257.86</v>
      </c>
      <c r="BT97" s="14">
        <v>0</v>
      </c>
      <c r="BU97" s="14">
        <v>1447.07</v>
      </c>
      <c r="BV97" s="14">
        <v>0</v>
      </c>
      <c r="BW97" s="14">
        <v>0</v>
      </c>
      <c r="BX97" s="14">
        <v>0</v>
      </c>
      <c r="BY97" s="14">
        <v>1704.93</v>
      </c>
    </row>
    <row r="98" spans="1:77" s="1" customFormat="1" ht="11.25" x14ac:dyDescent="0.2">
      <c r="A98" s="2" t="s">
        <v>209</v>
      </c>
      <c r="B98" s="1" t="s">
        <v>210</v>
      </c>
      <c r="C98" s="50">
        <v>9707</v>
      </c>
      <c r="D98" s="14">
        <v>10682.5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1374.27</v>
      </c>
      <c r="K98" s="14">
        <v>0</v>
      </c>
      <c r="L98" s="14">
        <v>300</v>
      </c>
      <c r="M98" s="14">
        <v>0</v>
      </c>
      <c r="N98" s="14">
        <v>400</v>
      </c>
      <c r="O98" s="14">
        <v>0</v>
      </c>
      <c r="P98" s="14">
        <v>0</v>
      </c>
      <c r="Q98" s="14">
        <v>1717.85</v>
      </c>
      <c r="R98" s="14">
        <v>0</v>
      </c>
      <c r="S98" s="14">
        <v>0</v>
      </c>
      <c r="T98" s="14">
        <v>0</v>
      </c>
      <c r="U98" s="14">
        <v>0</v>
      </c>
      <c r="V98" s="14">
        <v>717</v>
      </c>
      <c r="W98" s="14">
        <v>0</v>
      </c>
      <c r="X98" s="14">
        <v>0</v>
      </c>
      <c r="Y98" s="14">
        <v>447</v>
      </c>
      <c r="Z98" s="14">
        <v>616.79999999999995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16223.59</v>
      </c>
      <c r="AK98" s="14">
        <v>0</v>
      </c>
      <c r="AL98" s="14">
        <v>0</v>
      </c>
      <c r="AM98" s="14">
        <v>0</v>
      </c>
      <c r="AN98" s="14">
        <v>0</v>
      </c>
      <c r="AO98" s="14">
        <v>0</v>
      </c>
      <c r="AP98" s="14">
        <v>0</v>
      </c>
      <c r="AQ98" s="14">
        <v>1632.66</v>
      </c>
      <c r="AR98" s="14">
        <v>0</v>
      </c>
      <c r="AS98" s="14">
        <v>1632.66</v>
      </c>
      <c r="AT98" s="14">
        <v>0</v>
      </c>
      <c r="AU98" s="14">
        <v>0</v>
      </c>
      <c r="AV98" s="14">
        <v>103.07</v>
      </c>
      <c r="AW98" s="14">
        <v>0</v>
      </c>
      <c r="AX98" s="14">
        <v>0</v>
      </c>
      <c r="AY98" s="14">
        <v>1185.32</v>
      </c>
      <c r="AZ98" s="14">
        <v>0</v>
      </c>
      <c r="BA98" s="14">
        <v>0</v>
      </c>
      <c r="BB98" s="14">
        <v>0</v>
      </c>
      <c r="BC98" s="14">
        <v>2620.1999999999998</v>
      </c>
      <c r="BD98" s="14">
        <v>0</v>
      </c>
      <c r="BE98" s="15">
        <v>-0.16</v>
      </c>
      <c r="BF98" s="14">
        <v>0</v>
      </c>
      <c r="BG98" s="14">
        <v>0</v>
      </c>
      <c r="BH98" s="14">
        <v>0</v>
      </c>
      <c r="BI98" s="14">
        <v>0</v>
      </c>
      <c r="BJ98" s="14">
        <v>0</v>
      </c>
      <c r="BK98" s="14">
        <v>0</v>
      </c>
      <c r="BL98" s="14">
        <v>0</v>
      </c>
      <c r="BM98" s="14">
        <v>0</v>
      </c>
      <c r="BN98" s="14">
        <v>5541.09</v>
      </c>
      <c r="BO98" s="14">
        <v>10682.5</v>
      </c>
      <c r="BP98" s="14">
        <v>0</v>
      </c>
      <c r="BQ98" s="14">
        <v>0</v>
      </c>
      <c r="BR98" s="14">
        <v>788.6</v>
      </c>
      <c r="BS98" s="14">
        <v>239.09</v>
      </c>
      <c r="BT98" s="14">
        <v>0</v>
      </c>
      <c r="BU98" s="14">
        <v>1374.38</v>
      </c>
      <c r="BV98" s="14">
        <v>0</v>
      </c>
      <c r="BW98" s="14">
        <v>0</v>
      </c>
      <c r="BX98" s="14">
        <v>0</v>
      </c>
      <c r="BY98" s="14">
        <v>1613.47</v>
      </c>
    </row>
    <row r="99" spans="1:77" s="1" customFormat="1" ht="11.25" x14ac:dyDescent="0.2">
      <c r="A99" s="2" t="s">
        <v>211</v>
      </c>
      <c r="B99" s="1" t="s">
        <v>212</v>
      </c>
      <c r="C99" s="50">
        <v>12853</v>
      </c>
      <c r="D99" s="14">
        <v>14999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400</v>
      </c>
      <c r="O99" s="14">
        <v>0</v>
      </c>
      <c r="P99" s="14">
        <v>0</v>
      </c>
      <c r="Q99" s="14">
        <v>2242.1</v>
      </c>
      <c r="R99" s="14">
        <v>0</v>
      </c>
      <c r="S99" s="14">
        <v>0</v>
      </c>
      <c r="T99" s="14">
        <v>0</v>
      </c>
      <c r="U99" s="14">
        <v>0</v>
      </c>
      <c r="V99" s="14">
        <v>991</v>
      </c>
      <c r="W99" s="14">
        <v>0</v>
      </c>
      <c r="X99" s="14">
        <v>0</v>
      </c>
      <c r="Y99" s="14">
        <v>603</v>
      </c>
      <c r="Z99" s="14">
        <v>616.79999999999995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18753.919999999998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2207.94</v>
      </c>
      <c r="AR99" s="14">
        <v>0</v>
      </c>
      <c r="AS99" s="14">
        <v>2207.94</v>
      </c>
      <c r="AT99" s="14">
        <v>0</v>
      </c>
      <c r="AU99" s="14">
        <v>0</v>
      </c>
      <c r="AV99" s="14">
        <v>0</v>
      </c>
      <c r="AW99" s="14">
        <v>0</v>
      </c>
      <c r="AX99" s="14">
        <v>0</v>
      </c>
      <c r="AY99" s="14">
        <v>1547.04</v>
      </c>
      <c r="AZ99" s="14">
        <v>0</v>
      </c>
      <c r="BA99" s="14">
        <v>0</v>
      </c>
      <c r="BB99" s="14">
        <v>0</v>
      </c>
      <c r="BC99" s="14">
        <v>0</v>
      </c>
      <c r="BD99" s="14">
        <v>0</v>
      </c>
      <c r="BE99" s="15">
        <v>-0.06</v>
      </c>
      <c r="BF99" s="14">
        <v>0</v>
      </c>
      <c r="BG99" s="14">
        <v>0</v>
      </c>
      <c r="BH99" s="14">
        <v>0</v>
      </c>
      <c r="BI99" s="14">
        <v>0</v>
      </c>
      <c r="BJ99" s="14">
        <v>0</v>
      </c>
      <c r="BK99" s="14">
        <v>0</v>
      </c>
      <c r="BL99" s="14">
        <v>0</v>
      </c>
      <c r="BM99" s="14">
        <v>0</v>
      </c>
      <c r="BN99" s="14">
        <v>3754.92</v>
      </c>
      <c r="BO99" s="14">
        <v>14999</v>
      </c>
      <c r="BP99" s="14">
        <v>0</v>
      </c>
      <c r="BQ99" s="14">
        <v>0</v>
      </c>
      <c r="BR99" s="14">
        <v>898.99</v>
      </c>
      <c r="BS99" s="14">
        <v>316.57</v>
      </c>
      <c r="BT99" s="14">
        <v>0</v>
      </c>
      <c r="BU99" s="14">
        <v>1674.58</v>
      </c>
      <c r="BV99" s="14">
        <v>0</v>
      </c>
      <c r="BW99" s="14">
        <v>0</v>
      </c>
      <c r="BX99" s="14">
        <v>0</v>
      </c>
      <c r="BY99" s="14">
        <v>1991.15</v>
      </c>
    </row>
    <row r="100" spans="1:77" s="1" customFormat="1" ht="11.25" x14ac:dyDescent="0.2">
      <c r="A100" s="2" t="s">
        <v>215</v>
      </c>
      <c r="B100" s="1" t="s">
        <v>216</v>
      </c>
      <c r="C100" s="50">
        <v>10997</v>
      </c>
      <c r="D100" s="14">
        <v>3270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300</v>
      </c>
      <c r="M100" s="14">
        <v>0</v>
      </c>
      <c r="N100" s="14">
        <v>0</v>
      </c>
      <c r="O100" s="14">
        <v>0</v>
      </c>
      <c r="P100" s="14">
        <v>0</v>
      </c>
      <c r="Q100" s="14">
        <v>1932.85</v>
      </c>
      <c r="R100" s="14">
        <v>0</v>
      </c>
      <c r="S100" s="14">
        <v>0</v>
      </c>
      <c r="T100" s="14">
        <v>0</v>
      </c>
      <c r="U100" s="14">
        <v>0</v>
      </c>
      <c r="V100" s="14">
        <v>815</v>
      </c>
      <c r="W100" s="14">
        <v>0</v>
      </c>
      <c r="X100" s="14">
        <v>0</v>
      </c>
      <c r="Y100" s="14">
        <v>496</v>
      </c>
      <c r="Z100" s="14">
        <v>410.72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15915.69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1667.75</v>
      </c>
      <c r="AR100" s="14">
        <v>0</v>
      </c>
      <c r="AS100" s="14">
        <v>1667.75</v>
      </c>
      <c r="AT100" s="14">
        <v>0</v>
      </c>
      <c r="AU100" s="14">
        <v>0</v>
      </c>
      <c r="AV100" s="14">
        <v>115.97</v>
      </c>
      <c r="AW100" s="14">
        <v>2512.58</v>
      </c>
      <c r="AX100" s="14">
        <v>0</v>
      </c>
      <c r="AY100" s="14">
        <v>1333.66</v>
      </c>
      <c r="AZ100" s="14">
        <v>730</v>
      </c>
      <c r="BA100" s="14">
        <v>5070.4799999999996</v>
      </c>
      <c r="BB100" s="14">
        <v>0</v>
      </c>
      <c r="BC100" s="14">
        <v>0</v>
      </c>
      <c r="BD100" s="14">
        <v>0</v>
      </c>
      <c r="BE100" s="14">
        <v>0.15</v>
      </c>
      <c r="BF100" s="14">
        <v>0</v>
      </c>
      <c r="BG100" s="14">
        <v>0</v>
      </c>
      <c r="BH100" s="14">
        <v>0</v>
      </c>
      <c r="BI100" s="14">
        <v>0</v>
      </c>
      <c r="BJ100" s="14">
        <v>1215.0999999999999</v>
      </c>
      <c r="BK100" s="14">
        <v>0</v>
      </c>
      <c r="BL100" s="14">
        <v>0</v>
      </c>
      <c r="BM100" s="14">
        <v>0</v>
      </c>
      <c r="BN100" s="14">
        <v>12645.69</v>
      </c>
      <c r="BO100" s="14">
        <v>3270</v>
      </c>
      <c r="BP100" s="14">
        <v>0</v>
      </c>
      <c r="BQ100" s="14">
        <v>0</v>
      </c>
      <c r="BR100" s="14">
        <v>833.86</v>
      </c>
      <c r="BS100" s="14">
        <v>270.86</v>
      </c>
      <c r="BT100" s="14">
        <v>0</v>
      </c>
      <c r="BU100" s="14">
        <v>1497.46</v>
      </c>
      <c r="BV100" s="14">
        <v>0</v>
      </c>
      <c r="BW100" s="14">
        <v>0</v>
      </c>
      <c r="BX100" s="14">
        <v>0</v>
      </c>
      <c r="BY100" s="14">
        <v>1768.32</v>
      </c>
    </row>
    <row r="101" spans="1:77" s="1" customFormat="1" ht="11.25" x14ac:dyDescent="0.2">
      <c r="A101" s="2" t="s">
        <v>217</v>
      </c>
      <c r="B101" s="1" t="s">
        <v>218</v>
      </c>
      <c r="C101" s="50">
        <v>9707</v>
      </c>
      <c r="D101" s="14">
        <v>8710.5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1202.5</v>
      </c>
      <c r="K101" s="14">
        <v>0</v>
      </c>
      <c r="L101" s="14">
        <v>300</v>
      </c>
      <c r="M101" s="14">
        <v>0</v>
      </c>
      <c r="N101" s="14">
        <v>200</v>
      </c>
      <c r="O101" s="14">
        <v>0</v>
      </c>
      <c r="P101" s="14">
        <v>0</v>
      </c>
      <c r="Q101" s="14">
        <v>1717.85</v>
      </c>
      <c r="R101" s="14">
        <v>0</v>
      </c>
      <c r="S101" s="14">
        <v>0</v>
      </c>
      <c r="T101" s="14">
        <v>0</v>
      </c>
      <c r="U101" s="14">
        <v>0</v>
      </c>
      <c r="V101" s="14">
        <v>717</v>
      </c>
      <c r="W101" s="14">
        <v>0</v>
      </c>
      <c r="X101" s="14">
        <v>0</v>
      </c>
      <c r="Y101" s="14">
        <v>447</v>
      </c>
      <c r="Z101" s="14">
        <v>513.4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15748.42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1587.71</v>
      </c>
      <c r="AR101" s="14">
        <v>0</v>
      </c>
      <c r="AS101" s="14">
        <v>1587.71</v>
      </c>
      <c r="AT101" s="14">
        <v>0</v>
      </c>
      <c r="AU101" s="14">
        <v>0</v>
      </c>
      <c r="AV101" s="14">
        <v>103.07</v>
      </c>
      <c r="AW101" s="14">
        <v>0</v>
      </c>
      <c r="AX101" s="14">
        <v>0</v>
      </c>
      <c r="AY101" s="14">
        <v>1185.32</v>
      </c>
      <c r="AZ101" s="14">
        <v>4162</v>
      </c>
      <c r="BA101" s="14">
        <v>0</v>
      </c>
      <c r="BB101" s="14">
        <v>0</v>
      </c>
      <c r="BC101" s="14">
        <v>0</v>
      </c>
      <c r="BD101" s="14">
        <v>0</v>
      </c>
      <c r="BE101" s="15">
        <v>-0.18</v>
      </c>
      <c r="BF101" s="14">
        <v>0</v>
      </c>
      <c r="BG101" s="14">
        <v>0</v>
      </c>
      <c r="BH101" s="14">
        <v>0</v>
      </c>
      <c r="BI101" s="14">
        <v>0</v>
      </c>
      <c r="BJ101" s="14">
        <v>0</v>
      </c>
      <c r="BK101" s="14">
        <v>0</v>
      </c>
      <c r="BL101" s="14">
        <v>0</v>
      </c>
      <c r="BM101" s="14">
        <v>0</v>
      </c>
      <c r="BN101" s="14">
        <v>7037.92</v>
      </c>
      <c r="BO101" s="14">
        <v>8710.5</v>
      </c>
      <c r="BP101" s="14">
        <v>0</v>
      </c>
      <c r="BQ101" s="14">
        <v>0</v>
      </c>
      <c r="BR101" s="14">
        <v>788.6</v>
      </c>
      <c r="BS101" s="14">
        <v>239.09</v>
      </c>
      <c r="BT101" s="14">
        <v>0</v>
      </c>
      <c r="BU101" s="14">
        <v>1374.38</v>
      </c>
      <c r="BV101" s="14">
        <v>0</v>
      </c>
      <c r="BW101" s="14">
        <v>0</v>
      </c>
      <c r="BX101" s="14">
        <v>0</v>
      </c>
      <c r="BY101" s="14">
        <v>1613.47</v>
      </c>
    </row>
    <row r="102" spans="1:77" s="1" customFormat="1" ht="11.25" x14ac:dyDescent="0.2">
      <c r="A102" s="2" t="s">
        <v>219</v>
      </c>
      <c r="B102" s="1" t="s">
        <v>220</v>
      </c>
      <c r="C102" s="51">
        <v>10997</v>
      </c>
      <c r="D102" s="14">
        <v>4641.5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300</v>
      </c>
      <c r="M102" s="14">
        <v>0</v>
      </c>
      <c r="N102" s="14">
        <v>200</v>
      </c>
      <c r="O102" s="14">
        <v>0</v>
      </c>
      <c r="P102" s="14">
        <v>0</v>
      </c>
      <c r="Q102" s="14">
        <v>1932.85</v>
      </c>
      <c r="R102" s="14">
        <v>0</v>
      </c>
      <c r="S102" s="14">
        <v>0</v>
      </c>
      <c r="T102" s="14">
        <v>0</v>
      </c>
      <c r="U102" s="14">
        <v>0</v>
      </c>
      <c r="V102" s="14">
        <v>815</v>
      </c>
      <c r="W102" s="14">
        <v>0</v>
      </c>
      <c r="X102" s="14">
        <v>0</v>
      </c>
      <c r="Y102" s="14">
        <v>496</v>
      </c>
      <c r="Z102" s="14">
        <v>513.4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16240.92</v>
      </c>
      <c r="AK102" s="14">
        <v>0</v>
      </c>
      <c r="AL102" s="14">
        <v>0</v>
      </c>
      <c r="AM102" s="14">
        <v>0</v>
      </c>
      <c r="AN102" s="14">
        <v>0</v>
      </c>
      <c r="AO102" s="14">
        <v>0</v>
      </c>
      <c r="AP102" s="14">
        <v>0</v>
      </c>
      <c r="AQ102" s="14">
        <v>1737.22</v>
      </c>
      <c r="AR102" s="14">
        <v>0</v>
      </c>
      <c r="AS102" s="14">
        <v>1737.22</v>
      </c>
      <c r="AT102" s="14">
        <v>0</v>
      </c>
      <c r="AU102" s="14">
        <v>0</v>
      </c>
      <c r="AV102" s="14">
        <v>115.98</v>
      </c>
      <c r="AW102" s="14">
        <v>1527.14</v>
      </c>
      <c r="AX102" s="14">
        <v>0</v>
      </c>
      <c r="AY102" s="14">
        <v>1333.66</v>
      </c>
      <c r="AZ102" s="14">
        <v>4714</v>
      </c>
      <c r="BA102" s="14">
        <v>0</v>
      </c>
      <c r="BB102" s="14">
        <v>0</v>
      </c>
      <c r="BC102" s="14">
        <v>0</v>
      </c>
      <c r="BD102" s="14">
        <v>0</v>
      </c>
      <c r="BE102" s="15">
        <v>-0.04</v>
      </c>
      <c r="BF102" s="14">
        <v>0</v>
      </c>
      <c r="BG102" s="14">
        <v>0</v>
      </c>
      <c r="BH102" s="14">
        <v>0</v>
      </c>
      <c r="BI102" s="14">
        <v>0</v>
      </c>
      <c r="BJ102" s="14">
        <v>2171.46</v>
      </c>
      <c r="BK102" s="14">
        <v>0</v>
      </c>
      <c r="BL102" s="14">
        <v>0</v>
      </c>
      <c r="BM102" s="14">
        <v>0</v>
      </c>
      <c r="BN102" s="14">
        <v>11599.42</v>
      </c>
      <c r="BO102" s="14">
        <v>4641.5</v>
      </c>
      <c r="BP102" s="14">
        <v>0</v>
      </c>
      <c r="BQ102" s="14">
        <v>0</v>
      </c>
      <c r="BR102" s="14">
        <v>833.86</v>
      </c>
      <c r="BS102" s="14">
        <v>270.86</v>
      </c>
      <c r="BT102" s="14">
        <v>0</v>
      </c>
      <c r="BU102" s="14">
        <v>1497.46</v>
      </c>
      <c r="BV102" s="14">
        <v>0</v>
      </c>
      <c r="BW102" s="14">
        <v>0</v>
      </c>
      <c r="BX102" s="14">
        <v>0</v>
      </c>
      <c r="BY102" s="14">
        <v>1768.32</v>
      </c>
    </row>
    <row r="103" spans="1:77" s="1" customFormat="1" ht="11.25" x14ac:dyDescent="0.2">
      <c r="A103" s="2" t="s">
        <v>221</v>
      </c>
      <c r="B103" s="1" t="s">
        <v>222</v>
      </c>
      <c r="C103" s="51">
        <v>10079</v>
      </c>
      <c r="D103" s="14">
        <v>8737.5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400</v>
      </c>
      <c r="O103" s="14">
        <v>0</v>
      </c>
      <c r="P103" s="14">
        <v>0</v>
      </c>
      <c r="Q103" s="14">
        <v>1779.85</v>
      </c>
      <c r="R103" s="14">
        <v>0</v>
      </c>
      <c r="S103" s="14">
        <v>0</v>
      </c>
      <c r="T103" s="14">
        <v>0</v>
      </c>
      <c r="U103" s="14">
        <v>0</v>
      </c>
      <c r="V103" s="14">
        <v>737</v>
      </c>
      <c r="W103" s="14">
        <v>0</v>
      </c>
      <c r="X103" s="14">
        <v>0</v>
      </c>
      <c r="Y103" s="14">
        <v>455</v>
      </c>
      <c r="Z103" s="14">
        <v>513.4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14920.32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0</v>
      </c>
      <c r="AQ103" s="14">
        <v>1487.82</v>
      </c>
      <c r="AR103" s="14">
        <v>0</v>
      </c>
      <c r="AS103" s="14">
        <v>1487.82</v>
      </c>
      <c r="AT103" s="14">
        <v>0</v>
      </c>
      <c r="AU103" s="14">
        <v>0</v>
      </c>
      <c r="AV103" s="14">
        <v>106.8</v>
      </c>
      <c r="AW103" s="14">
        <v>0</v>
      </c>
      <c r="AX103" s="14">
        <v>0</v>
      </c>
      <c r="AY103" s="14">
        <v>1228.0999999999999</v>
      </c>
      <c r="AZ103" s="14">
        <v>3360</v>
      </c>
      <c r="BA103" s="14">
        <v>0</v>
      </c>
      <c r="BB103" s="14">
        <v>0</v>
      </c>
      <c r="BC103" s="14">
        <v>0</v>
      </c>
      <c r="BD103" s="14">
        <v>0</v>
      </c>
      <c r="BE103" s="14">
        <v>0.1</v>
      </c>
      <c r="BF103" s="14">
        <v>0</v>
      </c>
      <c r="BG103" s="14">
        <v>0</v>
      </c>
      <c r="BH103" s="14">
        <v>0</v>
      </c>
      <c r="BI103" s="14">
        <v>0</v>
      </c>
      <c r="BJ103" s="14">
        <v>0</v>
      </c>
      <c r="BK103" s="14">
        <v>0</v>
      </c>
      <c r="BL103" s="14">
        <v>0</v>
      </c>
      <c r="BM103" s="14">
        <v>0</v>
      </c>
      <c r="BN103" s="14">
        <v>6182.82</v>
      </c>
      <c r="BO103" s="14">
        <v>8737.5</v>
      </c>
      <c r="BP103" s="14">
        <v>0</v>
      </c>
      <c r="BQ103" s="14">
        <v>0</v>
      </c>
      <c r="BR103" s="14">
        <v>822.72</v>
      </c>
      <c r="BS103" s="14">
        <v>263.02999999999997</v>
      </c>
      <c r="BT103" s="14">
        <v>0</v>
      </c>
      <c r="BU103" s="14">
        <v>1467.15</v>
      </c>
      <c r="BV103" s="14">
        <v>0</v>
      </c>
      <c r="BW103" s="14">
        <v>0</v>
      </c>
      <c r="BX103" s="14">
        <v>0</v>
      </c>
      <c r="BY103" s="14">
        <v>1730.18</v>
      </c>
    </row>
    <row r="104" spans="1:77" s="1" customFormat="1" ht="11.25" x14ac:dyDescent="0.2">
      <c r="A104" s="2" t="s">
        <v>225</v>
      </c>
      <c r="B104" s="1" t="s">
        <v>226</v>
      </c>
      <c r="C104" s="51">
        <v>10079</v>
      </c>
      <c r="D104" s="14">
        <v>12016.5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400</v>
      </c>
      <c r="O104" s="14">
        <v>0</v>
      </c>
      <c r="P104" s="14">
        <v>0</v>
      </c>
      <c r="Q104" s="14">
        <v>1779.85</v>
      </c>
      <c r="R104" s="14">
        <v>0</v>
      </c>
      <c r="S104" s="14">
        <v>0</v>
      </c>
      <c r="T104" s="14">
        <v>0</v>
      </c>
      <c r="U104" s="14">
        <v>0</v>
      </c>
      <c r="V104" s="14">
        <v>737</v>
      </c>
      <c r="W104" s="14">
        <v>0</v>
      </c>
      <c r="X104" s="14">
        <v>0</v>
      </c>
      <c r="Y104" s="14">
        <v>455</v>
      </c>
      <c r="Z104" s="14">
        <v>410.72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14817.64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1465.89</v>
      </c>
      <c r="AR104" s="14">
        <v>0</v>
      </c>
      <c r="AS104" s="14">
        <v>1465.89</v>
      </c>
      <c r="AT104" s="14">
        <v>0</v>
      </c>
      <c r="AU104" s="14">
        <v>0</v>
      </c>
      <c r="AV104" s="14">
        <v>106.8</v>
      </c>
      <c r="AW104" s="14">
        <v>0</v>
      </c>
      <c r="AX104" s="14">
        <v>0</v>
      </c>
      <c r="AY104" s="14">
        <v>1228.0999999999999</v>
      </c>
      <c r="AZ104" s="14">
        <v>0</v>
      </c>
      <c r="BA104" s="14">
        <v>0</v>
      </c>
      <c r="BB104" s="14">
        <v>0</v>
      </c>
      <c r="BC104" s="14">
        <v>0</v>
      </c>
      <c r="BD104" s="14">
        <v>0</v>
      </c>
      <c r="BE104" s="14">
        <v>0.35</v>
      </c>
      <c r="BF104" s="14">
        <v>0</v>
      </c>
      <c r="BG104" s="14">
        <v>0</v>
      </c>
      <c r="BH104" s="14">
        <v>0</v>
      </c>
      <c r="BI104" s="14">
        <v>0</v>
      </c>
      <c r="BJ104" s="14">
        <v>0</v>
      </c>
      <c r="BK104" s="14">
        <v>0</v>
      </c>
      <c r="BL104" s="14">
        <v>0</v>
      </c>
      <c r="BM104" s="14">
        <v>0</v>
      </c>
      <c r="BN104" s="14">
        <v>2801.14</v>
      </c>
      <c r="BO104" s="14">
        <v>12016.5</v>
      </c>
      <c r="BP104" s="14">
        <v>0</v>
      </c>
      <c r="BQ104" s="14">
        <v>0</v>
      </c>
      <c r="BR104" s="14">
        <v>801.65</v>
      </c>
      <c r="BS104" s="14">
        <v>248.25</v>
      </c>
      <c r="BT104" s="14">
        <v>0</v>
      </c>
      <c r="BU104" s="14">
        <v>1409.87</v>
      </c>
      <c r="BV104" s="14">
        <v>0</v>
      </c>
      <c r="BW104" s="14">
        <v>0</v>
      </c>
      <c r="BX104" s="14">
        <v>0</v>
      </c>
      <c r="BY104" s="14">
        <v>1658.12</v>
      </c>
    </row>
    <row r="105" spans="1:77" s="1" customFormat="1" ht="11.25" x14ac:dyDescent="0.2">
      <c r="A105" s="2" t="s">
        <v>227</v>
      </c>
      <c r="B105" s="1" t="s">
        <v>228</v>
      </c>
      <c r="C105" s="51">
        <v>10079</v>
      </c>
      <c r="D105" s="14">
        <v>12253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300</v>
      </c>
      <c r="M105" s="14">
        <v>0</v>
      </c>
      <c r="N105" s="14">
        <v>400</v>
      </c>
      <c r="O105" s="14">
        <v>0</v>
      </c>
      <c r="P105" s="14">
        <v>0</v>
      </c>
      <c r="Q105" s="14">
        <v>1779.85</v>
      </c>
      <c r="R105" s="14">
        <v>0</v>
      </c>
      <c r="S105" s="14">
        <v>0</v>
      </c>
      <c r="T105" s="14">
        <v>0</v>
      </c>
      <c r="U105" s="14">
        <v>0</v>
      </c>
      <c r="V105" s="14">
        <v>737</v>
      </c>
      <c r="W105" s="14">
        <v>0</v>
      </c>
      <c r="X105" s="14">
        <v>0</v>
      </c>
      <c r="Y105" s="14">
        <v>455</v>
      </c>
      <c r="Z105" s="14">
        <v>410.72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15117.64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1529.97</v>
      </c>
      <c r="AR105" s="14">
        <v>0</v>
      </c>
      <c r="AS105" s="14">
        <v>1529.97</v>
      </c>
      <c r="AT105" s="14">
        <v>0</v>
      </c>
      <c r="AU105" s="14">
        <v>0</v>
      </c>
      <c r="AV105" s="14">
        <v>106.8</v>
      </c>
      <c r="AW105" s="14">
        <v>0</v>
      </c>
      <c r="AX105" s="14">
        <v>0</v>
      </c>
      <c r="AY105" s="14">
        <v>1228.0999999999999</v>
      </c>
      <c r="AZ105" s="14">
        <v>0</v>
      </c>
      <c r="BA105" s="14">
        <v>0</v>
      </c>
      <c r="BB105" s="14">
        <v>0</v>
      </c>
      <c r="BC105" s="14">
        <v>0</v>
      </c>
      <c r="BD105" s="14">
        <v>0</v>
      </c>
      <c r="BE105" s="15">
        <v>-0.23</v>
      </c>
      <c r="BF105" s="14">
        <v>0</v>
      </c>
      <c r="BG105" s="14">
        <v>0</v>
      </c>
      <c r="BH105" s="14">
        <v>0</v>
      </c>
      <c r="BI105" s="14">
        <v>0</v>
      </c>
      <c r="BJ105" s="14">
        <v>0</v>
      </c>
      <c r="BK105" s="14">
        <v>0</v>
      </c>
      <c r="BL105" s="14">
        <v>0</v>
      </c>
      <c r="BM105" s="14">
        <v>0</v>
      </c>
      <c r="BN105" s="14">
        <v>2864.64</v>
      </c>
      <c r="BO105" s="14">
        <v>12253</v>
      </c>
      <c r="BP105" s="14">
        <v>0</v>
      </c>
      <c r="BQ105" s="14">
        <v>0</v>
      </c>
      <c r="BR105" s="14">
        <v>801.65</v>
      </c>
      <c r="BS105" s="14">
        <v>248.25</v>
      </c>
      <c r="BT105" s="14">
        <v>0</v>
      </c>
      <c r="BU105" s="14">
        <v>1409.87</v>
      </c>
      <c r="BV105" s="14">
        <v>0</v>
      </c>
      <c r="BW105" s="14">
        <v>0</v>
      </c>
      <c r="BX105" s="14">
        <v>0</v>
      </c>
      <c r="BY105" s="14">
        <v>1658.12</v>
      </c>
    </row>
    <row r="106" spans="1:77" s="1" customFormat="1" ht="11.25" x14ac:dyDescent="0.2">
      <c r="A106" s="2" t="s">
        <v>229</v>
      </c>
      <c r="B106" s="1" t="s">
        <v>230</v>
      </c>
      <c r="C106" s="51">
        <v>11741</v>
      </c>
      <c r="D106" s="14">
        <v>3265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300</v>
      </c>
      <c r="M106" s="14">
        <v>0</v>
      </c>
      <c r="N106" s="14">
        <v>400</v>
      </c>
      <c r="O106" s="14">
        <v>0</v>
      </c>
      <c r="P106" s="14">
        <v>0</v>
      </c>
      <c r="Q106" s="14">
        <v>2056.85</v>
      </c>
      <c r="R106" s="14">
        <v>0</v>
      </c>
      <c r="S106" s="14">
        <v>0</v>
      </c>
      <c r="T106" s="14">
        <v>0</v>
      </c>
      <c r="U106" s="14">
        <v>0</v>
      </c>
      <c r="V106" s="14">
        <v>815</v>
      </c>
      <c r="W106" s="14">
        <v>0</v>
      </c>
      <c r="X106" s="14">
        <v>0</v>
      </c>
      <c r="Y106" s="14">
        <v>496</v>
      </c>
      <c r="Z106" s="14">
        <v>410.72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17231.04</v>
      </c>
      <c r="AK106" s="14">
        <v>0</v>
      </c>
      <c r="AL106" s="14">
        <v>0</v>
      </c>
      <c r="AM106" s="14">
        <v>0</v>
      </c>
      <c r="AN106" s="14">
        <v>0</v>
      </c>
      <c r="AO106" s="14">
        <v>0</v>
      </c>
      <c r="AP106" s="14">
        <v>0</v>
      </c>
      <c r="AQ106" s="14">
        <v>1922.22</v>
      </c>
      <c r="AR106" s="14">
        <v>0</v>
      </c>
      <c r="AS106" s="14">
        <v>1922.22</v>
      </c>
      <c r="AT106" s="14">
        <v>0</v>
      </c>
      <c r="AU106" s="14">
        <v>0</v>
      </c>
      <c r="AV106" s="14">
        <v>127.52</v>
      </c>
      <c r="AW106" s="14">
        <v>0</v>
      </c>
      <c r="AX106" s="14">
        <v>0</v>
      </c>
      <c r="AY106" s="14">
        <v>1419.22</v>
      </c>
      <c r="AZ106" s="14">
        <v>3914</v>
      </c>
      <c r="BA106" s="14">
        <v>0</v>
      </c>
      <c r="BB106" s="14">
        <v>0</v>
      </c>
      <c r="BC106" s="14">
        <v>0</v>
      </c>
      <c r="BD106" s="14">
        <v>0</v>
      </c>
      <c r="BE106" s="15">
        <v>-0.26</v>
      </c>
      <c r="BF106" s="14">
        <v>0</v>
      </c>
      <c r="BG106" s="14">
        <v>0</v>
      </c>
      <c r="BH106" s="14">
        <v>5395.84</v>
      </c>
      <c r="BI106" s="14">
        <v>0</v>
      </c>
      <c r="BJ106" s="14">
        <v>1187.5</v>
      </c>
      <c r="BK106" s="14">
        <v>0</v>
      </c>
      <c r="BL106" s="14">
        <v>0</v>
      </c>
      <c r="BM106" s="14">
        <v>0</v>
      </c>
      <c r="BN106" s="14">
        <v>13966.04</v>
      </c>
      <c r="BO106" s="14">
        <v>3265</v>
      </c>
      <c r="BP106" s="14">
        <v>0</v>
      </c>
      <c r="BQ106" s="14">
        <v>0</v>
      </c>
      <c r="BR106" s="14">
        <v>859.98</v>
      </c>
      <c r="BS106" s="14">
        <v>289.19</v>
      </c>
      <c r="BT106" s="14">
        <v>0</v>
      </c>
      <c r="BU106" s="14">
        <v>1568.49</v>
      </c>
      <c r="BV106" s="14">
        <v>0</v>
      </c>
      <c r="BW106" s="14">
        <v>0</v>
      </c>
      <c r="BX106" s="14">
        <v>0</v>
      </c>
      <c r="BY106" s="14">
        <v>1857.68</v>
      </c>
    </row>
    <row r="107" spans="1:77" s="1" customFormat="1" ht="11.25" x14ac:dyDescent="0.2">
      <c r="A107" s="2" t="s">
        <v>231</v>
      </c>
      <c r="B107" s="1" t="s">
        <v>232</v>
      </c>
      <c r="C107" s="51">
        <v>10997</v>
      </c>
      <c r="D107" s="14">
        <v>8508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300</v>
      </c>
      <c r="M107" s="14">
        <v>0</v>
      </c>
      <c r="N107" s="14">
        <v>400</v>
      </c>
      <c r="O107" s="14">
        <v>0</v>
      </c>
      <c r="P107" s="14">
        <v>0</v>
      </c>
      <c r="Q107" s="14">
        <v>1932.85</v>
      </c>
      <c r="R107" s="14">
        <v>0</v>
      </c>
      <c r="S107" s="14">
        <v>0</v>
      </c>
      <c r="T107" s="14">
        <v>0</v>
      </c>
      <c r="U107" s="14">
        <v>0</v>
      </c>
      <c r="V107" s="14">
        <v>815</v>
      </c>
      <c r="W107" s="14">
        <v>0</v>
      </c>
      <c r="X107" s="14">
        <v>0</v>
      </c>
      <c r="Y107" s="14">
        <v>496</v>
      </c>
      <c r="Z107" s="14">
        <v>410.72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16338.24</v>
      </c>
      <c r="AK107" s="14">
        <v>0</v>
      </c>
      <c r="AL107" s="14">
        <v>0</v>
      </c>
      <c r="AM107" s="14">
        <v>0</v>
      </c>
      <c r="AN107" s="14">
        <v>0</v>
      </c>
      <c r="AO107" s="14">
        <v>0</v>
      </c>
      <c r="AP107" s="14">
        <v>0</v>
      </c>
      <c r="AQ107" s="14">
        <v>1758.01</v>
      </c>
      <c r="AR107" s="14">
        <v>0</v>
      </c>
      <c r="AS107" s="14">
        <v>1758.01</v>
      </c>
      <c r="AT107" s="14">
        <v>0</v>
      </c>
      <c r="AU107" s="14">
        <v>0</v>
      </c>
      <c r="AV107" s="14">
        <v>115.98</v>
      </c>
      <c r="AW107" s="14">
        <v>0</v>
      </c>
      <c r="AX107" s="14">
        <v>0</v>
      </c>
      <c r="AY107" s="14">
        <v>1333.66</v>
      </c>
      <c r="AZ107" s="14">
        <v>0</v>
      </c>
      <c r="BA107" s="14">
        <v>4622.58</v>
      </c>
      <c r="BB107" s="14">
        <v>0</v>
      </c>
      <c r="BC107" s="14">
        <v>0</v>
      </c>
      <c r="BD107" s="14">
        <v>0</v>
      </c>
      <c r="BE107" s="14">
        <v>0.01</v>
      </c>
      <c r="BF107" s="14">
        <v>0</v>
      </c>
      <c r="BG107" s="14">
        <v>0</v>
      </c>
      <c r="BH107" s="14">
        <v>0</v>
      </c>
      <c r="BI107" s="14">
        <v>0</v>
      </c>
      <c r="BJ107" s="14">
        <v>0</v>
      </c>
      <c r="BK107" s="14">
        <v>0</v>
      </c>
      <c r="BL107" s="14">
        <v>0</v>
      </c>
      <c r="BM107" s="14">
        <v>0</v>
      </c>
      <c r="BN107" s="14">
        <v>7830.24</v>
      </c>
      <c r="BO107" s="14">
        <v>8508</v>
      </c>
      <c r="BP107" s="14">
        <v>0</v>
      </c>
      <c r="BQ107" s="14">
        <v>0</v>
      </c>
      <c r="BR107" s="14">
        <v>854.94</v>
      </c>
      <c r="BS107" s="14">
        <v>285.64</v>
      </c>
      <c r="BT107" s="14">
        <v>0</v>
      </c>
      <c r="BU107" s="14">
        <v>1554.77</v>
      </c>
      <c r="BV107" s="14">
        <v>0</v>
      </c>
      <c r="BW107" s="14">
        <v>0</v>
      </c>
      <c r="BX107" s="14">
        <v>0</v>
      </c>
      <c r="BY107" s="14">
        <v>1840.41</v>
      </c>
    </row>
    <row r="108" spans="1:77" s="1" customFormat="1" ht="11.25" x14ac:dyDescent="0.2">
      <c r="A108" s="2" t="s">
        <v>233</v>
      </c>
      <c r="B108" s="1" t="s">
        <v>234</v>
      </c>
      <c r="C108" s="51">
        <v>10997</v>
      </c>
      <c r="D108" s="14">
        <v>13131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300</v>
      </c>
      <c r="M108" s="14">
        <v>0</v>
      </c>
      <c r="N108" s="14">
        <v>400</v>
      </c>
      <c r="O108" s="14">
        <v>0</v>
      </c>
      <c r="P108" s="14">
        <v>0</v>
      </c>
      <c r="Q108" s="14">
        <v>1932.85</v>
      </c>
      <c r="R108" s="14">
        <v>0</v>
      </c>
      <c r="S108" s="14">
        <v>0</v>
      </c>
      <c r="T108" s="14">
        <v>0</v>
      </c>
      <c r="U108" s="14">
        <v>0</v>
      </c>
      <c r="V108" s="14">
        <v>815</v>
      </c>
      <c r="W108" s="14">
        <v>0</v>
      </c>
      <c r="X108" s="14">
        <v>0</v>
      </c>
      <c r="Y108" s="14">
        <v>496</v>
      </c>
      <c r="Z108" s="14">
        <v>410.72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16338.24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1758.01</v>
      </c>
      <c r="AR108" s="14">
        <v>0</v>
      </c>
      <c r="AS108" s="14">
        <v>1758.01</v>
      </c>
      <c r="AT108" s="14">
        <v>0</v>
      </c>
      <c r="AU108" s="14">
        <v>0</v>
      </c>
      <c r="AV108" s="14">
        <v>115.98</v>
      </c>
      <c r="AW108" s="14">
        <v>0</v>
      </c>
      <c r="AX108" s="14">
        <v>0</v>
      </c>
      <c r="AY108" s="14">
        <v>1333.66</v>
      </c>
      <c r="AZ108" s="14">
        <v>0</v>
      </c>
      <c r="BA108" s="14">
        <v>0</v>
      </c>
      <c r="BB108" s="14">
        <v>0</v>
      </c>
      <c r="BC108" s="14">
        <v>0</v>
      </c>
      <c r="BD108" s="14">
        <v>0</v>
      </c>
      <c r="BE108" s="15">
        <v>-0.41</v>
      </c>
      <c r="BF108" s="14">
        <v>0</v>
      </c>
      <c r="BG108" s="14">
        <v>0</v>
      </c>
      <c r="BH108" s="14">
        <v>0</v>
      </c>
      <c r="BI108" s="14">
        <v>0</v>
      </c>
      <c r="BJ108" s="14">
        <v>0</v>
      </c>
      <c r="BK108" s="14">
        <v>0</v>
      </c>
      <c r="BL108" s="14">
        <v>0</v>
      </c>
      <c r="BM108" s="14">
        <v>0</v>
      </c>
      <c r="BN108" s="14">
        <v>3207.24</v>
      </c>
      <c r="BO108" s="14">
        <v>13131</v>
      </c>
      <c r="BP108" s="14">
        <v>0</v>
      </c>
      <c r="BQ108" s="14">
        <v>0</v>
      </c>
      <c r="BR108" s="14">
        <v>833.86</v>
      </c>
      <c r="BS108" s="14">
        <v>270.86</v>
      </c>
      <c r="BT108" s="14">
        <v>0</v>
      </c>
      <c r="BU108" s="14">
        <v>1497.46</v>
      </c>
      <c r="BV108" s="14">
        <v>0</v>
      </c>
      <c r="BW108" s="14">
        <v>0</v>
      </c>
      <c r="BX108" s="14">
        <v>0</v>
      </c>
      <c r="BY108" s="14">
        <v>1768.32</v>
      </c>
    </row>
    <row r="109" spans="1:77" s="1" customFormat="1" ht="11.25" x14ac:dyDescent="0.2">
      <c r="A109" s="2" t="s">
        <v>235</v>
      </c>
      <c r="B109" s="1" t="s">
        <v>236</v>
      </c>
      <c r="C109" s="51">
        <v>10997</v>
      </c>
      <c r="D109" s="14">
        <v>8217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300</v>
      </c>
      <c r="M109" s="14">
        <v>0</v>
      </c>
      <c r="N109" s="14">
        <v>400</v>
      </c>
      <c r="O109" s="14">
        <v>0</v>
      </c>
      <c r="P109" s="14">
        <v>0</v>
      </c>
      <c r="Q109" s="14">
        <v>1932.85</v>
      </c>
      <c r="R109" s="14">
        <v>0</v>
      </c>
      <c r="S109" s="14">
        <v>0</v>
      </c>
      <c r="T109" s="14">
        <v>0</v>
      </c>
      <c r="U109" s="14">
        <v>0</v>
      </c>
      <c r="V109" s="14">
        <v>815</v>
      </c>
      <c r="W109" s="14">
        <v>0</v>
      </c>
      <c r="X109" s="14">
        <v>0</v>
      </c>
      <c r="Y109" s="14">
        <v>496</v>
      </c>
      <c r="Z109" s="14">
        <v>308.04000000000002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16235.56</v>
      </c>
      <c r="AK109" s="14">
        <v>0</v>
      </c>
      <c r="AL109" s="14">
        <v>0</v>
      </c>
      <c r="AM109" s="14">
        <v>0</v>
      </c>
      <c r="AN109" s="14">
        <v>0</v>
      </c>
      <c r="AO109" s="14">
        <v>0</v>
      </c>
      <c r="AP109" s="14">
        <v>0</v>
      </c>
      <c r="AQ109" s="14">
        <v>1736.08</v>
      </c>
      <c r="AR109" s="14">
        <v>0</v>
      </c>
      <c r="AS109" s="14">
        <v>1736.08</v>
      </c>
      <c r="AT109" s="14">
        <v>0</v>
      </c>
      <c r="AU109" s="14">
        <v>0</v>
      </c>
      <c r="AV109" s="14">
        <v>115.98</v>
      </c>
      <c r="AW109" s="14">
        <v>0</v>
      </c>
      <c r="AX109" s="14">
        <v>0</v>
      </c>
      <c r="AY109" s="14">
        <v>1333.66</v>
      </c>
      <c r="AZ109" s="14">
        <v>0</v>
      </c>
      <c r="BA109" s="14">
        <v>4833.16</v>
      </c>
      <c r="BB109" s="14">
        <v>0</v>
      </c>
      <c r="BC109" s="14">
        <v>0</v>
      </c>
      <c r="BD109" s="14">
        <v>0</v>
      </c>
      <c r="BE109" s="15">
        <v>-0.32</v>
      </c>
      <c r="BF109" s="14">
        <v>0</v>
      </c>
      <c r="BG109" s="14">
        <v>0</v>
      </c>
      <c r="BH109" s="14">
        <v>0</v>
      </c>
      <c r="BI109" s="14">
        <v>0</v>
      </c>
      <c r="BJ109" s="14">
        <v>0</v>
      </c>
      <c r="BK109" s="14">
        <v>0</v>
      </c>
      <c r="BL109" s="14">
        <v>0</v>
      </c>
      <c r="BM109" s="14">
        <v>0</v>
      </c>
      <c r="BN109" s="14">
        <v>8018.56</v>
      </c>
      <c r="BO109" s="14">
        <v>8217</v>
      </c>
      <c r="BP109" s="14">
        <v>0</v>
      </c>
      <c r="BQ109" s="14">
        <v>0</v>
      </c>
      <c r="BR109" s="14">
        <v>833.86</v>
      </c>
      <c r="BS109" s="14">
        <v>270.86</v>
      </c>
      <c r="BT109" s="14">
        <v>0</v>
      </c>
      <c r="BU109" s="14">
        <v>1497.46</v>
      </c>
      <c r="BV109" s="14">
        <v>0</v>
      </c>
      <c r="BW109" s="14">
        <v>0</v>
      </c>
      <c r="BX109" s="14">
        <v>0</v>
      </c>
      <c r="BY109" s="14">
        <v>1768.32</v>
      </c>
    </row>
    <row r="110" spans="1:77" s="1" customFormat="1" ht="11.25" x14ac:dyDescent="0.2">
      <c r="A110" s="2" t="s">
        <v>237</v>
      </c>
      <c r="B110" s="1" t="s">
        <v>238</v>
      </c>
      <c r="C110" s="51">
        <v>10079</v>
      </c>
      <c r="D110" s="14">
        <v>12172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300</v>
      </c>
      <c r="M110" s="14">
        <v>0</v>
      </c>
      <c r="N110" s="14">
        <v>400</v>
      </c>
      <c r="O110" s="14">
        <v>0</v>
      </c>
      <c r="P110" s="14">
        <v>0</v>
      </c>
      <c r="Q110" s="14">
        <v>1779.85</v>
      </c>
      <c r="R110" s="14">
        <v>0</v>
      </c>
      <c r="S110" s="14">
        <v>0</v>
      </c>
      <c r="T110" s="14">
        <v>0</v>
      </c>
      <c r="U110" s="14">
        <v>0</v>
      </c>
      <c r="V110" s="14">
        <v>737</v>
      </c>
      <c r="W110" s="14">
        <v>0</v>
      </c>
      <c r="X110" s="14">
        <v>0</v>
      </c>
      <c r="Y110" s="14">
        <v>455</v>
      </c>
      <c r="Z110" s="14">
        <v>308.04000000000002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15014.96</v>
      </c>
      <c r="AK110" s="14">
        <v>0</v>
      </c>
      <c r="AL110" s="14">
        <v>0</v>
      </c>
      <c r="AM110" s="14">
        <v>0</v>
      </c>
      <c r="AN110" s="14">
        <v>0</v>
      </c>
      <c r="AO110" s="14">
        <v>0</v>
      </c>
      <c r="AP110" s="14">
        <v>0</v>
      </c>
      <c r="AQ110" s="14">
        <v>1508.03</v>
      </c>
      <c r="AR110" s="14">
        <v>0</v>
      </c>
      <c r="AS110" s="14">
        <v>1508.03</v>
      </c>
      <c r="AT110" s="14">
        <v>0</v>
      </c>
      <c r="AU110" s="14">
        <v>0</v>
      </c>
      <c r="AV110" s="14">
        <v>106.8</v>
      </c>
      <c r="AW110" s="14">
        <v>0</v>
      </c>
      <c r="AX110" s="14">
        <v>0</v>
      </c>
      <c r="AY110" s="14">
        <v>1228.0999999999999</v>
      </c>
      <c r="AZ110" s="14">
        <v>0</v>
      </c>
      <c r="BA110" s="14">
        <v>0</v>
      </c>
      <c r="BB110" s="14">
        <v>0</v>
      </c>
      <c r="BC110" s="14">
        <v>0</v>
      </c>
      <c r="BD110" s="14">
        <v>0</v>
      </c>
      <c r="BE110" s="14">
        <v>0.03</v>
      </c>
      <c r="BF110" s="14">
        <v>0</v>
      </c>
      <c r="BG110" s="14">
        <v>0</v>
      </c>
      <c r="BH110" s="14">
        <v>0</v>
      </c>
      <c r="BI110" s="14">
        <v>0</v>
      </c>
      <c r="BJ110" s="14">
        <v>0</v>
      </c>
      <c r="BK110" s="14">
        <v>0</v>
      </c>
      <c r="BL110" s="14">
        <v>0</v>
      </c>
      <c r="BM110" s="14">
        <v>0</v>
      </c>
      <c r="BN110" s="14">
        <v>2842.96</v>
      </c>
      <c r="BO110" s="14">
        <v>12172</v>
      </c>
      <c r="BP110" s="14">
        <v>0</v>
      </c>
      <c r="BQ110" s="14">
        <v>0</v>
      </c>
      <c r="BR110" s="14">
        <v>822.72</v>
      </c>
      <c r="BS110" s="14">
        <v>263.02999999999997</v>
      </c>
      <c r="BT110" s="14">
        <v>0</v>
      </c>
      <c r="BU110" s="14">
        <v>1467.15</v>
      </c>
      <c r="BV110" s="14">
        <v>0</v>
      </c>
      <c r="BW110" s="14">
        <v>0</v>
      </c>
      <c r="BX110" s="14">
        <v>0</v>
      </c>
      <c r="BY110" s="14">
        <v>1730.18</v>
      </c>
    </row>
    <row r="111" spans="1:77" s="1" customFormat="1" ht="11.25" x14ac:dyDescent="0.2">
      <c r="A111" s="2" t="s">
        <v>239</v>
      </c>
      <c r="B111" s="1" t="s">
        <v>240</v>
      </c>
      <c r="C111" s="51">
        <v>10997</v>
      </c>
      <c r="D111" s="14">
        <v>13049.5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300</v>
      </c>
      <c r="M111" s="14">
        <v>0</v>
      </c>
      <c r="N111" s="14">
        <v>400</v>
      </c>
      <c r="O111" s="14">
        <v>0</v>
      </c>
      <c r="P111" s="14">
        <v>0</v>
      </c>
      <c r="Q111" s="14">
        <v>1932.85</v>
      </c>
      <c r="R111" s="14">
        <v>0</v>
      </c>
      <c r="S111" s="14">
        <v>0</v>
      </c>
      <c r="T111" s="14">
        <v>0</v>
      </c>
      <c r="U111" s="14">
        <v>0</v>
      </c>
      <c r="V111" s="14">
        <v>815</v>
      </c>
      <c r="W111" s="14">
        <v>0</v>
      </c>
      <c r="X111" s="14">
        <v>0</v>
      </c>
      <c r="Y111" s="14">
        <v>496</v>
      </c>
      <c r="Z111" s="14">
        <v>308.04000000000002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16235.56</v>
      </c>
      <c r="AK111" s="14">
        <v>0</v>
      </c>
      <c r="AL111" s="14">
        <v>0</v>
      </c>
      <c r="AM111" s="14">
        <v>0</v>
      </c>
      <c r="AN111" s="14">
        <v>0</v>
      </c>
      <c r="AO111" s="14">
        <v>0</v>
      </c>
      <c r="AP111" s="14">
        <v>0</v>
      </c>
      <c r="AQ111" s="14">
        <v>1736.08</v>
      </c>
      <c r="AR111" s="14">
        <v>0</v>
      </c>
      <c r="AS111" s="14">
        <v>1736.08</v>
      </c>
      <c r="AT111" s="14">
        <v>0</v>
      </c>
      <c r="AU111" s="14">
        <v>0</v>
      </c>
      <c r="AV111" s="14">
        <v>115.98</v>
      </c>
      <c r="AW111" s="14">
        <v>0</v>
      </c>
      <c r="AX111" s="14">
        <v>0</v>
      </c>
      <c r="AY111" s="14">
        <v>1333.66</v>
      </c>
      <c r="AZ111" s="14">
        <v>0</v>
      </c>
      <c r="BA111" s="14">
        <v>0</v>
      </c>
      <c r="BB111" s="14">
        <v>0</v>
      </c>
      <c r="BC111" s="14">
        <v>0</v>
      </c>
      <c r="BD111" s="14">
        <v>0</v>
      </c>
      <c r="BE111" s="14">
        <v>0.34</v>
      </c>
      <c r="BF111" s="14">
        <v>0</v>
      </c>
      <c r="BG111" s="14">
        <v>0</v>
      </c>
      <c r="BH111" s="14">
        <v>0</v>
      </c>
      <c r="BI111" s="14">
        <v>0</v>
      </c>
      <c r="BJ111" s="14">
        <v>0</v>
      </c>
      <c r="BK111" s="14">
        <v>0</v>
      </c>
      <c r="BL111" s="14">
        <v>0</v>
      </c>
      <c r="BM111" s="14">
        <v>0</v>
      </c>
      <c r="BN111" s="14">
        <v>3186.06</v>
      </c>
      <c r="BO111" s="14">
        <v>13049.5</v>
      </c>
      <c r="BP111" s="14">
        <v>0</v>
      </c>
      <c r="BQ111" s="14">
        <v>0</v>
      </c>
      <c r="BR111" s="14">
        <v>854.94</v>
      </c>
      <c r="BS111" s="14">
        <v>285.64</v>
      </c>
      <c r="BT111" s="14">
        <v>0</v>
      </c>
      <c r="BU111" s="14">
        <v>1554.77</v>
      </c>
      <c r="BV111" s="14">
        <v>0</v>
      </c>
      <c r="BW111" s="14">
        <v>0</v>
      </c>
      <c r="BX111" s="14">
        <v>0</v>
      </c>
      <c r="BY111" s="14">
        <v>1840.41</v>
      </c>
    </row>
    <row r="112" spans="1:77" s="1" customFormat="1" ht="11.25" x14ac:dyDescent="0.2">
      <c r="A112" s="2" t="s">
        <v>241</v>
      </c>
      <c r="B112" s="1" t="s">
        <v>242</v>
      </c>
      <c r="C112" s="51">
        <v>10997</v>
      </c>
      <c r="D112" s="14">
        <v>8649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400</v>
      </c>
      <c r="O112" s="14">
        <v>0</v>
      </c>
      <c r="P112" s="14">
        <v>0</v>
      </c>
      <c r="Q112" s="14">
        <v>1932.85</v>
      </c>
      <c r="R112" s="14">
        <v>0</v>
      </c>
      <c r="S112" s="14">
        <v>0</v>
      </c>
      <c r="T112" s="14">
        <v>0</v>
      </c>
      <c r="U112" s="14">
        <v>0</v>
      </c>
      <c r="V112" s="14">
        <v>815</v>
      </c>
      <c r="W112" s="14">
        <v>0</v>
      </c>
      <c r="X112" s="14">
        <v>0</v>
      </c>
      <c r="Y112" s="14">
        <v>496</v>
      </c>
      <c r="Z112" s="14">
        <v>205.36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15832.88</v>
      </c>
      <c r="AK112" s="14">
        <v>0</v>
      </c>
      <c r="AL112" s="14">
        <v>0</v>
      </c>
      <c r="AM112" s="14">
        <v>0</v>
      </c>
      <c r="AN112" s="14">
        <v>0</v>
      </c>
      <c r="AO112" s="14">
        <v>0</v>
      </c>
      <c r="AP112" s="14">
        <v>0</v>
      </c>
      <c r="AQ112" s="14">
        <v>1650.06</v>
      </c>
      <c r="AR112" s="14">
        <v>0</v>
      </c>
      <c r="AS112" s="14">
        <v>1650.06</v>
      </c>
      <c r="AT112" s="14">
        <v>0</v>
      </c>
      <c r="AU112" s="14">
        <v>0</v>
      </c>
      <c r="AV112" s="14">
        <v>115.98</v>
      </c>
      <c r="AW112" s="14">
        <v>0</v>
      </c>
      <c r="AX112" s="14">
        <v>0</v>
      </c>
      <c r="AY112" s="14">
        <v>1333.66</v>
      </c>
      <c r="AZ112" s="14">
        <v>4084</v>
      </c>
      <c r="BA112" s="14">
        <v>0</v>
      </c>
      <c r="BB112" s="14">
        <v>0</v>
      </c>
      <c r="BC112" s="14">
        <v>0</v>
      </c>
      <c r="BD112" s="14">
        <v>0</v>
      </c>
      <c r="BE112" s="14">
        <v>0.18</v>
      </c>
      <c r="BF112" s="14">
        <v>0</v>
      </c>
      <c r="BG112" s="14">
        <v>0</v>
      </c>
      <c r="BH112" s="14">
        <v>0</v>
      </c>
      <c r="BI112" s="14">
        <v>0</v>
      </c>
      <c r="BJ112" s="14">
        <v>0</v>
      </c>
      <c r="BK112" s="14">
        <v>0</v>
      </c>
      <c r="BL112" s="14">
        <v>0</v>
      </c>
      <c r="BM112" s="14">
        <v>0</v>
      </c>
      <c r="BN112" s="14">
        <v>7183.88</v>
      </c>
      <c r="BO112" s="14">
        <v>8649</v>
      </c>
      <c r="BP112" s="14">
        <v>0</v>
      </c>
      <c r="BQ112" s="14">
        <v>0</v>
      </c>
      <c r="BR112" s="14">
        <v>833.86</v>
      </c>
      <c r="BS112" s="14">
        <v>270.86</v>
      </c>
      <c r="BT112" s="14">
        <v>0</v>
      </c>
      <c r="BU112" s="14">
        <v>1497.46</v>
      </c>
      <c r="BV112" s="14">
        <v>0</v>
      </c>
      <c r="BW112" s="14">
        <v>0</v>
      </c>
      <c r="BX112" s="14">
        <v>0</v>
      </c>
      <c r="BY112" s="14">
        <v>1768.32</v>
      </c>
    </row>
    <row r="113" spans="1:77" s="1" customFormat="1" ht="11.25" x14ac:dyDescent="0.2">
      <c r="A113" s="2" t="s">
        <v>243</v>
      </c>
      <c r="B113" s="1" t="s">
        <v>244</v>
      </c>
      <c r="C113" s="51">
        <v>10079</v>
      </c>
      <c r="D113" s="14">
        <v>8470.5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300</v>
      </c>
      <c r="M113" s="14">
        <v>0</v>
      </c>
      <c r="N113" s="14">
        <v>400</v>
      </c>
      <c r="O113" s="14">
        <v>0</v>
      </c>
      <c r="P113" s="14">
        <v>0</v>
      </c>
      <c r="Q113" s="14">
        <v>1779.85</v>
      </c>
      <c r="R113" s="14">
        <v>0</v>
      </c>
      <c r="S113" s="14">
        <v>0</v>
      </c>
      <c r="T113" s="14">
        <v>0</v>
      </c>
      <c r="U113" s="14">
        <v>0</v>
      </c>
      <c r="V113" s="14">
        <v>737</v>
      </c>
      <c r="W113" s="14">
        <v>0</v>
      </c>
      <c r="X113" s="14">
        <v>0</v>
      </c>
      <c r="Y113" s="14">
        <v>455</v>
      </c>
      <c r="Z113" s="14">
        <v>205.36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14912.28</v>
      </c>
      <c r="AK113" s="14">
        <v>0</v>
      </c>
      <c r="AL113" s="14">
        <v>0</v>
      </c>
      <c r="AM113" s="14">
        <v>0</v>
      </c>
      <c r="AN113" s="14">
        <v>0</v>
      </c>
      <c r="AO113" s="14">
        <v>0</v>
      </c>
      <c r="AP113" s="14">
        <v>0</v>
      </c>
      <c r="AQ113" s="14">
        <v>1486.11</v>
      </c>
      <c r="AR113" s="14">
        <v>0</v>
      </c>
      <c r="AS113" s="14">
        <v>1486.11</v>
      </c>
      <c r="AT113" s="14">
        <v>0</v>
      </c>
      <c r="AU113" s="14">
        <v>0</v>
      </c>
      <c r="AV113" s="14">
        <v>106.8</v>
      </c>
      <c r="AW113" s="14">
        <v>0</v>
      </c>
      <c r="AX113" s="14">
        <v>0</v>
      </c>
      <c r="AY113" s="14">
        <v>1228.0999999999999</v>
      </c>
      <c r="AZ113" s="14">
        <v>3621</v>
      </c>
      <c r="BA113" s="14">
        <v>0</v>
      </c>
      <c r="BB113" s="14">
        <v>0</v>
      </c>
      <c r="BC113" s="14">
        <v>0</v>
      </c>
      <c r="BD113" s="14">
        <v>0</v>
      </c>
      <c r="BE113" s="15">
        <v>-0.23</v>
      </c>
      <c r="BF113" s="14">
        <v>0</v>
      </c>
      <c r="BG113" s="14">
        <v>0</v>
      </c>
      <c r="BH113" s="14">
        <v>0</v>
      </c>
      <c r="BI113" s="14">
        <v>0</v>
      </c>
      <c r="BJ113" s="14">
        <v>0</v>
      </c>
      <c r="BK113" s="14">
        <v>0</v>
      </c>
      <c r="BL113" s="14">
        <v>0</v>
      </c>
      <c r="BM113" s="14">
        <v>0</v>
      </c>
      <c r="BN113" s="14">
        <v>6441.78</v>
      </c>
      <c r="BO113" s="14">
        <v>8470.5</v>
      </c>
      <c r="BP113" s="14">
        <v>0</v>
      </c>
      <c r="BQ113" s="14">
        <v>0</v>
      </c>
      <c r="BR113" s="14">
        <v>801.65</v>
      </c>
      <c r="BS113" s="14">
        <v>248.25</v>
      </c>
      <c r="BT113" s="14">
        <v>0</v>
      </c>
      <c r="BU113" s="14">
        <v>1409.87</v>
      </c>
      <c r="BV113" s="14">
        <v>0</v>
      </c>
      <c r="BW113" s="14">
        <v>0</v>
      </c>
      <c r="BX113" s="14">
        <v>0</v>
      </c>
      <c r="BY113" s="14">
        <v>1658.12</v>
      </c>
    </row>
    <row r="114" spans="1:77" s="1" customFormat="1" ht="11.25" x14ac:dyDescent="0.2">
      <c r="A114" s="2" t="s">
        <v>245</v>
      </c>
      <c r="B114" s="1" t="s">
        <v>246</v>
      </c>
      <c r="C114" s="51">
        <v>9707</v>
      </c>
      <c r="D114" s="14">
        <v>10519.5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2061.41</v>
      </c>
      <c r="K114" s="14">
        <v>0</v>
      </c>
      <c r="L114" s="14">
        <v>300</v>
      </c>
      <c r="M114" s="14">
        <v>0</v>
      </c>
      <c r="N114" s="14">
        <v>200</v>
      </c>
      <c r="O114" s="14">
        <v>0</v>
      </c>
      <c r="P114" s="14">
        <v>0</v>
      </c>
      <c r="Q114" s="14">
        <v>1717.85</v>
      </c>
      <c r="R114" s="14">
        <v>0</v>
      </c>
      <c r="S114" s="14">
        <v>0</v>
      </c>
      <c r="T114" s="14">
        <v>0</v>
      </c>
      <c r="U114" s="14">
        <v>0</v>
      </c>
      <c r="V114" s="14">
        <v>717</v>
      </c>
      <c r="W114" s="14">
        <v>0</v>
      </c>
      <c r="X114" s="14">
        <v>0</v>
      </c>
      <c r="Y114" s="14">
        <v>447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16093.93</v>
      </c>
      <c r="AK114" s="14">
        <v>0</v>
      </c>
      <c r="AL114" s="14">
        <v>0</v>
      </c>
      <c r="AM114" s="14">
        <v>0</v>
      </c>
      <c r="AN114" s="14">
        <v>0</v>
      </c>
      <c r="AO114" s="14">
        <v>0</v>
      </c>
      <c r="AP114" s="14">
        <v>0</v>
      </c>
      <c r="AQ114" s="14">
        <v>1588.12</v>
      </c>
      <c r="AR114" s="14">
        <v>0</v>
      </c>
      <c r="AS114" s="14">
        <v>1588.12</v>
      </c>
      <c r="AT114" s="14">
        <v>0</v>
      </c>
      <c r="AU114" s="14">
        <v>0</v>
      </c>
      <c r="AV114" s="14">
        <v>103.08</v>
      </c>
      <c r="AW114" s="14">
        <v>0</v>
      </c>
      <c r="AX114" s="14">
        <v>0</v>
      </c>
      <c r="AY114" s="14">
        <v>1185.32</v>
      </c>
      <c r="AZ114" s="14">
        <v>2698</v>
      </c>
      <c r="BA114" s="14">
        <v>0</v>
      </c>
      <c r="BB114" s="14">
        <v>0</v>
      </c>
      <c r="BC114" s="14">
        <v>0</v>
      </c>
      <c r="BD114" s="14">
        <v>0</v>
      </c>
      <c r="BE114" s="15">
        <v>-0.09</v>
      </c>
      <c r="BF114" s="14">
        <v>0</v>
      </c>
      <c r="BG114" s="14">
        <v>0</v>
      </c>
      <c r="BH114" s="14">
        <v>0</v>
      </c>
      <c r="BI114" s="14">
        <v>0</v>
      </c>
      <c r="BJ114" s="14">
        <v>0</v>
      </c>
      <c r="BK114" s="14">
        <v>0</v>
      </c>
      <c r="BL114" s="14">
        <v>0</v>
      </c>
      <c r="BM114" s="14">
        <v>0</v>
      </c>
      <c r="BN114" s="14">
        <v>5574.43</v>
      </c>
      <c r="BO114" s="14">
        <v>10519.5</v>
      </c>
      <c r="BP114" s="14">
        <v>0</v>
      </c>
      <c r="BQ114" s="14">
        <v>0</v>
      </c>
      <c r="BR114" s="14">
        <v>788.6</v>
      </c>
      <c r="BS114" s="14">
        <v>239.09</v>
      </c>
      <c r="BT114" s="14">
        <v>0</v>
      </c>
      <c r="BU114" s="14">
        <v>1374.38</v>
      </c>
      <c r="BV114" s="14">
        <v>0</v>
      </c>
      <c r="BW114" s="14">
        <v>0</v>
      </c>
      <c r="BX114" s="14">
        <v>0</v>
      </c>
      <c r="BY114" s="14">
        <v>1613.47</v>
      </c>
    </row>
    <row r="115" spans="1:77" s="1" customFormat="1" ht="11.25" x14ac:dyDescent="0.2">
      <c r="A115" s="2" t="s">
        <v>247</v>
      </c>
      <c r="B115" s="1" t="s">
        <v>248</v>
      </c>
      <c r="C115" s="51">
        <v>10469</v>
      </c>
      <c r="D115" s="14">
        <v>9772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200</v>
      </c>
      <c r="O115" s="14">
        <v>0</v>
      </c>
      <c r="P115" s="14">
        <v>0</v>
      </c>
      <c r="Q115" s="14">
        <v>1844.85</v>
      </c>
      <c r="R115" s="14">
        <v>0</v>
      </c>
      <c r="S115" s="14">
        <v>0</v>
      </c>
      <c r="T115" s="14">
        <v>0</v>
      </c>
      <c r="U115" s="14">
        <v>0</v>
      </c>
      <c r="V115" s="14">
        <v>788</v>
      </c>
      <c r="W115" s="14">
        <v>0</v>
      </c>
      <c r="X115" s="14">
        <v>0</v>
      </c>
      <c r="Y115" s="14">
        <v>468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14738.92</v>
      </c>
      <c r="AK115" s="14">
        <v>0</v>
      </c>
      <c r="AL115" s="14">
        <v>0</v>
      </c>
      <c r="AM115" s="14">
        <v>0</v>
      </c>
      <c r="AN115" s="14">
        <v>0</v>
      </c>
      <c r="AO115" s="14">
        <v>0</v>
      </c>
      <c r="AP115" s="14">
        <v>0</v>
      </c>
      <c r="AQ115" s="14">
        <v>1435.19</v>
      </c>
      <c r="AR115" s="14">
        <v>0</v>
      </c>
      <c r="AS115" s="14">
        <v>1435.19</v>
      </c>
      <c r="AT115" s="14">
        <v>0</v>
      </c>
      <c r="AU115" s="14">
        <v>0</v>
      </c>
      <c r="AV115" s="14">
        <v>110.7</v>
      </c>
      <c r="AW115" s="14">
        <v>0</v>
      </c>
      <c r="AX115" s="14">
        <v>0</v>
      </c>
      <c r="AY115" s="14">
        <v>1272.94</v>
      </c>
      <c r="AZ115" s="14">
        <v>2148</v>
      </c>
      <c r="BA115" s="14">
        <v>0</v>
      </c>
      <c r="BB115" s="14">
        <v>0</v>
      </c>
      <c r="BC115" s="14">
        <v>0</v>
      </c>
      <c r="BD115" s="14">
        <v>0</v>
      </c>
      <c r="BE115" s="14">
        <v>0.09</v>
      </c>
      <c r="BF115" s="14">
        <v>0</v>
      </c>
      <c r="BG115" s="14">
        <v>0</v>
      </c>
      <c r="BH115" s="14">
        <v>0</v>
      </c>
      <c r="BI115" s="14">
        <v>0</v>
      </c>
      <c r="BJ115" s="14">
        <v>0</v>
      </c>
      <c r="BK115" s="14">
        <v>0</v>
      </c>
      <c r="BL115" s="14">
        <v>0</v>
      </c>
      <c r="BM115" s="14">
        <v>0</v>
      </c>
      <c r="BN115" s="14">
        <v>4966.92</v>
      </c>
      <c r="BO115" s="14">
        <v>9772</v>
      </c>
      <c r="BP115" s="14">
        <v>0</v>
      </c>
      <c r="BQ115" s="14">
        <v>0</v>
      </c>
      <c r="BR115" s="14">
        <v>836.39</v>
      </c>
      <c r="BS115" s="14">
        <v>272.64</v>
      </c>
      <c r="BT115" s="14">
        <v>0</v>
      </c>
      <c r="BU115" s="14">
        <v>1504.36</v>
      </c>
      <c r="BV115" s="14">
        <v>0</v>
      </c>
      <c r="BW115" s="14">
        <v>0</v>
      </c>
      <c r="BX115" s="14">
        <v>0</v>
      </c>
      <c r="BY115" s="14">
        <v>1777</v>
      </c>
    </row>
    <row r="116" spans="1:77" s="1" customFormat="1" ht="11.25" x14ac:dyDescent="0.2">
      <c r="A116" s="2" t="s">
        <v>249</v>
      </c>
      <c r="B116" s="1" t="s">
        <v>250</v>
      </c>
      <c r="C116" s="51">
        <v>10997</v>
      </c>
      <c r="D116" s="14">
        <v>8077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400</v>
      </c>
      <c r="O116" s="14">
        <v>0</v>
      </c>
      <c r="P116" s="14">
        <v>0</v>
      </c>
      <c r="Q116" s="14">
        <v>1932.85</v>
      </c>
      <c r="R116" s="14">
        <v>0</v>
      </c>
      <c r="S116" s="14">
        <v>0</v>
      </c>
      <c r="T116" s="14">
        <v>0</v>
      </c>
      <c r="U116" s="14">
        <v>0</v>
      </c>
      <c r="V116" s="14">
        <v>815</v>
      </c>
      <c r="W116" s="14">
        <v>0</v>
      </c>
      <c r="X116" s="14">
        <v>0</v>
      </c>
      <c r="Y116" s="14">
        <v>496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15627.52</v>
      </c>
      <c r="AK116" s="14">
        <v>0</v>
      </c>
      <c r="AL116" s="14">
        <v>0</v>
      </c>
      <c r="AM116" s="14">
        <v>0</v>
      </c>
      <c r="AN116" s="14">
        <v>0</v>
      </c>
      <c r="AO116" s="14">
        <v>0</v>
      </c>
      <c r="AP116" s="14">
        <v>0</v>
      </c>
      <c r="AQ116" s="14">
        <v>1606.2</v>
      </c>
      <c r="AR116" s="14">
        <v>0</v>
      </c>
      <c r="AS116" s="14">
        <v>1606.2</v>
      </c>
      <c r="AT116" s="14">
        <v>0</v>
      </c>
      <c r="AU116" s="14">
        <v>0</v>
      </c>
      <c r="AV116" s="14">
        <v>115.98</v>
      </c>
      <c r="AW116" s="14">
        <v>0</v>
      </c>
      <c r="AX116" s="14">
        <v>0</v>
      </c>
      <c r="AY116" s="14">
        <v>1333.66</v>
      </c>
      <c r="AZ116" s="14">
        <v>3666</v>
      </c>
      <c r="BA116" s="14">
        <v>0</v>
      </c>
      <c r="BB116" s="14">
        <v>0</v>
      </c>
      <c r="BC116" s="14">
        <v>0</v>
      </c>
      <c r="BD116" s="14">
        <v>0</v>
      </c>
      <c r="BE116" s="14">
        <v>0.2</v>
      </c>
      <c r="BF116" s="14">
        <v>0</v>
      </c>
      <c r="BG116" s="14">
        <v>0</v>
      </c>
      <c r="BH116" s="14">
        <v>0</v>
      </c>
      <c r="BI116" s="14">
        <v>0</v>
      </c>
      <c r="BJ116" s="14">
        <v>828.48</v>
      </c>
      <c r="BK116" s="14">
        <v>0</v>
      </c>
      <c r="BL116" s="14">
        <v>0</v>
      </c>
      <c r="BM116" s="14">
        <v>0</v>
      </c>
      <c r="BN116" s="14">
        <v>7550.52</v>
      </c>
      <c r="BO116" s="14">
        <v>8077</v>
      </c>
      <c r="BP116" s="14">
        <v>0</v>
      </c>
      <c r="BQ116" s="14">
        <v>0</v>
      </c>
      <c r="BR116" s="14">
        <v>854.94</v>
      </c>
      <c r="BS116" s="14">
        <v>285.64</v>
      </c>
      <c r="BT116" s="14">
        <v>0</v>
      </c>
      <c r="BU116" s="14">
        <v>1554.77</v>
      </c>
      <c r="BV116" s="14">
        <v>0</v>
      </c>
      <c r="BW116" s="14">
        <v>0</v>
      </c>
      <c r="BX116" s="14">
        <v>0</v>
      </c>
      <c r="BY116" s="14">
        <v>1840.41</v>
      </c>
    </row>
    <row r="117" spans="1:77" s="1" customFormat="1" ht="11.25" x14ac:dyDescent="0.2">
      <c r="A117" s="2" t="s">
        <v>251</v>
      </c>
      <c r="B117" s="1" t="s">
        <v>252</v>
      </c>
      <c r="C117" s="51">
        <v>10469</v>
      </c>
      <c r="D117" s="14">
        <v>7079.5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300</v>
      </c>
      <c r="M117" s="14">
        <v>0</v>
      </c>
      <c r="N117" s="14">
        <v>400</v>
      </c>
      <c r="O117" s="14">
        <v>0</v>
      </c>
      <c r="P117" s="14">
        <v>0</v>
      </c>
      <c r="Q117" s="14">
        <v>1844.85</v>
      </c>
      <c r="R117" s="14">
        <v>0</v>
      </c>
      <c r="S117" s="14">
        <v>0</v>
      </c>
      <c r="T117" s="14">
        <v>0</v>
      </c>
      <c r="U117" s="14">
        <v>0</v>
      </c>
      <c r="V117" s="14">
        <v>788</v>
      </c>
      <c r="W117" s="14">
        <v>0</v>
      </c>
      <c r="X117" s="14">
        <v>0</v>
      </c>
      <c r="Y117" s="14">
        <v>468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15238.92</v>
      </c>
      <c r="AK117" s="14">
        <v>0</v>
      </c>
      <c r="AL117" s="14">
        <v>0</v>
      </c>
      <c r="AM117" s="14">
        <v>0</v>
      </c>
      <c r="AN117" s="14">
        <v>0</v>
      </c>
      <c r="AO117" s="14">
        <v>0</v>
      </c>
      <c r="AP117" s="14">
        <v>0</v>
      </c>
      <c r="AQ117" s="14">
        <v>1541.99</v>
      </c>
      <c r="AR117" s="14">
        <v>0</v>
      </c>
      <c r="AS117" s="14">
        <v>1541.99</v>
      </c>
      <c r="AT117" s="14">
        <v>0</v>
      </c>
      <c r="AU117" s="14">
        <v>0</v>
      </c>
      <c r="AV117" s="14">
        <v>110.7</v>
      </c>
      <c r="AW117" s="14">
        <v>0</v>
      </c>
      <c r="AX117" s="14">
        <v>0</v>
      </c>
      <c r="AY117" s="14">
        <v>1272.94</v>
      </c>
      <c r="AZ117" s="14">
        <v>5234</v>
      </c>
      <c r="BA117" s="14">
        <v>0</v>
      </c>
      <c r="BB117" s="14">
        <v>0</v>
      </c>
      <c r="BC117" s="14">
        <v>0</v>
      </c>
      <c r="BD117" s="14">
        <v>0</v>
      </c>
      <c r="BE117" s="15">
        <v>-0.21</v>
      </c>
      <c r="BF117" s="14">
        <v>0</v>
      </c>
      <c r="BG117" s="14">
        <v>0</v>
      </c>
      <c r="BH117" s="14">
        <v>0</v>
      </c>
      <c r="BI117" s="14">
        <v>0</v>
      </c>
      <c r="BJ117" s="14">
        <v>0</v>
      </c>
      <c r="BK117" s="14">
        <v>0</v>
      </c>
      <c r="BL117" s="14">
        <v>0</v>
      </c>
      <c r="BM117" s="14">
        <v>0</v>
      </c>
      <c r="BN117" s="14">
        <v>8159.42</v>
      </c>
      <c r="BO117" s="14">
        <v>7079.5</v>
      </c>
      <c r="BP117" s="14">
        <v>0</v>
      </c>
      <c r="BQ117" s="14">
        <v>0</v>
      </c>
      <c r="BR117" s="14">
        <v>836.39</v>
      </c>
      <c r="BS117" s="14">
        <v>272.64</v>
      </c>
      <c r="BT117" s="14">
        <v>0</v>
      </c>
      <c r="BU117" s="14">
        <v>1504.36</v>
      </c>
      <c r="BV117" s="14">
        <v>0</v>
      </c>
      <c r="BW117" s="14">
        <v>0</v>
      </c>
      <c r="BX117" s="14">
        <v>0</v>
      </c>
      <c r="BY117" s="14">
        <v>1777</v>
      </c>
    </row>
    <row r="118" spans="1:77" s="1" customFormat="1" ht="11.25" x14ac:dyDescent="0.2">
      <c r="A118" s="2" t="s">
        <v>253</v>
      </c>
      <c r="B118" s="1" t="s">
        <v>254</v>
      </c>
      <c r="C118" s="57">
        <v>15675</v>
      </c>
      <c r="D118" s="14">
        <v>15705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400</v>
      </c>
      <c r="O118" s="14">
        <v>0</v>
      </c>
      <c r="P118" s="14">
        <v>0</v>
      </c>
      <c r="Q118" s="14">
        <v>1696.34</v>
      </c>
      <c r="R118" s="14">
        <v>0</v>
      </c>
      <c r="S118" s="14">
        <v>0</v>
      </c>
      <c r="T118" s="14">
        <v>0</v>
      </c>
      <c r="U118" s="14">
        <v>0</v>
      </c>
      <c r="V118" s="14">
        <v>1128</v>
      </c>
      <c r="W118" s="14">
        <v>0</v>
      </c>
      <c r="X118" s="14">
        <v>0</v>
      </c>
      <c r="Y118" s="14">
        <v>703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20124.84</v>
      </c>
      <c r="AK118" s="14">
        <v>0</v>
      </c>
      <c r="AL118" s="14">
        <v>0</v>
      </c>
      <c r="AM118" s="14">
        <v>0</v>
      </c>
      <c r="AN118" s="14">
        <v>0</v>
      </c>
      <c r="AO118" s="14">
        <v>0</v>
      </c>
      <c r="AP118" s="14">
        <v>0</v>
      </c>
      <c r="AQ118" s="14">
        <v>2617.34</v>
      </c>
      <c r="AR118" s="14">
        <v>0</v>
      </c>
      <c r="AS118" s="14">
        <v>2617.34</v>
      </c>
      <c r="AT118" s="14">
        <v>0</v>
      </c>
      <c r="AU118" s="14">
        <v>0</v>
      </c>
      <c r="AV118" s="14">
        <v>0</v>
      </c>
      <c r="AW118" s="14">
        <v>0</v>
      </c>
      <c r="AX118" s="14">
        <v>0</v>
      </c>
      <c r="AY118" s="14">
        <v>1802.62</v>
      </c>
      <c r="AZ118" s="14">
        <v>0</v>
      </c>
      <c r="BA118" s="14">
        <v>0</v>
      </c>
      <c r="BB118" s="14">
        <v>0</v>
      </c>
      <c r="BC118" s="14">
        <v>0</v>
      </c>
      <c r="BD118" s="14">
        <v>0</v>
      </c>
      <c r="BE118" s="15">
        <v>-0.12</v>
      </c>
      <c r="BF118" s="14">
        <v>0</v>
      </c>
      <c r="BG118" s="14">
        <v>0</v>
      </c>
      <c r="BH118" s="14">
        <v>0</v>
      </c>
      <c r="BI118" s="14">
        <v>0</v>
      </c>
      <c r="BJ118" s="14">
        <v>0</v>
      </c>
      <c r="BK118" s="14">
        <v>0</v>
      </c>
      <c r="BL118" s="14">
        <v>0</v>
      </c>
      <c r="BM118" s="14">
        <v>0</v>
      </c>
      <c r="BN118" s="14">
        <v>4419.84</v>
      </c>
      <c r="BO118" s="14">
        <v>15705</v>
      </c>
      <c r="BP118" s="14">
        <v>0</v>
      </c>
      <c r="BQ118" s="14">
        <v>0</v>
      </c>
      <c r="BR118" s="14">
        <v>998.07</v>
      </c>
      <c r="BS118" s="14">
        <v>386.09</v>
      </c>
      <c r="BT118" s="14">
        <v>0</v>
      </c>
      <c r="BU118" s="14">
        <v>1943.98</v>
      </c>
      <c r="BV118" s="14">
        <v>0</v>
      </c>
      <c r="BW118" s="14">
        <v>0</v>
      </c>
      <c r="BX118" s="14">
        <v>0</v>
      </c>
      <c r="BY118" s="14">
        <v>2330.0700000000002</v>
      </c>
    </row>
    <row r="119" spans="1:77" s="1" customFormat="1" ht="11.25" x14ac:dyDescent="0.2">
      <c r="A119" s="2" t="s">
        <v>255</v>
      </c>
      <c r="B119" s="1" t="s">
        <v>256</v>
      </c>
      <c r="C119" s="51">
        <v>10079</v>
      </c>
      <c r="D119" s="14">
        <v>11358.5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300</v>
      </c>
      <c r="M119" s="14">
        <v>0</v>
      </c>
      <c r="N119" s="14">
        <v>400</v>
      </c>
      <c r="O119" s="14">
        <v>0</v>
      </c>
      <c r="P119" s="14">
        <v>0</v>
      </c>
      <c r="Q119" s="14">
        <v>1102.04</v>
      </c>
      <c r="R119" s="14">
        <v>0</v>
      </c>
      <c r="S119" s="14">
        <v>0</v>
      </c>
      <c r="T119" s="14">
        <v>0</v>
      </c>
      <c r="U119" s="14">
        <v>0</v>
      </c>
      <c r="V119" s="14">
        <v>737</v>
      </c>
      <c r="W119" s="14">
        <v>0</v>
      </c>
      <c r="X119" s="14">
        <v>0</v>
      </c>
      <c r="Y119" s="14">
        <v>455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14029.11</v>
      </c>
      <c r="AK119" s="14">
        <v>0</v>
      </c>
      <c r="AL119" s="14">
        <v>0</v>
      </c>
      <c r="AM119" s="14">
        <v>0</v>
      </c>
      <c r="AN119" s="14">
        <v>0</v>
      </c>
      <c r="AO119" s="14">
        <v>0</v>
      </c>
      <c r="AP119" s="14">
        <v>0</v>
      </c>
      <c r="AQ119" s="14">
        <v>1442.24</v>
      </c>
      <c r="AR119" s="14">
        <v>0</v>
      </c>
      <c r="AS119" s="14">
        <v>1442.24</v>
      </c>
      <c r="AT119" s="14">
        <v>0</v>
      </c>
      <c r="AU119" s="14">
        <v>0</v>
      </c>
      <c r="AV119" s="14">
        <v>0</v>
      </c>
      <c r="AW119" s="14">
        <v>0</v>
      </c>
      <c r="AX119" s="14">
        <v>0</v>
      </c>
      <c r="AY119" s="14">
        <v>1228.0999999999999</v>
      </c>
      <c r="AZ119" s="14">
        <v>0</v>
      </c>
      <c r="BA119" s="14">
        <v>0</v>
      </c>
      <c r="BB119" s="14">
        <v>0</v>
      </c>
      <c r="BC119" s="14">
        <v>0</v>
      </c>
      <c r="BD119" s="14">
        <v>0</v>
      </c>
      <c r="BE119" s="14">
        <v>0.27</v>
      </c>
      <c r="BF119" s="14">
        <v>0</v>
      </c>
      <c r="BG119" s="14">
        <v>0</v>
      </c>
      <c r="BH119" s="14">
        <v>0</v>
      </c>
      <c r="BI119" s="14">
        <v>0</v>
      </c>
      <c r="BJ119" s="14">
        <v>0</v>
      </c>
      <c r="BK119" s="14">
        <v>0</v>
      </c>
      <c r="BL119" s="14">
        <v>0</v>
      </c>
      <c r="BM119" s="14">
        <v>0</v>
      </c>
      <c r="BN119" s="14">
        <v>2670.61</v>
      </c>
      <c r="BO119" s="14">
        <v>11358.5</v>
      </c>
      <c r="BP119" s="14">
        <v>0</v>
      </c>
      <c r="BQ119" s="14">
        <v>0</v>
      </c>
      <c r="BR119" s="14">
        <v>801.55</v>
      </c>
      <c r="BS119" s="14">
        <v>248.18</v>
      </c>
      <c r="BT119" s="14">
        <v>0</v>
      </c>
      <c r="BU119" s="14">
        <v>1409.6</v>
      </c>
      <c r="BV119" s="14">
        <v>0</v>
      </c>
      <c r="BW119" s="14">
        <v>0</v>
      </c>
      <c r="BX119" s="14">
        <v>0</v>
      </c>
      <c r="BY119" s="14">
        <v>1657.78</v>
      </c>
    </row>
    <row r="120" spans="1:77" s="7" customFormat="1" ht="11.25" x14ac:dyDescent="0.2">
      <c r="A120" s="17" t="s">
        <v>101</v>
      </c>
      <c r="C120" s="7" t="s">
        <v>102</v>
      </c>
      <c r="D120" s="7" t="s">
        <v>102</v>
      </c>
      <c r="E120" s="7" t="s">
        <v>102</v>
      </c>
      <c r="F120" s="7" t="s">
        <v>102</v>
      </c>
      <c r="G120" s="7" t="s">
        <v>102</v>
      </c>
      <c r="H120" s="7" t="s">
        <v>102</v>
      </c>
      <c r="I120" s="7" t="s">
        <v>102</v>
      </c>
      <c r="J120" s="7" t="s">
        <v>102</v>
      </c>
      <c r="K120" s="7" t="s">
        <v>102</v>
      </c>
      <c r="L120" s="7" t="s">
        <v>102</v>
      </c>
      <c r="M120" s="7" t="s">
        <v>102</v>
      </c>
      <c r="N120" s="7" t="s">
        <v>102</v>
      </c>
      <c r="O120" s="7" t="s">
        <v>102</v>
      </c>
      <c r="P120" s="7" t="s">
        <v>102</v>
      </c>
      <c r="Q120" s="7" t="s">
        <v>102</v>
      </c>
      <c r="R120" s="7" t="s">
        <v>102</v>
      </c>
      <c r="S120" s="7" t="s">
        <v>102</v>
      </c>
      <c r="T120" s="7" t="s">
        <v>102</v>
      </c>
      <c r="U120" s="7" t="s">
        <v>102</v>
      </c>
      <c r="V120" s="7" t="s">
        <v>102</v>
      </c>
      <c r="W120" s="7" t="s">
        <v>102</v>
      </c>
      <c r="X120" s="7" t="s">
        <v>102</v>
      </c>
      <c r="Y120" s="7" t="s">
        <v>102</v>
      </c>
      <c r="Z120" s="7" t="s">
        <v>102</v>
      </c>
      <c r="AA120" s="7" t="s">
        <v>102</v>
      </c>
      <c r="AB120" s="7" t="s">
        <v>102</v>
      </c>
      <c r="AC120" s="7" t="s">
        <v>102</v>
      </c>
      <c r="AD120" s="7" t="s">
        <v>102</v>
      </c>
      <c r="AE120" s="7" t="s">
        <v>102</v>
      </c>
      <c r="AF120" s="7" t="s">
        <v>102</v>
      </c>
      <c r="AG120" s="7" t="s">
        <v>102</v>
      </c>
      <c r="AH120" s="7" t="s">
        <v>102</v>
      </c>
      <c r="AI120" s="7" t="s">
        <v>102</v>
      </c>
      <c r="AJ120" s="7" t="s">
        <v>102</v>
      </c>
      <c r="AK120" s="7" t="s">
        <v>102</v>
      </c>
      <c r="AL120" s="7" t="s">
        <v>102</v>
      </c>
      <c r="AM120" s="7" t="s">
        <v>102</v>
      </c>
      <c r="AN120" s="7" t="s">
        <v>102</v>
      </c>
      <c r="AO120" s="7" t="s">
        <v>102</v>
      </c>
      <c r="AP120" s="7" t="s">
        <v>102</v>
      </c>
      <c r="AQ120" s="7" t="s">
        <v>102</v>
      </c>
      <c r="AR120" s="7" t="s">
        <v>102</v>
      </c>
      <c r="AS120" s="7" t="s">
        <v>102</v>
      </c>
      <c r="AT120" s="7" t="s">
        <v>102</v>
      </c>
      <c r="AU120" s="7" t="s">
        <v>102</v>
      </c>
      <c r="AV120" s="7" t="s">
        <v>102</v>
      </c>
      <c r="AW120" s="7" t="s">
        <v>102</v>
      </c>
      <c r="AX120" s="7" t="s">
        <v>102</v>
      </c>
      <c r="AY120" s="7" t="s">
        <v>102</v>
      </c>
      <c r="AZ120" s="7" t="s">
        <v>102</v>
      </c>
      <c r="BA120" s="7" t="s">
        <v>102</v>
      </c>
      <c r="BB120" s="7" t="s">
        <v>102</v>
      </c>
      <c r="BC120" s="7" t="s">
        <v>102</v>
      </c>
      <c r="BD120" s="7" t="s">
        <v>102</v>
      </c>
      <c r="BE120" s="7" t="s">
        <v>102</v>
      </c>
      <c r="BF120" s="7" t="s">
        <v>102</v>
      </c>
      <c r="BG120" s="7" t="s">
        <v>102</v>
      </c>
      <c r="BH120" s="7" t="s">
        <v>102</v>
      </c>
      <c r="BI120" s="7" t="s">
        <v>102</v>
      </c>
      <c r="BJ120" s="7" t="s">
        <v>102</v>
      </c>
      <c r="BK120" s="7" t="s">
        <v>102</v>
      </c>
      <c r="BL120" s="7" t="s">
        <v>102</v>
      </c>
      <c r="BM120" s="7" t="s">
        <v>102</v>
      </c>
      <c r="BN120" s="7" t="s">
        <v>102</v>
      </c>
      <c r="BO120" s="7" t="s">
        <v>102</v>
      </c>
      <c r="BP120" s="7" t="s">
        <v>102</v>
      </c>
      <c r="BQ120" s="7" t="s">
        <v>102</v>
      </c>
      <c r="BR120" s="7" t="s">
        <v>102</v>
      </c>
      <c r="BS120" s="7" t="s">
        <v>102</v>
      </c>
      <c r="BT120" s="7" t="s">
        <v>102</v>
      </c>
      <c r="BU120" s="7" t="s">
        <v>102</v>
      </c>
      <c r="BV120" s="7" t="s">
        <v>102</v>
      </c>
      <c r="BW120" s="7" t="s">
        <v>102</v>
      </c>
      <c r="BX120" s="7" t="s">
        <v>102</v>
      </c>
      <c r="BY120" s="7" t="s">
        <v>102</v>
      </c>
    </row>
    <row r="121" spans="1:77" s="1" customFormat="1" ht="11.25" x14ac:dyDescent="0.2">
      <c r="A121" s="2"/>
      <c r="C121" s="19">
        <f>SUM(C97:C120)</f>
        <v>249247</v>
      </c>
      <c r="D121" s="19">
        <v>224748.5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4638.18</v>
      </c>
      <c r="K121" s="19">
        <v>0</v>
      </c>
      <c r="L121" s="19">
        <v>4800</v>
      </c>
      <c r="M121" s="19">
        <v>0</v>
      </c>
      <c r="N121" s="19">
        <v>8000</v>
      </c>
      <c r="O121" s="19">
        <v>0</v>
      </c>
      <c r="P121" s="19">
        <v>0</v>
      </c>
      <c r="Q121" s="19">
        <v>42147.48</v>
      </c>
      <c r="R121" s="19">
        <v>0</v>
      </c>
      <c r="S121" s="19">
        <v>0</v>
      </c>
      <c r="T121" s="19">
        <v>0</v>
      </c>
      <c r="U121" s="19">
        <v>0</v>
      </c>
      <c r="V121" s="19">
        <v>18391</v>
      </c>
      <c r="W121" s="19">
        <v>0</v>
      </c>
      <c r="X121" s="19">
        <v>0</v>
      </c>
      <c r="Y121" s="19">
        <v>11245</v>
      </c>
      <c r="Z121" s="19">
        <v>7189.76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367585.86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38776.379999999997</v>
      </c>
      <c r="AR121" s="19">
        <v>0</v>
      </c>
      <c r="AS121" s="19">
        <v>38776.379999999997</v>
      </c>
      <c r="AT121" s="19">
        <v>0</v>
      </c>
      <c r="AU121" s="19">
        <v>0</v>
      </c>
      <c r="AV121" s="19">
        <v>2230.66</v>
      </c>
      <c r="AW121" s="19">
        <v>4039.72</v>
      </c>
      <c r="AX121" s="19">
        <v>0</v>
      </c>
      <c r="AY121" s="19">
        <v>30181.54</v>
      </c>
      <c r="AZ121" s="19">
        <v>39665</v>
      </c>
      <c r="BA121" s="19">
        <v>14526.22</v>
      </c>
      <c r="BB121" s="19">
        <v>0</v>
      </c>
      <c r="BC121" s="19">
        <v>2620.1999999999998</v>
      </c>
      <c r="BD121" s="19">
        <v>0</v>
      </c>
      <c r="BE121" s="20">
        <v>-0.74</v>
      </c>
      <c r="BF121" s="19">
        <v>0</v>
      </c>
      <c r="BG121" s="19">
        <v>0</v>
      </c>
      <c r="BH121" s="19">
        <v>5395.84</v>
      </c>
      <c r="BI121" s="19">
        <v>0</v>
      </c>
      <c r="BJ121" s="19">
        <v>5402.54</v>
      </c>
      <c r="BK121" s="19">
        <v>0</v>
      </c>
      <c r="BL121" s="19">
        <v>0</v>
      </c>
      <c r="BM121" s="19">
        <v>0</v>
      </c>
      <c r="BN121" s="19">
        <v>142837.35999999999</v>
      </c>
      <c r="BO121" s="19">
        <v>224748.5</v>
      </c>
      <c r="BP121" s="19">
        <v>0</v>
      </c>
      <c r="BQ121" s="19">
        <v>0</v>
      </c>
      <c r="BR121" s="19">
        <v>19197.009999999998</v>
      </c>
      <c r="BS121" s="19">
        <v>6242.47</v>
      </c>
      <c r="BT121" s="19">
        <v>0</v>
      </c>
      <c r="BU121" s="19">
        <v>34491.1</v>
      </c>
      <c r="BV121" s="19">
        <v>0</v>
      </c>
      <c r="BW121" s="19">
        <v>0</v>
      </c>
      <c r="BX121" s="19">
        <v>0</v>
      </c>
      <c r="BY121" s="19">
        <v>40733.57</v>
      </c>
    </row>
    <row r="122" spans="1:77" s="1" customFormat="1" ht="11.25" x14ac:dyDescent="0.2">
      <c r="A122" s="2"/>
    </row>
    <row r="123" spans="1:77" s="1" customFormat="1" ht="11.25" x14ac:dyDescent="0.2">
      <c r="A123" s="12" t="s">
        <v>257</v>
      </c>
    </row>
    <row r="124" spans="1:77" s="1" customFormat="1" ht="11.25" x14ac:dyDescent="0.2">
      <c r="A124" s="2" t="s">
        <v>258</v>
      </c>
      <c r="B124" s="1" t="s">
        <v>259</v>
      </c>
      <c r="C124" s="51">
        <v>10838</v>
      </c>
      <c r="D124" s="14">
        <v>7555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300</v>
      </c>
      <c r="M124" s="14">
        <v>0</v>
      </c>
      <c r="N124" s="14">
        <v>400</v>
      </c>
      <c r="O124" s="14">
        <v>0</v>
      </c>
      <c r="P124" s="14">
        <v>0</v>
      </c>
      <c r="Q124" s="14">
        <v>1906.35</v>
      </c>
      <c r="R124" s="14">
        <v>0</v>
      </c>
      <c r="S124" s="14">
        <v>0</v>
      </c>
      <c r="T124" s="14">
        <v>0</v>
      </c>
      <c r="U124" s="14">
        <v>0</v>
      </c>
      <c r="V124" s="14">
        <v>802</v>
      </c>
      <c r="W124" s="14">
        <v>0</v>
      </c>
      <c r="X124" s="14">
        <v>0</v>
      </c>
      <c r="Y124" s="14">
        <v>482</v>
      </c>
      <c r="Z124" s="14">
        <v>616.79999999999995</v>
      </c>
      <c r="AA124" s="14">
        <v>0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16326.52</v>
      </c>
      <c r="AK124" s="14">
        <v>0</v>
      </c>
      <c r="AL124" s="14">
        <v>0</v>
      </c>
      <c r="AM124" s="14">
        <v>0</v>
      </c>
      <c r="AN124" s="14">
        <v>0</v>
      </c>
      <c r="AO124" s="14">
        <v>0</v>
      </c>
      <c r="AP124" s="14">
        <v>0</v>
      </c>
      <c r="AQ124" s="14">
        <v>1761.17</v>
      </c>
      <c r="AR124" s="14">
        <v>0</v>
      </c>
      <c r="AS124" s="14">
        <v>1761.17</v>
      </c>
      <c r="AT124" s="14">
        <v>0</v>
      </c>
      <c r="AU124" s="14">
        <v>0</v>
      </c>
      <c r="AV124" s="14">
        <v>114.38</v>
      </c>
      <c r="AW124" s="14">
        <v>0</v>
      </c>
      <c r="AX124" s="14">
        <v>0</v>
      </c>
      <c r="AY124" s="14">
        <v>1315.38</v>
      </c>
      <c r="AZ124" s="14">
        <v>1946</v>
      </c>
      <c r="BA124" s="14">
        <v>3634.64</v>
      </c>
      <c r="BB124" s="14">
        <v>0</v>
      </c>
      <c r="BC124" s="14">
        <v>0</v>
      </c>
      <c r="BD124" s="14">
        <v>0</v>
      </c>
      <c r="BE124" s="15">
        <v>-0.05</v>
      </c>
      <c r="BF124" s="14">
        <v>0</v>
      </c>
      <c r="BG124" s="14">
        <v>0</v>
      </c>
      <c r="BH124" s="14">
        <v>0</v>
      </c>
      <c r="BI124" s="14">
        <v>0</v>
      </c>
      <c r="BJ124" s="14">
        <v>0</v>
      </c>
      <c r="BK124" s="14">
        <v>0</v>
      </c>
      <c r="BL124" s="14">
        <v>0</v>
      </c>
      <c r="BM124" s="14">
        <v>0</v>
      </c>
      <c r="BN124" s="14">
        <v>8771.52</v>
      </c>
      <c r="BO124" s="14">
        <v>7555</v>
      </c>
      <c r="BP124" s="14">
        <v>0</v>
      </c>
      <c r="BQ124" s="14">
        <v>0</v>
      </c>
      <c r="BR124" s="14">
        <v>828.28</v>
      </c>
      <c r="BS124" s="14">
        <v>266.95</v>
      </c>
      <c r="BT124" s="14">
        <v>0</v>
      </c>
      <c r="BU124" s="14">
        <v>1482.3</v>
      </c>
      <c r="BV124" s="14">
        <v>0</v>
      </c>
      <c r="BW124" s="14">
        <v>0</v>
      </c>
      <c r="BX124" s="14">
        <v>0</v>
      </c>
      <c r="BY124" s="14">
        <v>1749.25</v>
      </c>
    </row>
    <row r="125" spans="1:77" s="1" customFormat="1" ht="11.25" x14ac:dyDescent="0.2">
      <c r="A125" s="2" t="s">
        <v>260</v>
      </c>
      <c r="B125" s="1" t="s">
        <v>261</v>
      </c>
      <c r="C125" s="51">
        <v>10079</v>
      </c>
      <c r="D125" s="14">
        <v>9855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300</v>
      </c>
      <c r="M125" s="14">
        <v>0</v>
      </c>
      <c r="N125" s="14">
        <v>200</v>
      </c>
      <c r="O125" s="14">
        <v>0</v>
      </c>
      <c r="P125" s="14">
        <v>0</v>
      </c>
      <c r="Q125" s="14">
        <v>1779.85</v>
      </c>
      <c r="R125" s="14">
        <v>0</v>
      </c>
      <c r="S125" s="14">
        <v>0</v>
      </c>
      <c r="T125" s="14">
        <v>0</v>
      </c>
      <c r="U125" s="14">
        <v>0</v>
      </c>
      <c r="V125" s="14">
        <v>737</v>
      </c>
      <c r="W125" s="14">
        <v>0</v>
      </c>
      <c r="X125" s="14">
        <v>0</v>
      </c>
      <c r="Y125" s="14">
        <v>455</v>
      </c>
      <c r="Z125" s="14">
        <v>513.4</v>
      </c>
      <c r="AA125" s="14">
        <v>0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0</v>
      </c>
      <c r="AJ125" s="14">
        <v>15020.32</v>
      </c>
      <c r="AK125" s="14">
        <v>0</v>
      </c>
      <c r="AL125" s="14">
        <v>0</v>
      </c>
      <c r="AM125" s="14">
        <v>0</v>
      </c>
      <c r="AN125" s="14">
        <v>0</v>
      </c>
      <c r="AO125" s="14">
        <v>0</v>
      </c>
      <c r="AP125" s="14">
        <v>0</v>
      </c>
      <c r="AQ125" s="14">
        <v>1509.18</v>
      </c>
      <c r="AR125" s="14">
        <v>0</v>
      </c>
      <c r="AS125" s="14">
        <v>1509.18</v>
      </c>
      <c r="AT125" s="14">
        <v>0</v>
      </c>
      <c r="AU125" s="14">
        <v>0</v>
      </c>
      <c r="AV125" s="14">
        <v>106.76</v>
      </c>
      <c r="AW125" s="14">
        <v>0</v>
      </c>
      <c r="AX125" s="14">
        <v>0</v>
      </c>
      <c r="AY125" s="14">
        <v>1228.0999999999999</v>
      </c>
      <c r="AZ125" s="14">
        <v>2321.42</v>
      </c>
      <c r="BA125" s="14">
        <v>0</v>
      </c>
      <c r="BB125" s="14">
        <v>0</v>
      </c>
      <c r="BC125" s="14">
        <v>0</v>
      </c>
      <c r="BD125" s="14">
        <v>0</v>
      </c>
      <c r="BE125" s="15">
        <v>-0.14000000000000001</v>
      </c>
      <c r="BF125" s="14">
        <v>0</v>
      </c>
      <c r="BG125" s="14">
        <v>0</v>
      </c>
      <c r="BH125" s="14">
        <v>0</v>
      </c>
      <c r="BI125" s="14">
        <v>0</v>
      </c>
      <c r="BJ125" s="14">
        <v>0</v>
      </c>
      <c r="BK125" s="14">
        <v>0</v>
      </c>
      <c r="BL125" s="14">
        <v>0</v>
      </c>
      <c r="BM125" s="14">
        <v>0</v>
      </c>
      <c r="BN125" s="14">
        <v>5165.32</v>
      </c>
      <c r="BO125" s="14">
        <v>9855</v>
      </c>
      <c r="BP125" s="14">
        <v>0</v>
      </c>
      <c r="BQ125" s="14">
        <v>0</v>
      </c>
      <c r="BR125" s="14">
        <v>801.65</v>
      </c>
      <c r="BS125" s="14">
        <v>248.25</v>
      </c>
      <c r="BT125" s="14">
        <v>0</v>
      </c>
      <c r="BU125" s="14">
        <v>1409.87</v>
      </c>
      <c r="BV125" s="14">
        <v>0</v>
      </c>
      <c r="BW125" s="14">
        <v>0</v>
      </c>
      <c r="BX125" s="14">
        <v>0</v>
      </c>
      <c r="BY125" s="14">
        <v>1658.12</v>
      </c>
    </row>
    <row r="126" spans="1:77" s="1" customFormat="1" ht="11.25" x14ac:dyDescent="0.2">
      <c r="A126" s="2" t="s">
        <v>262</v>
      </c>
      <c r="B126" s="1" t="s">
        <v>263</v>
      </c>
      <c r="C126" s="51">
        <v>10079</v>
      </c>
      <c r="D126" s="14">
        <v>11740.5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200</v>
      </c>
      <c r="O126" s="14">
        <v>0</v>
      </c>
      <c r="P126" s="14">
        <v>0</v>
      </c>
      <c r="Q126" s="14">
        <v>1779.85</v>
      </c>
      <c r="R126" s="14">
        <v>0</v>
      </c>
      <c r="S126" s="14">
        <v>0</v>
      </c>
      <c r="T126" s="14">
        <v>0</v>
      </c>
      <c r="U126" s="14">
        <v>0</v>
      </c>
      <c r="V126" s="14">
        <v>737</v>
      </c>
      <c r="W126" s="14">
        <v>0</v>
      </c>
      <c r="X126" s="14">
        <v>0</v>
      </c>
      <c r="Y126" s="14">
        <v>455</v>
      </c>
      <c r="Z126" s="14">
        <v>616.79999999999995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14467.75</v>
      </c>
      <c r="AK126" s="14">
        <v>0</v>
      </c>
      <c r="AL126" s="14">
        <v>0</v>
      </c>
      <c r="AM126" s="14">
        <v>0</v>
      </c>
      <c r="AN126" s="14">
        <v>0</v>
      </c>
      <c r="AO126" s="14">
        <v>0</v>
      </c>
      <c r="AP126" s="14">
        <v>0</v>
      </c>
      <c r="AQ126" s="14">
        <v>1392.46</v>
      </c>
      <c r="AR126" s="14">
        <v>0</v>
      </c>
      <c r="AS126" s="14">
        <v>1392.46</v>
      </c>
      <c r="AT126" s="14">
        <v>0</v>
      </c>
      <c r="AU126" s="14">
        <v>0</v>
      </c>
      <c r="AV126" s="14">
        <v>106.76</v>
      </c>
      <c r="AW126" s="14">
        <v>0</v>
      </c>
      <c r="AX126" s="14">
        <v>0</v>
      </c>
      <c r="AY126" s="14">
        <v>1228.0999999999999</v>
      </c>
      <c r="AZ126" s="14">
        <v>0</v>
      </c>
      <c r="BA126" s="14">
        <v>0</v>
      </c>
      <c r="BB126" s="14">
        <v>0</v>
      </c>
      <c r="BC126" s="14">
        <v>0</v>
      </c>
      <c r="BD126" s="14">
        <v>0</v>
      </c>
      <c r="BE126" s="15">
        <v>-7.0000000000000007E-2</v>
      </c>
      <c r="BF126" s="14">
        <v>0</v>
      </c>
      <c r="BG126" s="14">
        <v>0</v>
      </c>
      <c r="BH126" s="14">
        <v>0</v>
      </c>
      <c r="BI126" s="14">
        <v>0</v>
      </c>
      <c r="BJ126" s="14">
        <v>0</v>
      </c>
      <c r="BK126" s="14">
        <v>0</v>
      </c>
      <c r="BL126" s="14">
        <v>0</v>
      </c>
      <c r="BM126" s="14">
        <v>0</v>
      </c>
      <c r="BN126" s="14">
        <v>2727.25</v>
      </c>
      <c r="BO126" s="14">
        <v>11740.5</v>
      </c>
      <c r="BP126" s="14">
        <v>0</v>
      </c>
      <c r="BQ126" s="14">
        <v>0</v>
      </c>
      <c r="BR126" s="14">
        <v>822.72</v>
      </c>
      <c r="BS126" s="14">
        <v>254.55</v>
      </c>
      <c r="BT126" s="14">
        <v>0</v>
      </c>
      <c r="BU126" s="14">
        <v>1446.36</v>
      </c>
      <c r="BV126" s="14">
        <v>0</v>
      </c>
      <c r="BW126" s="14">
        <v>0</v>
      </c>
      <c r="BX126" s="14">
        <v>0</v>
      </c>
      <c r="BY126" s="14">
        <v>1700.91</v>
      </c>
    </row>
    <row r="127" spans="1:77" s="1" customFormat="1" ht="11.25" x14ac:dyDescent="0.2">
      <c r="A127" s="2" t="s">
        <v>264</v>
      </c>
      <c r="B127" s="1" t="s">
        <v>265</v>
      </c>
      <c r="C127" s="51">
        <v>10079</v>
      </c>
      <c r="D127" s="14">
        <v>5451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300</v>
      </c>
      <c r="M127" s="14">
        <v>0</v>
      </c>
      <c r="N127" s="14">
        <v>200</v>
      </c>
      <c r="O127" s="14">
        <v>0</v>
      </c>
      <c r="P127" s="14">
        <v>0</v>
      </c>
      <c r="Q127" s="14">
        <v>1779.85</v>
      </c>
      <c r="R127" s="14">
        <v>0</v>
      </c>
      <c r="S127" s="14">
        <v>0</v>
      </c>
      <c r="T127" s="14">
        <v>0</v>
      </c>
      <c r="U127" s="14">
        <v>0</v>
      </c>
      <c r="V127" s="14">
        <v>737</v>
      </c>
      <c r="W127" s="14">
        <v>0</v>
      </c>
      <c r="X127" s="14">
        <v>0</v>
      </c>
      <c r="Y127" s="14">
        <v>455</v>
      </c>
      <c r="Z127" s="14">
        <v>616.79999999999995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15114.08</v>
      </c>
      <c r="AK127" s="14">
        <v>0</v>
      </c>
      <c r="AL127" s="14">
        <v>0</v>
      </c>
      <c r="AM127" s="14">
        <v>0</v>
      </c>
      <c r="AN127" s="14">
        <v>0</v>
      </c>
      <c r="AO127" s="14">
        <v>0</v>
      </c>
      <c r="AP127" s="14">
        <v>0</v>
      </c>
      <c r="AQ127" s="14">
        <v>1529.21</v>
      </c>
      <c r="AR127" s="14">
        <v>0</v>
      </c>
      <c r="AS127" s="14">
        <v>1529.21</v>
      </c>
      <c r="AT127" s="14">
        <v>0</v>
      </c>
      <c r="AU127" s="14">
        <v>0</v>
      </c>
      <c r="AV127" s="14">
        <v>106.76</v>
      </c>
      <c r="AW127" s="14">
        <v>654.4</v>
      </c>
      <c r="AX127" s="14">
        <v>0</v>
      </c>
      <c r="AY127" s="14">
        <v>1228.0999999999999</v>
      </c>
      <c r="AZ127" s="14">
        <v>5040</v>
      </c>
      <c r="BA127" s="14">
        <v>0</v>
      </c>
      <c r="BB127" s="14">
        <v>0</v>
      </c>
      <c r="BC127" s="14">
        <v>0</v>
      </c>
      <c r="BD127" s="14">
        <v>0</v>
      </c>
      <c r="BE127" s="15">
        <v>-0.03</v>
      </c>
      <c r="BF127" s="14">
        <v>0</v>
      </c>
      <c r="BG127" s="14">
        <v>0</v>
      </c>
      <c r="BH127" s="14">
        <v>0</v>
      </c>
      <c r="BI127" s="14">
        <v>0</v>
      </c>
      <c r="BJ127" s="14">
        <v>1104.6400000000001</v>
      </c>
      <c r="BK127" s="14">
        <v>0</v>
      </c>
      <c r="BL127" s="14">
        <v>0</v>
      </c>
      <c r="BM127" s="14">
        <v>0</v>
      </c>
      <c r="BN127" s="14">
        <v>9663.08</v>
      </c>
      <c r="BO127" s="14">
        <v>5451</v>
      </c>
      <c r="BP127" s="14">
        <v>0</v>
      </c>
      <c r="BQ127" s="14">
        <v>0</v>
      </c>
      <c r="BR127" s="14">
        <v>822.72</v>
      </c>
      <c r="BS127" s="14">
        <v>263.02999999999997</v>
      </c>
      <c r="BT127" s="14">
        <v>0</v>
      </c>
      <c r="BU127" s="14">
        <v>1467.15</v>
      </c>
      <c r="BV127" s="14">
        <v>0</v>
      </c>
      <c r="BW127" s="14">
        <v>0</v>
      </c>
      <c r="BX127" s="14">
        <v>0</v>
      </c>
      <c r="BY127" s="14">
        <v>1730.18</v>
      </c>
    </row>
    <row r="128" spans="1:77" s="1" customFormat="1" ht="11.25" x14ac:dyDescent="0.2">
      <c r="A128" s="2" t="s">
        <v>266</v>
      </c>
      <c r="B128" s="1" t="s">
        <v>267</v>
      </c>
      <c r="C128" s="51">
        <v>10079</v>
      </c>
      <c r="D128" s="14">
        <v>12414.5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300</v>
      </c>
      <c r="M128" s="14">
        <v>0</v>
      </c>
      <c r="N128" s="14">
        <v>400</v>
      </c>
      <c r="O128" s="14">
        <v>0</v>
      </c>
      <c r="P128" s="14">
        <v>0</v>
      </c>
      <c r="Q128" s="14">
        <v>1779.85</v>
      </c>
      <c r="R128" s="14">
        <v>0</v>
      </c>
      <c r="S128" s="14">
        <v>0</v>
      </c>
      <c r="T128" s="14">
        <v>0</v>
      </c>
      <c r="U128" s="14">
        <v>0</v>
      </c>
      <c r="V128" s="14">
        <v>737</v>
      </c>
      <c r="W128" s="14">
        <v>0</v>
      </c>
      <c r="X128" s="14">
        <v>0</v>
      </c>
      <c r="Y128" s="14">
        <v>455</v>
      </c>
      <c r="Z128" s="14">
        <v>616.79999999999995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15323.72</v>
      </c>
      <c r="AK128" s="14">
        <v>0</v>
      </c>
      <c r="AL128" s="14">
        <v>0</v>
      </c>
      <c r="AM128" s="14">
        <v>0</v>
      </c>
      <c r="AN128" s="14">
        <v>0</v>
      </c>
      <c r="AO128" s="14">
        <v>0</v>
      </c>
      <c r="AP128" s="14">
        <v>0</v>
      </c>
      <c r="AQ128" s="14">
        <v>1573.99</v>
      </c>
      <c r="AR128" s="14">
        <v>0</v>
      </c>
      <c r="AS128" s="14">
        <v>1573.99</v>
      </c>
      <c r="AT128" s="14">
        <v>0</v>
      </c>
      <c r="AU128" s="14">
        <v>0</v>
      </c>
      <c r="AV128" s="14">
        <v>106.76</v>
      </c>
      <c r="AW128" s="14">
        <v>0</v>
      </c>
      <c r="AX128" s="14">
        <v>0</v>
      </c>
      <c r="AY128" s="14">
        <v>1228.0999999999999</v>
      </c>
      <c r="AZ128" s="14">
        <v>0</v>
      </c>
      <c r="BA128" s="14">
        <v>0</v>
      </c>
      <c r="BB128" s="14">
        <v>0</v>
      </c>
      <c r="BC128" s="14">
        <v>0</v>
      </c>
      <c r="BD128" s="14">
        <v>0</v>
      </c>
      <c r="BE128" s="14">
        <v>0.37</v>
      </c>
      <c r="BF128" s="14">
        <v>0</v>
      </c>
      <c r="BG128" s="14">
        <v>0</v>
      </c>
      <c r="BH128" s="14">
        <v>0</v>
      </c>
      <c r="BI128" s="14">
        <v>0</v>
      </c>
      <c r="BJ128" s="14">
        <v>0</v>
      </c>
      <c r="BK128" s="14">
        <v>0</v>
      </c>
      <c r="BL128" s="14">
        <v>0</v>
      </c>
      <c r="BM128" s="14">
        <v>0</v>
      </c>
      <c r="BN128" s="14">
        <v>2909.22</v>
      </c>
      <c r="BO128" s="14">
        <v>12414.5</v>
      </c>
      <c r="BP128" s="14">
        <v>0</v>
      </c>
      <c r="BQ128" s="14">
        <v>0</v>
      </c>
      <c r="BR128" s="14">
        <v>801.65</v>
      </c>
      <c r="BS128" s="14">
        <v>248.25</v>
      </c>
      <c r="BT128" s="14">
        <v>0</v>
      </c>
      <c r="BU128" s="14">
        <v>1409.87</v>
      </c>
      <c r="BV128" s="14">
        <v>0</v>
      </c>
      <c r="BW128" s="14">
        <v>0</v>
      </c>
      <c r="BX128" s="14">
        <v>0</v>
      </c>
      <c r="BY128" s="14">
        <v>1658.12</v>
      </c>
    </row>
    <row r="129" spans="1:77" s="1" customFormat="1" ht="11.25" x14ac:dyDescent="0.2">
      <c r="A129" s="2" t="s">
        <v>268</v>
      </c>
      <c r="B129" s="1" t="s">
        <v>269</v>
      </c>
      <c r="C129" s="51">
        <v>10079</v>
      </c>
      <c r="D129" s="14">
        <v>4693.5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300</v>
      </c>
      <c r="M129" s="14">
        <v>0</v>
      </c>
      <c r="N129" s="14">
        <v>400</v>
      </c>
      <c r="O129" s="14">
        <v>0</v>
      </c>
      <c r="P129" s="14">
        <v>0</v>
      </c>
      <c r="Q129" s="14">
        <v>1779.85</v>
      </c>
      <c r="R129" s="14">
        <v>0</v>
      </c>
      <c r="S129" s="14">
        <v>0</v>
      </c>
      <c r="T129" s="14">
        <v>0</v>
      </c>
      <c r="U129" s="14">
        <v>0</v>
      </c>
      <c r="V129" s="14">
        <v>737</v>
      </c>
      <c r="W129" s="14">
        <v>0</v>
      </c>
      <c r="X129" s="14">
        <v>0</v>
      </c>
      <c r="Y129" s="14">
        <v>455</v>
      </c>
      <c r="Z129" s="14">
        <v>513.4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15220.32</v>
      </c>
      <c r="AK129" s="14">
        <v>0</v>
      </c>
      <c r="AL129" s="14">
        <v>0</v>
      </c>
      <c r="AM129" s="14">
        <v>0</v>
      </c>
      <c r="AN129" s="14">
        <v>0</v>
      </c>
      <c r="AO129" s="14">
        <v>0</v>
      </c>
      <c r="AP129" s="14">
        <v>0</v>
      </c>
      <c r="AQ129" s="14">
        <v>1551.9</v>
      </c>
      <c r="AR129" s="14">
        <v>0</v>
      </c>
      <c r="AS129" s="14">
        <v>1551.9</v>
      </c>
      <c r="AT129" s="14">
        <v>0</v>
      </c>
      <c r="AU129" s="14">
        <v>0</v>
      </c>
      <c r="AV129" s="14">
        <v>106.76</v>
      </c>
      <c r="AW129" s="14">
        <v>1400</v>
      </c>
      <c r="AX129" s="14">
        <v>0</v>
      </c>
      <c r="AY129" s="14">
        <v>1228.0999999999999</v>
      </c>
      <c r="AZ129" s="14">
        <v>1334</v>
      </c>
      <c r="BA129" s="14">
        <v>3705.68</v>
      </c>
      <c r="BB129" s="14">
        <v>0</v>
      </c>
      <c r="BC129" s="14">
        <v>0</v>
      </c>
      <c r="BD129" s="14">
        <v>0</v>
      </c>
      <c r="BE129" s="14">
        <v>0.4</v>
      </c>
      <c r="BF129" s="14">
        <v>0</v>
      </c>
      <c r="BG129" s="14">
        <v>0</v>
      </c>
      <c r="BH129" s="14">
        <v>0</v>
      </c>
      <c r="BI129" s="14">
        <v>0</v>
      </c>
      <c r="BJ129" s="14">
        <v>1199.98</v>
      </c>
      <c r="BK129" s="14">
        <v>0</v>
      </c>
      <c r="BL129" s="14">
        <v>0</v>
      </c>
      <c r="BM129" s="14">
        <v>0</v>
      </c>
      <c r="BN129" s="14">
        <v>10526.82</v>
      </c>
      <c r="BO129" s="14">
        <v>4693.5</v>
      </c>
      <c r="BP129" s="14">
        <v>0</v>
      </c>
      <c r="BQ129" s="14">
        <v>0</v>
      </c>
      <c r="BR129" s="14">
        <v>801.65</v>
      </c>
      <c r="BS129" s="14">
        <v>248.25</v>
      </c>
      <c r="BT129" s="14">
        <v>0</v>
      </c>
      <c r="BU129" s="14">
        <v>1409.87</v>
      </c>
      <c r="BV129" s="14">
        <v>0</v>
      </c>
      <c r="BW129" s="14">
        <v>0</v>
      </c>
      <c r="BX129" s="14">
        <v>0</v>
      </c>
      <c r="BY129" s="14">
        <v>1658.12</v>
      </c>
    </row>
    <row r="130" spans="1:77" s="1" customFormat="1" ht="11.25" x14ac:dyDescent="0.2">
      <c r="A130" s="2" t="s">
        <v>272</v>
      </c>
      <c r="B130" s="1" t="s">
        <v>273</v>
      </c>
      <c r="C130" s="51">
        <v>10079</v>
      </c>
      <c r="D130" s="14">
        <v>3831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300</v>
      </c>
      <c r="M130" s="14">
        <v>0</v>
      </c>
      <c r="N130" s="14">
        <v>0</v>
      </c>
      <c r="O130" s="14">
        <v>0</v>
      </c>
      <c r="P130" s="14">
        <v>0</v>
      </c>
      <c r="Q130" s="14">
        <v>1779.85</v>
      </c>
      <c r="R130" s="14">
        <v>0</v>
      </c>
      <c r="S130" s="14">
        <v>0</v>
      </c>
      <c r="T130" s="14">
        <v>0</v>
      </c>
      <c r="U130" s="14">
        <v>0</v>
      </c>
      <c r="V130" s="14">
        <v>737</v>
      </c>
      <c r="W130" s="14">
        <v>0</v>
      </c>
      <c r="X130" s="14">
        <v>0</v>
      </c>
      <c r="Y130" s="14">
        <v>455</v>
      </c>
      <c r="Z130" s="14">
        <v>513.4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14">
        <v>14801.04</v>
      </c>
      <c r="AK130" s="14">
        <v>0</v>
      </c>
      <c r="AL130" s="14">
        <v>0</v>
      </c>
      <c r="AM130" s="14">
        <v>0</v>
      </c>
      <c r="AN130" s="14">
        <v>0</v>
      </c>
      <c r="AO130" s="14">
        <v>0</v>
      </c>
      <c r="AP130" s="14">
        <v>0</v>
      </c>
      <c r="AQ130" s="14">
        <v>1462.35</v>
      </c>
      <c r="AR130" s="14">
        <v>0</v>
      </c>
      <c r="AS130" s="14">
        <v>1462.35</v>
      </c>
      <c r="AT130" s="14">
        <v>0</v>
      </c>
      <c r="AU130" s="14">
        <v>0</v>
      </c>
      <c r="AV130" s="14">
        <v>106.74</v>
      </c>
      <c r="AW130" s="14">
        <v>1314.38</v>
      </c>
      <c r="AX130" s="14">
        <v>0</v>
      </c>
      <c r="AY130" s="14">
        <v>1228.0999999999999</v>
      </c>
      <c r="AZ130" s="14">
        <v>1086</v>
      </c>
      <c r="BA130" s="14">
        <v>4253.8999999999996</v>
      </c>
      <c r="BB130" s="14">
        <v>0</v>
      </c>
      <c r="BC130" s="14">
        <v>0</v>
      </c>
      <c r="BD130" s="14">
        <v>0</v>
      </c>
      <c r="BE130" s="15">
        <v>-0.31</v>
      </c>
      <c r="BF130" s="14">
        <v>0</v>
      </c>
      <c r="BG130" s="14">
        <v>0</v>
      </c>
      <c r="BH130" s="14">
        <v>0</v>
      </c>
      <c r="BI130" s="14">
        <v>0</v>
      </c>
      <c r="BJ130" s="14">
        <v>1518.88</v>
      </c>
      <c r="BK130" s="14">
        <v>0</v>
      </c>
      <c r="BL130" s="14">
        <v>0</v>
      </c>
      <c r="BM130" s="14">
        <v>0</v>
      </c>
      <c r="BN130" s="14">
        <v>10970.04</v>
      </c>
      <c r="BO130" s="14">
        <v>3831</v>
      </c>
      <c r="BP130" s="14">
        <v>0</v>
      </c>
      <c r="BQ130" s="14">
        <v>0</v>
      </c>
      <c r="BR130" s="14">
        <v>801.65</v>
      </c>
      <c r="BS130" s="14">
        <v>248.25</v>
      </c>
      <c r="BT130" s="14">
        <v>0</v>
      </c>
      <c r="BU130" s="14">
        <v>1409.87</v>
      </c>
      <c r="BV130" s="14">
        <v>0</v>
      </c>
      <c r="BW130" s="14">
        <v>0</v>
      </c>
      <c r="BX130" s="14">
        <v>0</v>
      </c>
      <c r="BY130" s="14">
        <v>1658.12</v>
      </c>
    </row>
    <row r="131" spans="1:77" s="1" customFormat="1" ht="11.25" x14ac:dyDescent="0.2">
      <c r="A131" s="2" t="s">
        <v>274</v>
      </c>
      <c r="B131" s="1" t="s">
        <v>275</v>
      </c>
      <c r="C131" s="51">
        <v>10838</v>
      </c>
      <c r="D131" s="14">
        <v>7256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400</v>
      </c>
      <c r="O131" s="14">
        <v>0</v>
      </c>
      <c r="P131" s="14">
        <v>0</v>
      </c>
      <c r="Q131" s="14">
        <v>1906.35</v>
      </c>
      <c r="R131" s="14">
        <v>0</v>
      </c>
      <c r="S131" s="14">
        <v>0</v>
      </c>
      <c r="T131" s="14">
        <v>0</v>
      </c>
      <c r="U131" s="14">
        <v>0</v>
      </c>
      <c r="V131" s="14">
        <v>802</v>
      </c>
      <c r="W131" s="14">
        <v>0</v>
      </c>
      <c r="X131" s="14">
        <v>0</v>
      </c>
      <c r="Y131" s="14">
        <v>482</v>
      </c>
      <c r="Z131" s="14">
        <v>513.4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15923.12</v>
      </c>
      <c r="AK131" s="14">
        <v>0</v>
      </c>
      <c r="AL131" s="14">
        <v>0</v>
      </c>
      <c r="AM131" s="14">
        <v>0</v>
      </c>
      <c r="AN131" s="14">
        <v>0</v>
      </c>
      <c r="AO131" s="14">
        <v>0</v>
      </c>
      <c r="AP131" s="14">
        <v>0</v>
      </c>
      <c r="AQ131" s="14">
        <v>1674.99</v>
      </c>
      <c r="AR131" s="14">
        <v>0</v>
      </c>
      <c r="AS131" s="14">
        <v>1674.99</v>
      </c>
      <c r="AT131" s="14">
        <v>0</v>
      </c>
      <c r="AU131" s="14">
        <v>0</v>
      </c>
      <c r="AV131" s="14">
        <v>114.38</v>
      </c>
      <c r="AW131" s="14">
        <v>0</v>
      </c>
      <c r="AX131" s="14">
        <v>0</v>
      </c>
      <c r="AY131" s="14">
        <v>1315.38</v>
      </c>
      <c r="AZ131" s="14">
        <v>0</v>
      </c>
      <c r="BA131" s="14">
        <v>5562.48</v>
      </c>
      <c r="BB131" s="14">
        <v>0</v>
      </c>
      <c r="BC131" s="14">
        <v>0</v>
      </c>
      <c r="BD131" s="14">
        <v>0</v>
      </c>
      <c r="BE131" s="15">
        <v>-0.11</v>
      </c>
      <c r="BF131" s="14">
        <v>0</v>
      </c>
      <c r="BG131" s="14">
        <v>0</v>
      </c>
      <c r="BH131" s="14">
        <v>0</v>
      </c>
      <c r="BI131" s="14">
        <v>0</v>
      </c>
      <c r="BJ131" s="14">
        <v>0</v>
      </c>
      <c r="BK131" s="14">
        <v>0</v>
      </c>
      <c r="BL131" s="14">
        <v>0</v>
      </c>
      <c r="BM131" s="14">
        <v>0</v>
      </c>
      <c r="BN131" s="14">
        <v>8667.1200000000008</v>
      </c>
      <c r="BO131" s="14">
        <v>7256</v>
      </c>
      <c r="BP131" s="14">
        <v>0</v>
      </c>
      <c r="BQ131" s="14">
        <v>0</v>
      </c>
      <c r="BR131" s="14">
        <v>849.34</v>
      </c>
      <c r="BS131" s="14">
        <v>281.73</v>
      </c>
      <c r="BT131" s="14">
        <v>0</v>
      </c>
      <c r="BU131" s="14">
        <v>1539.57</v>
      </c>
      <c r="BV131" s="14">
        <v>0</v>
      </c>
      <c r="BW131" s="14">
        <v>0</v>
      </c>
      <c r="BX131" s="14">
        <v>0</v>
      </c>
      <c r="BY131" s="14">
        <v>1821.3</v>
      </c>
    </row>
    <row r="132" spans="1:77" s="1" customFormat="1" ht="11.25" x14ac:dyDescent="0.2">
      <c r="A132" s="2" t="s">
        <v>276</v>
      </c>
      <c r="B132" s="1" t="s">
        <v>277</v>
      </c>
      <c r="C132" s="51">
        <v>10079</v>
      </c>
      <c r="D132" s="14">
        <v>5676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300</v>
      </c>
      <c r="M132" s="14">
        <v>0</v>
      </c>
      <c r="N132" s="14">
        <v>0</v>
      </c>
      <c r="O132" s="14">
        <v>0</v>
      </c>
      <c r="P132" s="14">
        <v>0</v>
      </c>
      <c r="Q132" s="14">
        <v>1779.85</v>
      </c>
      <c r="R132" s="14">
        <v>0</v>
      </c>
      <c r="S132" s="14">
        <v>0</v>
      </c>
      <c r="T132" s="14">
        <v>0</v>
      </c>
      <c r="U132" s="14">
        <v>0</v>
      </c>
      <c r="V132" s="14">
        <v>737</v>
      </c>
      <c r="W132" s="14">
        <v>0</v>
      </c>
      <c r="X132" s="14">
        <v>0</v>
      </c>
      <c r="Y132" s="14">
        <v>455</v>
      </c>
      <c r="Z132" s="14">
        <v>410.72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14709.48</v>
      </c>
      <c r="AK132" s="14">
        <v>0</v>
      </c>
      <c r="AL132" s="14">
        <v>0</v>
      </c>
      <c r="AM132" s="14">
        <v>0</v>
      </c>
      <c r="AN132" s="14">
        <v>0</v>
      </c>
      <c r="AO132" s="14">
        <v>0</v>
      </c>
      <c r="AP132" s="14">
        <v>0</v>
      </c>
      <c r="AQ132" s="14">
        <v>1442.78</v>
      </c>
      <c r="AR132" s="14">
        <v>0</v>
      </c>
      <c r="AS132" s="14">
        <v>1442.78</v>
      </c>
      <c r="AT132" s="14">
        <v>0</v>
      </c>
      <c r="AU132" s="14">
        <v>0</v>
      </c>
      <c r="AV132" s="14">
        <v>106.8</v>
      </c>
      <c r="AW132" s="14">
        <v>0</v>
      </c>
      <c r="AX132" s="14">
        <v>0</v>
      </c>
      <c r="AY132" s="14">
        <v>1228.0999999999999</v>
      </c>
      <c r="AZ132" s="14">
        <v>868</v>
      </c>
      <c r="BA132" s="14">
        <v>4172.3599999999997</v>
      </c>
      <c r="BB132" s="14">
        <v>0</v>
      </c>
      <c r="BC132" s="14">
        <v>0</v>
      </c>
      <c r="BD132" s="14">
        <v>0</v>
      </c>
      <c r="BE132" s="14">
        <v>0.34</v>
      </c>
      <c r="BF132" s="14">
        <v>0</v>
      </c>
      <c r="BG132" s="14">
        <v>0</v>
      </c>
      <c r="BH132" s="14">
        <v>0</v>
      </c>
      <c r="BI132" s="14">
        <v>0</v>
      </c>
      <c r="BJ132" s="14">
        <v>1215.0999999999999</v>
      </c>
      <c r="BK132" s="14">
        <v>0</v>
      </c>
      <c r="BL132" s="14">
        <v>0</v>
      </c>
      <c r="BM132" s="14">
        <v>0</v>
      </c>
      <c r="BN132" s="14">
        <v>9033.48</v>
      </c>
      <c r="BO132" s="14">
        <v>5676</v>
      </c>
      <c r="BP132" s="14">
        <v>0</v>
      </c>
      <c r="BQ132" s="14">
        <v>0</v>
      </c>
      <c r="BR132" s="14">
        <v>801.65</v>
      </c>
      <c r="BS132" s="14">
        <v>248.25</v>
      </c>
      <c r="BT132" s="14">
        <v>0</v>
      </c>
      <c r="BU132" s="14">
        <v>1409.87</v>
      </c>
      <c r="BV132" s="14">
        <v>0</v>
      </c>
      <c r="BW132" s="14">
        <v>0</v>
      </c>
      <c r="BX132" s="14">
        <v>0</v>
      </c>
      <c r="BY132" s="14">
        <v>1658.12</v>
      </c>
    </row>
    <row r="133" spans="1:77" s="1" customFormat="1" ht="11.25" x14ac:dyDescent="0.2">
      <c r="A133" s="2" t="s">
        <v>278</v>
      </c>
      <c r="B133" s="1" t="s">
        <v>279</v>
      </c>
      <c r="C133" s="51">
        <v>10079</v>
      </c>
      <c r="D133" s="14">
        <v>3725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200</v>
      </c>
      <c r="O133" s="14">
        <v>0</v>
      </c>
      <c r="P133" s="14">
        <v>0</v>
      </c>
      <c r="Q133" s="14">
        <v>1779.85</v>
      </c>
      <c r="R133" s="14">
        <v>0</v>
      </c>
      <c r="S133" s="14">
        <v>0</v>
      </c>
      <c r="T133" s="14">
        <v>0</v>
      </c>
      <c r="U133" s="14">
        <v>0</v>
      </c>
      <c r="V133" s="14">
        <v>737</v>
      </c>
      <c r="W133" s="14">
        <v>0</v>
      </c>
      <c r="X133" s="14">
        <v>0</v>
      </c>
      <c r="Y133" s="14">
        <v>455</v>
      </c>
      <c r="Z133" s="14">
        <v>308.04000000000002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14158.99</v>
      </c>
      <c r="AK133" s="14">
        <v>0</v>
      </c>
      <c r="AL133" s="14">
        <v>0</v>
      </c>
      <c r="AM133" s="14">
        <v>0</v>
      </c>
      <c r="AN133" s="14">
        <v>0</v>
      </c>
      <c r="AO133" s="14">
        <v>0</v>
      </c>
      <c r="AP133" s="14">
        <v>0</v>
      </c>
      <c r="AQ133" s="14">
        <v>1333.16</v>
      </c>
      <c r="AR133" s="14">
        <v>0</v>
      </c>
      <c r="AS133" s="14">
        <v>1333.16</v>
      </c>
      <c r="AT133" s="14">
        <v>0</v>
      </c>
      <c r="AU133" s="14">
        <v>0</v>
      </c>
      <c r="AV133" s="14">
        <v>106.8</v>
      </c>
      <c r="AW133" s="14">
        <v>1621.64</v>
      </c>
      <c r="AX133" s="14">
        <v>0</v>
      </c>
      <c r="AY133" s="14">
        <v>1228.0999999999999</v>
      </c>
      <c r="AZ133" s="14">
        <v>5040</v>
      </c>
      <c r="BA133" s="14">
        <v>0</v>
      </c>
      <c r="BB133" s="14">
        <v>0</v>
      </c>
      <c r="BC133" s="14">
        <v>0</v>
      </c>
      <c r="BD133" s="14">
        <v>0</v>
      </c>
      <c r="BE133" s="15">
        <v>-0.35</v>
      </c>
      <c r="BF133" s="14">
        <v>0</v>
      </c>
      <c r="BG133" s="14">
        <v>0</v>
      </c>
      <c r="BH133" s="14">
        <v>0</v>
      </c>
      <c r="BI133" s="14">
        <v>0</v>
      </c>
      <c r="BJ133" s="14">
        <v>1104.6400000000001</v>
      </c>
      <c r="BK133" s="14">
        <v>0</v>
      </c>
      <c r="BL133" s="14">
        <v>0</v>
      </c>
      <c r="BM133" s="14">
        <v>0</v>
      </c>
      <c r="BN133" s="14">
        <v>10433.99</v>
      </c>
      <c r="BO133" s="14">
        <v>3725</v>
      </c>
      <c r="BP133" s="14">
        <v>0</v>
      </c>
      <c r="BQ133" s="14">
        <v>0</v>
      </c>
      <c r="BR133" s="14">
        <v>822.72</v>
      </c>
      <c r="BS133" s="14">
        <v>254.54</v>
      </c>
      <c r="BT133" s="14">
        <v>0</v>
      </c>
      <c r="BU133" s="14">
        <v>1446.36</v>
      </c>
      <c r="BV133" s="14">
        <v>0</v>
      </c>
      <c r="BW133" s="14">
        <v>0</v>
      </c>
      <c r="BX133" s="14">
        <v>0</v>
      </c>
      <c r="BY133" s="14">
        <v>1700.9</v>
      </c>
    </row>
    <row r="134" spans="1:77" s="1" customFormat="1" ht="11.25" x14ac:dyDescent="0.2">
      <c r="A134" s="2" t="s">
        <v>280</v>
      </c>
      <c r="B134" s="1" t="s">
        <v>281</v>
      </c>
      <c r="C134" s="51">
        <v>10079</v>
      </c>
      <c r="D134" s="14">
        <v>6588.5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400</v>
      </c>
      <c r="O134" s="14">
        <v>0</v>
      </c>
      <c r="P134" s="14">
        <v>0</v>
      </c>
      <c r="Q134" s="14">
        <v>1776</v>
      </c>
      <c r="R134" s="14">
        <v>0</v>
      </c>
      <c r="S134" s="14">
        <v>0</v>
      </c>
      <c r="T134" s="14">
        <v>0</v>
      </c>
      <c r="U134" s="14">
        <v>0</v>
      </c>
      <c r="V134" s="14">
        <v>737</v>
      </c>
      <c r="W134" s="14">
        <v>0</v>
      </c>
      <c r="X134" s="14">
        <v>0</v>
      </c>
      <c r="Y134" s="14">
        <v>455</v>
      </c>
      <c r="Z134" s="14">
        <v>308.04000000000002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14687.24</v>
      </c>
      <c r="AK134" s="14">
        <v>0</v>
      </c>
      <c r="AL134" s="14">
        <v>0</v>
      </c>
      <c r="AM134" s="14">
        <v>0</v>
      </c>
      <c r="AN134" s="14">
        <v>0</v>
      </c>
      <c r="AO134" s="14">
        <v>0</v>
      </c>
      <c r="AP134" s="14">
        <v>0</v>
      </c>
      <c r="AQ134" s="14">
        <v>1438.86</v>
      </c>
      <c r="AR134" s="14">
        <v>0</v>
      </c>
      <c r="AS134" s="14">
        <v>1438.86</v>
      </c>
      <c r="AT134" s="14">
        <v>0</v>
      </c>
      <c r="AU134" s="14">
        <v>0</v>
      </c>
      <c r="AV134" s="14">
        <v>106.56</v>
      </c>
      <c r="AW134" s="14">
        <v>0</v>
      </c>
      <c r="AX134" s="14">
        <v>0</v>
      </c>
      <c r="AY134" s="14">
        <v>1225.44</v>
      </c>
      <c r="AZ134" s="14">
        <v>5328</v>
      </c>
      <c r="BA134" s="14">
        <v>0</v>
      </c>
      <c r="BB134" s="14">
        <v>0</v>
      </c>
      <c r="BC134" s="14">
        <v>0</v>
      </c>
      <c r="BD134" s="14">
        <v>0</v>
      </c>
      <c r="BE134" s="15">
        <v>-0.12</v>
      </c>
      <c r="BF134" s="14">
        <v>0</v>
      </c>
      <c r="BG134" s="14">
        <v>0</v>
      </c>
      <c r="BH134" s="14">
        <v>0</v>
      </c>
      <c r="BI134" s="14">
        <v>0</v>
      </c>
      <c r="BJ134" s="14">
        <v>0</v>
      </c>
      <c r="BK134" s="14">
        <v>0</v>
      </c>
      <c r="BL134" s="14">
        <v>0</v>
      </c>
      <c r="BM134" s="14">
        <v>0</v>
      </c>
      <c r="BN134" s="14">
        <v>8098.74</v>
      </c>
      <c r="BO134" s="14">
        <v>6588.5</v>
      </c>
      <c r="BP134" s="14">
        <v>0</v>
      </c>
      <c r="BQ134" s="14">
        <v>0</v>
      </c>
      <c r="BR134" s="14">
        <v>801.65</v>
      </c>
      <c r="BS134" s="14">
        <v>248.25</v>
      </c>
      <c r="BT134" s="14">
        <v>0</v>
      </c>
      <c r="BU134" s="14">
        <v>1409.87</v>
      </c>
      <c r="BV134" s="14">
        <v>0</v>
      </c>
      <c r="BW134" s="14">
        <v>0</v>
      </c>
      <c r="BX134" s="14">
        <v>0</v>
      </c>
      <c r="BY134" s="14">
        <v>1658.12</v>
      </c>
    </row>
    <row r="135" spans="1:77" s="1" customFormat="1" ht="11.25" x14ac:dyDescent="0.2">
      <c r="A135" s="2" t="s">
        <v>282</v>
      </c>
      <c r="B135" s="1" t="s">
        <v>283</v>
      </c>
      <c r="C135" s="51">
        <v>10079</v>
      </c>
      <c r="D135" s="14">
        <v>7641.5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1779.85</v>
      </c>
      <c r="R135" s="14">
        <v>0</v>
      </c>
      <c r="S135" s="14">
        <v>0</v>
      </c>
      <c r="T135" s="14">
        <v>0</v>
      </c>
      <c r="U135" s="14">
        <v>0</v>
      </c>
      <c r="V135" s="14">
        <v>737</v>
      </c>
      <c r="W135" s="14">
        <v>0</v>
      </c>
      <c r="X135" s="14">
        <v>0</v>
      </c>
      <c r="Y135" s="14">
        <v>455</v>
      </c>
      <c r="Z135" s="14">
        <v>308.04000000000002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14293.45</v>
      </c>
      <c r="AK135" s="14">
        <v>0</v>
      </c>
      <c r="AL135" s="14">
        <v>0</v>
      </c>
      <c r="AM135" s="14">
        <v>0</v>
      </c>
      <c r="AN135" s="14">
        <v>0</v>
      </c>
      <c r="AO135" s="14">
        <v>0</v>
      </c>
      <c r="AP135" s="14">
        <v>0</v>
      </c>
      <c r="AQ135" s="14">
        <v>1353.92</v>
      </c>
      <c r="AR135" s="14">
        <v>0</v>
      </c>
      <c r="AS135" s="14">
        <v>1353.92</v>
      </c>
      <c r="AT135" s="14">
        <v>0</v>
      </c>
      <c r="AU135" s="14">
        <v>0</v>
      </c>
      <c r="AV135" s="14">
        <v>106.8</v>
      </c>
      <c r="AW135" s="14">
        <v>0</v>
      </c>
      <c r="AX135" s="14">
        <v>0</v>
      </c>
      <c r="AY135" s="14">
        <v>1228.0999999999999</v>
      </c>
      <c r="AZ135" s="14">
        <v>0</v>
      </c>
      <c r="BA135" s="14">
        <v>3963.32</v>
      </c>
      <c r="BB135" s="14">
        <v>0</v>
      </c>
      <c r="BC135" s="14">
        <v>0</v>
      </c>
      <c r="BD135" s="14">
        <v>0</v>
      </c>
      <c r="BE135" s="15">
        <v>-0.19</v>
      </c>
      <c r="BF135" s="14">
        <v>0</v>
      </c>
      <c r="BG135" s="14">
        <v>0</v>
      </c>
      <c r="BH135" s="14">
        <v>0</v>
      </c>
      <c r="BI135" s="14">
        <v>0</v>
      </c>
      <c r="BJ135" s="14">
        <v>0</v>
      </c>
      <c r="BK135" s="14">
        <v>0</v>
      </c>
      <c r="BL135" s="14">
        <v>0</v>
      </c>
      <c r="BM135" s="14">
        <v>0</v>
      </c>
      <c r="BN135" s="14">
        <v>6651.95</v>
      </c>
      <c r="BO135" s="14">
        <v>7641.5</v>
      </c>
      <c r="BP135" s="14">
        <v>0</v>
      </c>
      <c r="BQ135" s="14">
        <v>0</v>
      </c>
      <c r="BR135" s="14">
        <v>801.65</v>
      </c>
      <c r="BS135" s="14">
        <v>248.25</v>
      </c>
      <c r="BT135" s="14">
        <v>0</v>
      </c>
      <c r="BU135" s="14">
        <v>1409.87</v>
      </c>
      <c r="BV135" s="14">
        <v>0</v>
      </c>
      <c r="BW135" s="14">
        <v>0</v>
      </c>
      <c r="BX135" s="14">
        <v>0</v>
      </c>
      <c r="BY135" s="14">
        <v>1658.12</v>
      </c>
    </row>
    <row r="136" spans="1:77" s="1" customFormat="1" ht="11.25" x14ac:dyDescent="0.2">
      <c r="A136" s="2" t="s">
        <v>284</v>
      </c>
      <c r="B136" s="1" t="s">
        <v>285</v>
      </c>
      <c r="C136" s="51">
        <v>10838</v>
      </c>
      <c r="D136" s="14">
        <v>8080.5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300</v>
      </c>
      <c r="M136" s="14">
        <v>0</v>
      </c>
      <c r="N136" s="14">
        <v>200</v>
      </c>
      <c r="O136" s="14">
        <v>0</v>
      </c>
      <c r="P136" s="14">
        <v>0</v>
      </c>
      <c r="Q136" s="14">
        <v>1906.35</v>
      </c>
      <c r="R136" s="14">
        <v>0</v>
      </c>
      <c r="S136" s="14">
        <v>0</v>
      </c>
      <c r="T136" s="14">
        <v>0</v>
      </c>
      <c r="U136" s="14">
        <v>0</v>
      </c>
      <c r="V136" s="14">
        <v>802</v>
      </c>
      <c r="W136" s="14">
        <v>0</v>
      </c>
      <c r="X136" s="14">
        <v>0</v>
      </c>
      <c r="Y136" s="14">
        <v>482</v>
      </c>
      <c r="Z136" s="14">
        <v>308.04000000000002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0</v>
      </c>
      <c r="AJ136" s="14">
        <v>15805.85</v>
      </c>
      <c r="AK136" s="14">
        <v>0</v>
      </c>
      <c r="AL136" s="14">
        <v>0</v>
      </c>
      <c r="AM136" s="14">
        <v>0</v>
      </c>
      <c r="AN136" s="14">
        <v>0</v>
      </c>
      <c r="AO136" s="14">
        <v>0</v>
      </c>
      <c r="AP136" s="14">
        <v>0</v>
      </c>
      <c r="AQ136" s="14">
        <v>1649.95</v>
      </c>
      <c r="AR136" s="14">
        <v>0</v>
      </c>
      <c r="AS136" s="14">
        <v>1649.95</v>
      </c>
      <c r="AT136" s="14">
        <v>0</v>
      </c>
      <c r="AU136" s="14">
        <v>0</v>
      </c>
      <c r="AV136" s="14">
        <v>114.38</v>
      </c>
      <c r="AW136" s="14">
        <v>0</v>
      </c>
      <c r="AX136" s="14">
        <v>0</v>
      </c>
      <c r="AY136" s="14">
        <v>1315.38</v>
      </c>
      <c r="AZ136" s="14">
        <v>4646</v>
      </c>
      <c r="BA136" s="14">
        <v>0</v>
      </c>
      <c r="BB136" s="14">
        <v>0</v>
      </c>
      <c r="BC136" s="14">
        <v>0</v>
      </c>
      <c r="BD136" s="14">
        <v>0</v>
      </c>
      <c r="BE136" s="15">
        <v>-0.36</v>
      </c>
      <c r="BF136" s="14">
        <v>0</v>
      </c>
      <c r="BG136" s="14">
        <v>0</v>
      </c>
      <c r="BH136" s="14">
        <v>0</v>
      </c>
      <c r="BI136" s="14">
        <v>0</v>
      </c>
      <c r="BJ136" s="14">
        <v>0</v>
      </c>
      <c r="BK136" s="14">
        <v>0</v>
      </c>
      <c r="BL136" s="14">
        <v>0</v>
      </c>
      <c r="BM136" s="14">
        <v>0</v>
      </c>
      <c r="BN136" s="14">
        <v>7725.35</v>
      </c>
      <c r="BO136" s="14">
        <v>8080.5</v>
      </c>
      <c r="BP136" s="14">
        <v>0</v>
      </c>
      <c r="BQ136" s="14">
        <v>0</v>
      </c>
      <c r="BR136" s="14">
        <v>828.28</v>
      </c>
      <c r="BS136" s="14">
        <v>266.95</v>
      </c>
      <c r="BT136" s="14">
        <v>0</v>
      </c>
      <c r="BU136" s="14">
        <v>1482.3</v>
      </c>
      <c r="BV136" s="14">
        <v>0</v>
      </c>
      <c r="BW136" s="14">
        <v>0</v>
      </c>
      <c r="BX136" s="14">
        <v>0</v>
      </c>
      <c r="BY136" s="14">
        <v>1749.25</v>
      </c>
    </row>
    <row r="137" spans="1:77" s="1" customFormat="1" ht="11.25" x14ac:dyDescent="0.2">
      <c r="A137" s="2" t="s">
        <v>286</v>
      </c>
      <c r="B137" s="1" t="s">
        <v>287</v>
      </c>
      <c r="C137" s="51">
        <v>10079</v>
      </c>
      <c r="D137" s="14">
        <v>8273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300</v>
      </c>
      <c r="M137" s="14">
        <v>0</v>
      </c>
      <c r="N137" s="14">
        <v>400</v>
      </c>
      <c r="O137" s="14">
        <v>0</v>
      </c>
      <c r="P137" s="14">
        <v>0</v>
      </c>
      <c r="Q137" s="14">
        <v>1779.85</v>
      </c>
      <c r="R137" s="14">
        <v>0</v>
      </c>
      <c r="S137" s="14">
        <v>0</v>
      </c>
      <c r="T137" s="14">
        <v>0</v>
      </c>
      <c r="U137" s="14">
        <v>0</v>
      </c>
      <c r="V137" s="14">
        <v>737</v>
      </c>
      <c r="W137" s="14">
        <v>0</v>
      </c>
      <c r="X137" s="14">
        <v>0</v>
      </c>
      <c r="Y137" s="14">
        <v>455</v>
      </c>
      <c r="Z137" s="14">
        <v>205.36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14912.28</v>
      </c>
      <c r="AK137" s="14">
        <v>0</v>
      </c>
      <c r="AL137" s="14">
        <v>0</v>
      </c>
      <c r="AM137" s="14">
        <v>0</v>
      </c>
      <c r="AN137" s="14">
        <v>0</v>
      </c>
      <c r="AO137" s="14">
        <v>0</v>
      </c>
      <c r="AP137" s="14">
        <v>0</v>
      </c>
      <c r="AQ137" s="14">
        <v>1486.11</v>
      </c>
      <c r="AR137" s="14">
        <v>0</v>
      </c>
      <c r="AS137" s="14">
        <v>1486.11</v>
      </c>
      <c r="AT137" s="14">
        <v>0</v>
      </c>
      <c r="AU137" s="14">
        <v>0</v>
      </c>
      <c r="AV137" s="14">
        <v>106.8</v>
      </c>
      <c r="AW137" s="14">
        <v>0</v>
      </c>
      <c r="AX137" s="14">
        <v>0</v>
      </c>
      <c r="AY137" s="14">
        <v>1228.0999999999999</v>
      </c>
      <c r="AZ137" s="14">
        <v>3818</v>
      </c>
      <c r="BA137" s="14">
        <v>0</v>
      </c>
      <c r="BB137" s="14">
        <v>0</v>
      </c>
      <c r="BC137" s="14">
        <v>0</v>
      </c>
      <c r="BD137" s="14">
        <v>0</v>
      </c>
      <c r="BE137" s="14">
        <v>0.27</v>
      </c>
      <c r="BF137" s="14">
        <v>0</v>
      </c>
      <c r="BG137" s="14">
        <v>0</v>
      </c>
      <c r="BH137" s="14">
        <v>0</v>
      </c>
      <c r="BI137" s="14">
        <v>0</v>
      </c>
      <c r="BJ137" s="14">
        <v>0</v>
      </c>
      <c r="BK137" s="14">
        <v>0</v>
      </c>
      <c r="BL137" s="14">
        <v>0</v>
      </c>
      <c r="BM137" s="14">
        <v>0</v>
      </c>
      <c r="BN137" s="14">
        <v>6639.28</v>
      </c>
      <c r="BO137" s="14">
        <v>8273</v>
      </c>
      <c r="BP137" s="14">
        <v>0</v>
      </c>
      <c r="BQ137" s="14">
        <v>0</v>
      </c>
      <c r="BR137" s="14">
        <v>801.65</v>
      </c>
      <c r="BS137" s="14">
        <v>248.25</v>
      </c>
      <c r="BT137" s="14">
        <v>0</v>
      </c>
      <c r="BU137" s="14">
        <v>1409.87</v>
      </c>
      <c r="BV137" s="14">
        <v>0</v>
      </c>
      <c r="BW137" s="14">
        <v>0</v>
      </c>
      <c r="BX137" s="14">
        <v>0</v>
      </c>
      <c r="BY137" s="14">
        <v>1658.12</v>
      </c>
    </row>
    <row r="138" spans="1:77" s="1" customFormat="1" ht="11.25" x14ac:dyDescent="0.2">
      <c r="A138" s="2" t="s">
        <v>288</v>
      </c>
      <c r="B138" s="1" t="s">
        <v>289</v>
      </c>
      <c r="C138" s="51">
        <v>10838</v>
      </c>
      <c r="D138" s="14">
        <v>8018.5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300</v>
      </c>
      <c r="M138" s="14">
        <v>0</v>
      </c>
      <c r="N138" s="14">
        <v>0</v>
      </c>
      <c r="O138" s="14">
        <v>0</v>
      </c>
      <c r="P138" s="14">
        <v>0</v>
      </c>
      <c r="Q138" s="14">
        <v>1906.35</v>
      </c>
      <c r="R138" s="14">
        <v>0</v>
      </c>
      <c r="S138" s="14">
        <v>0</v>
      </c>
      <c r="T138" s="14">
        <v>0</v>
      </c>
      <c r="U138" s="14">
        <v>0</v>
      </c>
      <c r="V138" s="14">
        <v>802</v>
      </c>
      <c r="W138" s="14">
        <v>0</v>
      </c>
      <c r="X138" s="14">
        <v>0</v>
      </c>
      <c r="Y138" s="14">
        <v>482</v>
      </c>
      <c r="Z138" s="14">
        <v>205.36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15040.87</v>
      </c>
      <c r="AK138" s="14">
        <v>0</v>
      </c>
      <c r="AL138" s="14">
        <v>0</v>
      </c>
      <c r="AM138" s="14">
        <v>0</v>
      </c>
      <c r="AN138" s="14">
        <v>0</v>
      </c>
      <c r="AO138" s="14">
        <v>0</v>
      </c>
      <c r="AP138" s="14">
        <v>0</v>
      </c>
      <c r="AQ138" s="14">
        <v>1486.55</v>
      </c>
      <c r="AR138" s="14">
        <v>0</v>
      </c>
      <c r="AS138" s="14">
        <v>1486.55</v>
      </c>
      <c r="AT138" s="14">
        <v>0</v>
      </c>
      <c r="AU138" s="14">
        <v>0</v>
      </c>
      <c r="AV138" s="14">
        <v>114.38</v>
      </c>
      <c r="AW138" s="14">
        <v>0</v>
      </c>
      <c r="AX138" s="14">
        <v>0</v>
      </c>
      <c r="AY138" s="14">
        <v>1315.38</v>
      </c>
      <c r="AZ138" s="14">
        <v>4106</v>
      </c>
      <c r="BA138" s="14">
        <v>0</v>
      </c>
      <c r="BB138" s="14">
        <v>0</v>
      </c>
      <c r="BC138" s="14">
        <v>0</v>
      </c>
      <c r="BD138" s="14">
        <v>0</v>
      </c>
      <c r="BE138" s="14">
        <v>0.06</v>
      </c>
      <c r="BF138" s="14">
        <v>0</v>
      </c>
      <c r="BG138" s="14">
        <v>0</v>
      </c>
      <c r="BH138" s="14">
        <v>0</v>
      </c>
      <c r="BI138" s="14">
        <v>0</v>
      </c>
      <c r="BJ138" s="14">
        <v>0</v>
      </c>
      <c r="BK138" s="14">
        <v>0</v>
      </c>
      <c r="BL138" s="14">
        <v>0</v>
      </c>
      <c r="BM138" s="14">
        <v>0</v>
      </c>
      <c r="BN138" s="14">
        <v>7022.37</v>
      </c>
      <c r="BO138" s="14">
        <v>8018.5</v>
      </c>
      <c r="BP138" s="14">
        <v>0</v>
      </c>
      <c r="BQ138" s="14">
        <v>0</v>
      </c>
      <c r="BR138" s="14">
        <v>828.28</v>
      </c>
      <c r="BS138" s="14">
        <v>258.33999999999997</v>
      </c>
      <c r="BT138" s="14">
        <v>0</v>
      </c>
      <c r="BU138" s="14">
        <v>1461.21</v>
      </c>
      <c r="BV138" s="14">
        <v>0</v>
      </c>
      <c r="BW138" s="14">
        <v>0</v>
      </c>
      <c r="BX138" s="14">
        <v>0</v>
      </c>
      <c r="BY138" s="14">
        <v>1719.55</v>
      </c>
    </row>
    <row r="139" spans="1:77" s="1" customFormat="1" ht="11.25" x14ac:dyDescent="0.2">
      <c r="A139" s="2" t="s">
        <v>290</v>
      </c>
      <c r="B139" s="1" t="s">
        <v>291</v>
      </c>
      <c r="C139" s="51">
        <v>10079</v>
      </c>
      <c r="D139" s="14">
        <v>6683.5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1779.85</v>
      </c>
      <c r="R139" s="14">
        <v>0</v>
      </c>
      <c r="S139" s="14">
        <v>0</v>
      </c>
      <c r="T139" s="14">
        <v>0</v>
      </c>
      <c r="U139" s="14">
        <v>0</v>
      </c>
      <c r="V139" s="14">
        <v>737</v>
      </c>
      <c r="W139" s="14">
        <v>0</v>
      </c>
      <c r="X139" s="14">
        <v>0</v>
      </c>
      <c r="Y139" s="14">
        <v>455</v>
      </c>
      <c r="Z139" s="14">
        <v>205.36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14204.12</v>
      </c>
      <c r="AK139" s="14">
        <v>0</v>
      </c>
      <c r="AL139" s="14">
        <v>0</v>
      </c>
      <c r="AM139" s="14">
        <v>0</v>
      </c>
      <c r="AN139" s="14">
        <v>0</v>
      </c>
      <c r="AO139" s="14">
        <v>0</v>
      </c>
      <c r="AP139" s="14">
        <v>0</v>
      </c>
      <c r="AQ139" s="14">
        <v>1334.84</v>
      </c>
      <c r="AR139" s="14">
        <v>0</v>
      </c>
      <c r="AS139" s="14">
        <v>1334.84</v>
      </c>
      <c r="AT139" s="14">
        <v>0</v>
      </c>
      <c r="AU139" s="14">
        <v>0</v>
      </c>
      <c r="AV139" s="14">
        <v>106.8</v>
      </c>
      <c r="AW139" s="14">
        <v>0</v>
      </c>
      <c r="AX139" s="14">
        <v>0</v>
      </c>
      <c r="AY139" s="14">
        <v>1228.0999999999999</v>
      </c>
      <c r="AZ139" s="14">
        <v>3360</v>
      </c>
      <c r="BA139" s="14">
        <v>0</v>
      </c>
      <c r="BB139" s="14">
        <v>0</v>
      </c>
      <c r="BC139" s="14">
        <v>0</v>
      </c>
      <c r="BD139" s="14">
        <v>0</v>
      </c>
      <c r="BE139" s="15">
        <v>-0.38</v>
      </c>
      <c r="BF139" s="14">
        <v>0</v>
      </c>
      <c r="BG139" s="14">
        <v>0</v>
      </c>
      <c r="BH139" s="14">
        <v>0</v>
      </c>
      <c r="BI139" s="14">
        <v>0</v>
      </c>
      <c r="BJ139" s="14">
        <v>1491.26</v>
      </c>
      <c r="BK139" s="14">
        <v>0</v>
      </c>
      <c r="BL139" s="14">
        <v>0</v>
      </c>
      <c r="BM139" s="14">
        <v>0</v>
      </c>
      <c r="BN139" s="14">
        <v>7520.62</v>
      </c>
      <c r="BO139" s="14">
        <v>6683.5</v>
      </c>
      <c r="BP139" s="14">
        <v>0</v>
      </c>
      <c r="BQ139" s="14">
        <v>0</v>
      </c>
      <c r="BR139" s="14">
        <v>801.65</v>
      </c>
      <c r="BS139" s="14">
        <v>248.25</v>
      </c>
      <c r="BT139" s="14">
        <v>0</v>
      </c>
      <c r="BU139" s="14">
        <v>1409.87</v>
      </c>
      <c r="BV139" s="14">
        <v>0</v>
      </c>
      <c r="BW139" s="14">
        <v>0</v>
      </c>
      <c r="BX139" s="14">
        <v>0</v>
      </c>
      <c r="BY139" s="14">
        <v>1658.12</v>
      </c>
    </row>
    <row r="140" spans="1:77" s="1" customFormat="1" ht="11.25" x14ac:dyDescent="0.2">
      <c r="A140" s="2" t="s">
        <v>292</v>
      </c>
      <c r="B140" s="1" t="s">
        <v>293</v>
      </c>
      <c r="C140" s="51">
        <v>10079</v>
      </c>
      <c r="D140" s="14">
        <v>10357.5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300</v>
      </c>
      <c r="M140" s="14">
        <v>0</v>
      </c>
      <c r="N140" s="14">
        <v>400</v>
      </c>
      <c r="O140" s="14">
        <v>0</v>
      </c>
      <c r="P140" s="14">
        <v>0</v>
      </c>
      <c r="Q140" s="14">
        <v>1779.85</v>
      </c>
      <c r="R140" s="14">
        <v>0</v>
      </c>
      <c r="S140" s="14">
        <v>0</v>
      </c>
      <c r="T140" s="14">
        <v>0</v>
      </c>
      <c r="U140" s="14">
        <v>0</v>
      </c>
      <c r="V140" s="14">
        <v>737</v>
      </c>
      <c r="W140" s="14">
        <v>0</v>
      </c>
      <c r="X140" s="14">
        <v>0</v>
      </c>
      <c r="Y140" s="14">
        <v>455</v>
      </c>
      <c r="Z140" s="14">
        <v>0</v>
      </c>
      <c r="AA140" s="14">
        <v>0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0</v>
      </c>
      <c r="AJ140" s="14">
        <v>14706.92</v>
      </c>
      <c r="AK140" s="14">
        <v>0</v>
      </c>
      <c r="AL140" s="14">
        <v>0</v>
      </c>
      <c r="AM140" s="14">
        <v>0</v>
      </c>
      <c r="AN140" s="14">
        <v>0</v>
      </c>
      <c r="AO140" s="14">
        <v>0</v>
      </c>
      <c r="AP140" s="14">
        <v>0</v>
      </c>
      <c r="AQ140" s="14">
        <v>1442.24</v>
      </c>
      <c r="AR140" s="14">
        <v>0</v>
      </c>
      <c r="AS140" s="14">
        <v>1442.24</v>
      </c>
      <c r="AT140" s="14">
        <v>0</v>
      </c>
      <c r="AU140" s="14">
        <v>0</v>
      </c>
      <c r="AV140" s="14">
        <v>106.8</v>
      </c>
      <c r="AW140" s="14">
        <v>0</v>
      </c>
      <c r="AX140" s="14">
        <v>0</v>
      </c>
      <c r="AY140" s="14">
        <v>1228.0999999999999</v>
      </c>
      <c r="AZ140" s="14">
        <v>1572</v>
      </c>
      <c r="BA140" s="14">
        <v>0</v>
      </c>
      <c r="BB140" s="14">
        <v>0</v>
      </c>
      <c r="BC140" s="14">
        <v>0</v>
      </c>
      <c r="BD140" s="14">
        <v>0</v>
      </c>
      <c r="BE140" s="14">
        <v>0.28000000000000003</v>
      </c>
      <c r="BF140" s="14">
        <v>0</v>
      </c>
      <c r="BG140" s="14">
        <v>0</v>
      </c>
      <c r="BH140" s="14">
        <v>0</v>
      </c>
      <c r="BI140" s="14">
        <v>0</v>
      </c>
      <c r="BJ140" s="14">
        <v>0</v>
      </c>
      <c r="BK140" s="14">
        <v>0</v>
      </c>
      <c r="BL140" s="14">
        <v>0</v>
      </c>
      <c r="BM140" s="14">
        <v>0</v>
      </c>
      <c r="BN140" s="14">
        <v>4349.42</v>
      </c>
      <c r="BO140" s="14">
        <v>10357.5</v>
      </c>
      <c r="BP140" s="14">
        <v>0</v>
      </c>
      <c r="BQ140" s="14">
        <v>0</v>
      </c>
      <c r="BR140" s="14">
        <v>801.65</v>
      </c>
      <c r="BS140" s="14">
        <v>248.25</v>
      </c>
      <c r="BT140" s="14">
        <v>0</v>
      </c>
      <c r="BU140" s="14">
        <v>1409.87</v>
      </c>
      <c r="BV140" s="14">
        <v>0</v>
      </c>
      <c r="BW140" s="14">
        <v>0</v>
      </c>
      <c r="BX140" s="14">
        <v>0</v>
      </c>
      <c r="BY140" s="14">
        <v>1658.12</v>
      </c>
    </row>
    <row r="141" spans="1:77" s="1" customFormat="1" ht="11.25" x14ac:dyDescent="0.2">
      <c r="A141" s="2" t="s">
        <v>294</v>
      </c>
      <c r="B141" s="1" t="s">
        <v>295</v>
      </c>
      <c r="C141" s="51">
        <v>12406</v>
      </c>
      <c r="D141" s="14">
        <v>10593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2167.65</v>
      </c>
      <c r="R141" s="14">
        <v>0</v>
      </c>
      <c r="S141" s="14">
        <v>0</v>
      </c>
      <c r="T141" s="14">
        <v>0</v>
      </c>
      <c r="U141" s="14">
        <v>0</v>
      </c>
      <c r="V141" s="14">
        <v>941</v>
      </c>
      <c r="W141" s="14">
        <v>0</v>
      </c>
      <c r="X141" s="14">
        <v>0</v>
      </c>
      <c r="Y141" s="14">
        <v>645</v>
      </c>
      <c r="Z141" s="14">
        <v>0</v>
      </c>
      <c r="AA141" s="14">
        <v>0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17193.080000000002</v>
      </c>
      <c r="AK141" s="14">
        <v>0</v>
      </c>
      <c r="AL141" s="14">
        <v>0</v>
      </c>
      <c r="AM141" s="14">
        <v>0</v>
      </c>
      <c r="AN141" s="14">
        <v>0</v>
      </c>
      <c r="AO141" s="14">
        <v>0</v>
      </c>
      <c r="AP141" s="14">
        <v>0</v>
      </c>
      <c r="AQ141" s="14">
        <v>1890.45</v>
      </c>
      <c r="AR141" s="14">
        <v>0</v>
      </c>
      <c r="AS141" s="14">
        <v>1890.45</v>
      </c>
      <c r="AT141" s="14">
        <v>0</v>
      </c>
      <c r="AU141" s="14">
        <v>0</v>
      </c>
      <c r="AV141" s="14">
        <v>0</v>
      </c>
      <c r="AW141" s="14">
        <v>0</v>
      </c>
      <c r="AX141" s="14">
        <v>0</v>
      </c>
      <c r="AY141" s="14">
        <v>1495.68</v>
      </c>
      <c r="AZ141" s="14">
        <v>3214</v>
      </c>
      <c r="BA141" s="14">
        <v>0</v>
      </c>
      <c r="BB141" s="14">
        <v>0</v>
      </c>
      <c r="BC141" s="14">
        <v>0</v>
      </c>
      <c r="BD141" s="14">
        <v>0</v>
      </c>
      <c r="BE141" s="15">
        <v>-0.05</v>
      </c>
      <c r="BF141" s="14">
        <v>0</v>
      </c>
      <c r="BG141" s="14">
        <v>0</v>
      </c>
      <c r="BH141" s="14">
        <v>0</v>
      </c>
      <c r="BI141" s="14">
        <v>0</v>
      </c>
      <c r="BJ141" s="14">
        <v>0</v>
      </c>
      <c r="BK141" s="14">
        <v>0</v>
      </c>
      <c r="BL141" s="14">
        <v>0</v>
      </c>
      <c r="BM141" s="14">
        <v>0</v>
      </c>
      <c r="BN141" s="14">
        <v>6600.08</v>
      </c>
      <c r="BO141" s="14">
        <v>10593</v>
      </c>
      <c r="BP141" s="14">
        <v>0</v>
      </c>
      <c r="BQ141" s="14">
        <v>0</v>
      </c>
      <c r="BR141" s="14">
        <v>883.32</v>
      </c>
      <c r="BS141" s="14">
        <v>305.56</v>
      </c>
      <c r="BT141" s="14">
        <v>0</v>
      </c>
      <c r="BU141" s="14">
        <v>1631.96</v>
      </c>
      <c r="BV141" s="14">
        <v>0</v>
      </c>
      <c r="BW141" s="14">
        <v>0</v>
      </c>
      <c r="BX141" s="14">
        <v>0</v>
      </c>
      <c r="BY141" s="14">
        <v>1937.52</v>
      </c>
    </row>
    <row r="142" spans="1:77" s="1" customFormat="1" ht="11.25" x14ac:dyDescent="0.2">
      <c r="A142" s="2" t="s">
        <v>296</v>
      </c>
      <c r="B142" s="1" t="s">
        <v>297</v>
      </c>
      <c r="C142" s="51">
        <v>10079</v>
      </c>
      <c r="D142" s="14">
        <v>8593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300</v>
      </c>
      <c r="M142" s="14">
        <v>0</v>
      </c>
      <c r="N142" s="14">
        <v>400</v>
      </c>
      <c r="O142" s="14">
        <v>0</v>
      </c>
      <c r="P142" s="14">
        <v>0</v>
      </c>
      <c r="Q142" s="14">
        <v>1779.85</v>
      </c>
      <c r="R142" s="14">
        <v>0</v>
      </c>
      <c r="S142" s="14">
        <v>0</v>
      </c>
      <c r="T142" s="14">
        <v>0</v>
      </c>
      <c r="U142" s="14">
        <v>0</v>
      </c>
      <c r="V142" s="14">
        <v>737</v>
      </c>
      <c r="W142" s="14">
        <v>0</v>
      </c>
      <c r="X142" s="14">
        <v>0</v>
      </c>
      <c r="Y142" s="14">
        <v>455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14706.92</v>
      </c>
      <c r="AK142" s="14">
        <v>0</v>
      </c>
      <c r="AL142" s="14">
        <v>0</v>
      </c>
      <c r="AM142" s="14">
        <v>0</v>
      </c>
      <c r="AN142" s="14">
        <v>0</v>
      </c>
      <c r="AO142" s="14">
        <v>0</v>
      </c>
      <c r="AP142" s="14">
        <v>0</v>
      </c>
      <c r="AQ142" s="14">
        <v>1442.24</v>
      </c>
      <c r="AR142" s="14">
        <v>0</v>
      </c>
      <c r="AS142" s="14">
        <v>1442.24</v>
      </c>
      <c r="AT142" s="14">
        <v>0</v>
      </c>
      <c r="AU142" s="14">
        <v>0</v>
      </c>
      <c r="AV142" s="14">
        <v>106.8</v>
      </c>
      <c r="AW142" s="14">
        <v>0</v>
      </c>
      <c r="AX142" s="14">
        <v>0</v>
      </c>
      <c r="AY142" s="14">
        <v>1228.0999999999999</v>
      </c>
      <c r="AZ142" s="14">
        <v>0</v>
      </c>
      <c r="BA142" s="14">
        <v>0</v>
      </c>
      <c r="BB142" s="14">
        <v>3336.9</v>
      </c>
      <c r="BC142" s="14">
        <v>0</v>
      </c>
      <c r="BD142" s="14">
        <v>0</v>
      </c>
      <c r="BE142" s="15">
        <v>-0.12</v>
      </c>
      <c r="BF142" s="14">
        <v>0</v>
      </c>
      <c r="BG142" s="14">
        <v>0</v>
      </c>
      <c r="BH142" s="14">
        <v>0</v>
      </c>
      <c r="BI142" s="14">
        <v>0</v>
      </c>
      <c r="BJ142" s="14">
        <v>0</v>
      </c>
      <c r="BK142" s="14">
        <v>0</v>
      </c>
      <c r="BL142" s="14">
        <v>0</v>
      </c>
      <c r="BM142" s="14">
        <v>0</v>
      </c>
      <c r="BN142" s="14">
        <v>6113.92</v>
      </c>
      <c r="BO142" s="14">
        <v>8593</v>
      </c>
      <c r="BP142" s="14">
        <v>0</v>
      </c>
      <c r="BQ142" s="14">
        <v>0</v>
      </c>
      <c r="BR142" s="14">
        <v>801.65</v>
      </c>
      <c r="BS142" s="14">
        <v>248.25</v>
      </c>
      <c r="BT142" s="14">
        <v>0</v>
      </c>
      <c r="BU142" s="14">
        <v>1409.87</v>
      </c>
      <c r="BV142" s="14">
        <v>0</v>
      </c>
      <c r="BW142" s="14">
        <v>0</v>
      </c>
      <c r="BX142" s="14">
        <v>0</v>
      </c>
      <c r="BY142" s="14">
        <v>1658.12</v>
      </c>
    </row>
    <row r="143" spans="1:77" s="1" customFormat="1" ht="11.25" x14ac:dyDescent="0.2">
      <c r="A143" s="2" t="s">
        <v>555</v>
      </c>
      <c r="B143" s="1" t="s">
        <v>556</v>
      </c>
      <c r="C143" s="51">
        <v>10079</v>
      </c>
      <c r="D143" s="14">
        <v>10201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590.03</v>
      </c>
      <c r="R143" s="14">
        <v>0</v>
      </c>
      <c r="S143" s="14">
        <v>0</v>
      </c>
      <c r="T143" s="14">
        <v>0</v>
      </c>
      <c r="U143" s="14">
        <v>0</v>
      </c>
      <c r="V143" s="14">
        <v>737</v>
      </c>
      <c r="W143" s="14">
        <v>0</v>
      </c>
      <c r="X143" s="14">
        <v>0</v>
      </c>
      <c r="Y143" s="14">
        <v>455</v>
      </c>
      <c r="Z143" s="14">
        <v>0</v>
      </c>
      <c r="AA143" s="14">
        <v>0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12702.15</v>
      </c>
      <c r="AK143" s="14">
        <v>0</v>
      </c>
      <c r="AL143" s="14">
        <v>0</v>
      </c>
      <c r="AM143" s="14">
        <v>0</v>
      </c>
      <c r="AN143" s="14">
        <v>0</v>
      </c>
      <c r="AO143" s="14">
        <v>0</v>
      </c>
      <c r="AP143" s="14">
        <v>0</v>
      </c>
      <c r="AQ143" s="14">
        <v>1272.81</v>
      </c>
      <c r="AR143" s="14">
        <v>0</v>
      </c>
      <c r="AS143" s="14">
        <v>1272.81</v>
      </c>
      <c r="AT143" s="14">
        <v>0</v>
      </c>
      <c r="AU143" s="14">
        <v>0</v>
      </c>
      <c r="AV143" s="14">
        <v>0</v>
      </c>
      <c r="AW143" s="14">
        <v>0</v>
      </c>
      <c r="AX143" s="14">
        <v>0</v>
      </c>
      <c r="AY143" s="14">
        <v>1228.08</v>
      </c>
      <c r="AZ143" s="14">
        <v>0</v>
      </c>
      <c r="BA143" s="14">
        <v>0</v>
      </c>
      <c r="BB143" s="14">
        <v>0</v>
      </c>
      <c r="BC143" s="14">
        <v>0</v>
      </c>
      <c r="BD143" s="14">
        <v>0</v>
      </c>
      <c r="BE143" s="14">
        <v>0.26</v>
      </c>
      <c r="BF143" s="14">
        <v>0</v>
      </c>
      <c r="BG143" s="14">
        <v>0</v>
      </c>
      <c r="BH143" s="14">
        <v>0</v>
      </c>
      <c r="BI143" s="14">
        <v>0</v>
      </c>
      <c r="BJ143" s="14">
        <v>0</v>
      </c>
      <c r="BK143" s="14">
        <v>0</v>
      </c>
      <c r="BL143" s="14">
        <v>0</v>
      </c>
      <c r="BM143" s="14">
        <v>0</v>
      </c>
      <c r="BN143" s="14">
        <v>2501.15</v>
      </c>
      <c r="BO143" s="14">
        <v>10201</v>
      </c>
      <c r="BP143" s="14">
        <v>0</v>
      </c>
      <c r="BQ143" s="14">
        <v>0</v>
      </c>
      <c r="BR143" s="14">
        <v>822.72</v>
      </c>
      <c r="BS143" s="14">
        <v>263.02999999999997</v>
      </c>
      <c r="BT143" s="14">
        <v>0</v>
      </c>
      <c r="BU143" s="14">
        <v>1467.15</v>
      </c>
      <c r="BV143" s="14">
        <v>0</v>
      </c>
      <c r="BW143" s="14">
        <v>0</v>
      </c>
      <c r="BX143" s="14">
        <v>0</v>
      </c>
      <c r="BY143" s="14">
        <v>1730.18</v>
      </c>
    </row>
    <row r="144" spans="1:77" s="7" customFormat="1" ht="11.25" x14ac:dyDescent="0.2">
      <c r="A144" s="17" t="s">
        <v>101</v>
      </c>
      <c r="C144" s="7" t="s">
        <v>102</v>
      </c>
      <c r="D144" s="7" t="s">
        <v>102</v>
      </c>
      <c r="E144" s="7" t="s">
        <v>102</v>
      </c>
      <c r="F144" s="7" t="s">
        <v>102</v>
      </c>
      <c r="G144" s="7" t="s">
        <v>102</v>
      </c>
      <c r="H144" s="7" t="s">
        <v>102</v>
      </c>
      <c r="I144" s="7" t="s">
        <v>102</v>
      </c>
      <c r="J144" s="7" t="s">
        <v>102</v>
      </c>
      <c r="K144" s="7" t="s">
        <v>102</v>
      </c>
      <c r="L144" s="7" t="s">
        <v>102</v>
      </c>
      <c r="M144" s="7" t="s">
        <v>102</v>
      </c>
      <c r="N144" s="7" t="s">
        <v>102</v>
      </c>
      <c r="O144" s="7" t="s">
        <v>102</v>
      </c>
      <c r="P144" s="7" t="s">
        <v>102</v>
      </c>
      <c r="Q144" s="7" t="s">
        <v>102</v>
      </c>
      <c r="R144" s="7" t="s">
        <v>102</v>
      </c>
      <c r="S144" s="7" t="s">
        <v>102</v>
      </c>
      <c r="T144" s="7" t="s">
        <v>102</v>
      </c>
      <c r="U144" s="7" t="s">
        <v>102</v>
      </c>
      <c r="V144" s="7" t="s">
        <v>102</v>
      </c>
      <c r="W144" s="7" t="s">
        <v>102</v>
      </c>
      <c r="X144" s="7" t="s">
        <v>102</v>
      </c>
      <c r="Y144" s="7" t="s">
        <v>102</v>
      </c>
      <c r="Z144" s="7" t="s">
        <v>102</v>
      </c>
      <c r="AA144" s="7" t="s">
        <v>102</v>
      </c>
      <c r="AB144" s="7" t="s">
        <v>102</v>
      </c>
      <c r="AC144" s="7" t="s">
        <v>102</v>
      </c>
      <c r="AD144" s="7" t="s">
        <v>102</v>
      </c>
      <c r="AE144" s="7" t="s">
        <v>102</v>
      </c>
      <c r="AF144" s="7" t="s">
        <v>102</v>
      </c>
      <c r="AG144" s="7" t="s">
        <v>102</v>
      </c>
      <c r="AH144" s="7" t="s">
        <v>102</v>
      </c>
      <c r="AI144" s="7" t="s">
        <v>102</v>
      </c>
      <c r="AJ144" s="7" t="s">
        <v>102</v>
      </c>
      <c r="AK144" s="7" t="s">
        <v>102</v>
      </c>
      <c r="AL144" s="7" t="s">
        <v>102</v>
      </c>
      <c r="AM144" s="7" t="s">
        <v>102</v>
      </c>
      <c r="AN144" s="7" t="s">
        <v>102</v>
      </c>
      <c r="AO144" s="7" t="s">
        <v>102</v>
      </c>
      <c r="AP144" s="7" t="s">
        <v>102</v>
      </c>
      <c r="AQ144" s="7" t="s">
        <v>102</v>
      </c>
      <c r="AR144" s="7" t="s">
        <v>102</v>
      </c>
      <c r="AS144" s="7" t="s">
        <v>102</v>
      </c>
      <c r="AT144" s="7" t="s">
        <v>102</v>
      </c>
      <c r="AU144" s="7" t="s">
        <v>102</v>
      </c>
      <c r="AV144" s="7" t="s">
        <v>102</v>
      </c>
      <c r="AW144" s="7" t="s">
        <v>102</v>
      </c>
      <c r="AX144" s="7" t="s">
        <v>102</v>
      </c>
      <c r="AY144" s="7" t="s">
        <v>102</v>
      </c>
      <c r="AZ144" s="7" t="s">
        <v>102</v>
      </c>
      <c r="BA144" s="7" t="s">
        <v>102</v>
      </c>
      <c r="BB144" s="7" t="s">
        <v>102</v>
      </c>
      <c r="BC144" s="7" t="s">
        <v>102</v>
      </c>
      <c r="BD144" s="7" t="s">
        <v>102</v>
      </c>
      <c r="BE144" s="7" t="s">
        <v>102</v>
      </c>
      <c r="BF144" s="7" t="s">
        <v>102</v>
      </c>
      <c r="BG144" s="7" t="s">
        <v>102</v>
      </c>
      <c r="BH144" s="7" t="s">
        <v>102</v>
      </c>
      <c r="BI144" s="7" t="s">
        <v>102</v>
      </c>
      <c r="BJ144" s="7" t="s">
        <v>102</v>
      </c>
      <c r="BK144" s="7" t="s">
        <v>102</v>
      </c>
      <c r="BL144" s="7" t="s">
        <v>102</v>
      </c>
      <c r="BM144" s="7" t="s">
        <v>102</v>
      </c>
      <c r="BN144" s="7" t="s">
        <v>102</v>
      </c>
      <c r="BO144" s="7" t="s">
        <v>102</v>
      </c>
      <c r="BP144" s="7" t="s">
        <v>102</v>
      </c>
      <c r="BQ144" s="7" t="s">
        <v>102</v>
      </c>
      <c r="BR144" s="7" t="s">
        <v>102</v>
      </c>
      <c r="BS144" s="7" t="s">
        <v>102</v>
      </c>
      <c r="BT144" s="7" t="s">
        <v>102</v>
      </c>
      <c r="BU144" s="7" t="s">
        <v>102</v>
      </c>
      <c r="BV144" s="7" t="s">
        <v>102</v>
      </c>
      <c r="BW144" s="7" t="s">
        <v>102</v>
      </c>
      <c r="BX144" s="7" t="s">
        <v>102</v>
      </c>
      <c r="BY144" s="7" t="s">
        <v>102</v>
      </c>
    </row>
    <row r="145" spans="1:77" s="1" customFormat="1" ht="11.25" x14ac:dyDescent="0.2">
      <c r="A145" s="2"/>
      <c r="C145" s="19">
        <f>SUM(C124:C144)</f>
        <v>206943</v>
      </c>
      <c r="D145" s="19">
        <v>157227.5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3600</v>
      </c>
      <c r="M145" s="19">
        <v>0</v>
      </c>
      <c r="N145" s="19">
        <v>4200</v>
      </c>
      <c r="O145" s="19">
        <v>0</v>
      </c>
      <c r="P145" s="19">
        <v>0</v>
      </c>
      <c r="Q145" s="19">
        <v>35297.129999999997</v>
      </c>
      <c r="R145" s="19">
        <v>0</v>
      </c>
      <c r="S145" s="19">
        <v>0</v>
      </c>
      <c r="T145" s="19">
        <v>0</v>
      </c>
      <c r="U145" s="19">
        <v>0</v>
      </c>
      <c r="V145" s="19">
        <v>15204</v>
      </c>
      <c r="W145" s="19">
        <v>0</v>
      </c>
      <c r="X145" s="19">
        <v>0</v>
      </c>
      <c r="Y145" s="19">
        <v>9398</v>
      </c>
      <c r="Z145" s="19">
        <v>6779.76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v>0</v>
      </c>
      <c r="AJ145" s="19">
        <v>299318.21999999997</v>
      </c>
      <c r="AK145" s="19">
        <v>0</v>
      </c>
      <c r="AL145" s="19">
        <v>0</v>
      </c>
      <c r="AM145" s="19">
        <v>0</v>
      </c>
      <c r="AN145" s="19">
        <v>0</v>
      </c>
      <c r="AO145" s="19">
        <v>0</v>
      </c>
      <c r="AP145" s="19">
        <v>0</v>
      </c>
      <c r="AQ145" s="19">
        <v>30029.16</v>
      </c>
      <c r="AR145" s="19">
        <v>0</v>
      </c>
      <c r="AS145" s="19">
        <v>30029.16</v>
      </c>
      <c r="AT145" s="19">
        <v>0</v>
      </c>
      <c r="AU145" s="19">
        <v>0</v>
      </c>
      <c r="AV145" s="19">
        <v>1952.22</v>
      </c>
      <c r="AW145" s="19">
        <v>4990.42</v>
      </c>
      <c r="AX145" s="19">
        <v>0</v>
      </c>
      <c r="AY145" s="19">
        <v>25176.02</v>
      </c>
      <c r="AZ145" s="19">
        <v>43679.42</v>
      </c>
      <c r="BA145" s="19">
        <v>25292.38</v>
      </c>
      <c r="BB145" s="19">
        <v>3336.9</v>
      </c>
      <c r="BC145" s="19">
        <v>0</v>
      </c>
      <c r="BD145" s="19">
        <v>0</v>
      </c>
      <c r="BE145" s="20">
        <v>-0.3</v>
      </c>
      <c r="BF145" s="19">
        <v>0</v>
      </c>
      <c r="BG145" s="19">
        <v>0</v>
      </c>
      <c r="BH145" s="19">
        <v>0</v>
      </c>
      <c r="BI145" s="19">
        <v>0</v>
      </c>
      <c r="BJ145" s="19">
        <v>7634.5</v>
      </c>
      <c r="BK145" s="19">
        <v>0</v>
      </c>
      <c r="BL145" s="19">
        <v>0</v>
      </c>
      <c r="BM145" s="19">
        <v>0</v>
      </c>
      <c r="BN145" s="19">
        <v>142090.72</v>
      </c>
      <c r="BO145" s="19">
        <v>157227.5</v>
      </c>
      <c r="BP145" s="19">
        <v>0</v>
      </c>
      <c r="BQ145" s="19">
        <v>0</v>
      </c>
      <c r="BR145" s="19">
        <v>16326.53</v>
      </c>
      <c r="BS145" s="19">
        <v>5145.43</v>
      </c>
      <c r="BT145" s="19">
        <v>0</v>
      </c>
      <c r="BU145" s="19">
        <v>28932.93</v>
      </c>
      <c r="BV145" s="19">
        <v>0</v>
      </c>
      <c r="BW145" s="19">
        <v>0</v>
      </c>
      <c r="BX145" s="19">
        <v>0</v>
      </c>
      <c r="BY145" s="19">
        <v>34078.36</v>
      </c>
    </row>
    <row r="146" spans="1:77" s="1" customFormat="1" ht="11.25" x14ac:dyDescent="0.2">
      <c r="A146" s="2"/>
    </row>
    <row r="147" spans="1:77" s="1" customFormat="1" ht="11.25" x14ac:dyDescent="0.2">
      <c r="A147" s="12" t="s">
        <v>298</v>
      </c>
    </row>
    <row r="148" spans="1:77" s="1" customFormat="1" ht="11.25" x14ac:dyDescent="0.2">
      <c r="A148" s="2" t="s">
        <v>299</v>
      </c>
      <c r="B148" s="1" t="s">
        <v>300</v>
      </c>
      <c r="C148" s="51">
        <v>12406</v>
      </c>
      <c r="D148" s="14">
        <v>7866.5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200</v>
      </c>
      <c r="O148" s="14">
        <v>0</v>
      </c>
      <c r="P148" s="14">
        <v>0</v>
      </c>
      <c r="Q148" s="14">
        <v>2167.65</v>
      </c>
      <c r="R148" s="14">
        <v>0</v>
      </c>
      <c r="S148" s="14">
        <v>0</v>
      </c>
      <c r="T148" s="14">
        <v>0</v>
      </c>
      <c r="U148" s="14">
        <v>0</v>
      </c>
      <c r="V148" s="14">
        <v>941</v>
      </c>
      <c r="W148" s="14">
        <v>0</v>
      </c>
      <c r="X148" s="14">
        <v>0</v>
      </c>
      <c r="Y148" s="14">
        <v>645</v>
      </c>
      <c r="Z148" s="14">
        <v>513.4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17906.48</v>
      </c>
      <c r="AK148" s="14">
        <v>0</v>
      </c>
      <c r="AL148" s="14">
        <v>0</v>
      </c>
      <c r="AM148" s="14">
        <v>0</v>
      </c>
      <c r="AN148" s="14">
        <v>0</v>
      </c>
      <c r="AO148" s="14">
        <v>0</v>
      </c>
      <c r="AP148" s="14">
        <v>0</v>
      </c>
      <c r="AQ148" s="14">
        <v>2042.83</v>
      </c>
      <c r="AR148" s="14">
        <v>0</v>
      </c>
      <c r="AS148" s="14">
        <v>2042.83</v>
      </c>
      <c r="AT148" s="14">
        <v>0</v>
      </c>
      <c r="AU148" s="14">
        <v>0</v>
      </c>
      <c r="AV148" s="14">
        <v>0</v>
      </c>
      <c r="AW148" s="14">
        <v>0</v>
      </c>
      <c r="AX148" s="14">
        <v>0</v>
      </c>
      <c r="AY148" s="14">
        <v>1495.68</v>
      </c>
      <c r="AZ148" s="14">
        <v>0</v>
      </c>
      <c r="BA148" s="14">
        <v>6501.56</v>
      </c>
      <c r="BB148" s="14">
        <v>0</v>
      </c>
      <c r="BC148" s="14">
        <v>0</v>
      </c>
      <c r="BD148" s="14">
        <v>0</v>
      </c>
      <c r="BE148" s="15">
        <v>-0.09</v>
      </c>
      <c r="BF148" s="14">
        <v>0</v>
      </c>
      <c r="BG148" s="14">
        <v>0</v>
      </c>
      <c r="BH148" s="14">
        <v>0</v>
      </c>
      <c r="BI148" s="14">
        <v>0</v>
      </c>
      <c r="BJ148" s="14">
        <v>0</v>
      </c>
      <c r="BK148" s="14">
        <v>0</v>
      </c>
      <c r="BL148" s="14">
        <v>0</v>
      </c>
      <c r="BM148" s="14">
        <v>0</v>
      </c>
      <c r="BN148" s="14">
        <v>10039.98</v>
      </c>
      <c r="BO148" s="14">
        <v>7866.5</v>
      </c>
      <c r="BP148" s="14">
        <v>0</v>
      </c>
      <c r="BQ148" s="14">
        <v>0</v>
      </c>
      <c r="BR148" s="14">
        <v>883.32</v>
      </c>
      <c r="BS148" s="14">
        <v>305.56</v>
      </c>
      <c r="BT148" s="14">
        <v>0</v>
      </c>
      <c r="BU148" s="14">
        <v>1631.96</v>
      </c>
      <c r="BV148" s="14">
        <v>0</v>
      </c>
      <c r="BW148" s="14">
        <v>0</v>
      </c>
      <c r="BX148" s="14">
        <v>0</v>
      </c>
      <c r="BY148" s="14">
        <v>1937.52</v>
      </c>
    </row>
    <row r="149" spans="1:77" s="1" customFormat="1" ht="11.25" x14ac:dyDescent="0.2">
      <c r="A149" s="2" t="s">
        <v>301</v>
      </c>
      <c r="B149" s="1" t="s">
        <v>302</v>
      </c>
      <c r="C149" s="51">
        <v>10469</v>
      </c>
      <c r="D149" s="14">
        <v>8023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400</v>
      </c>
      <c r="O149" s="14">
        <v>0</v>
      </c>
      <c r="P149" s="14">
        <v>0</v>
      </c>
      <c r="Q149" s="14">
        <v>1844.85</v>
      </c>
      <c r="R149" s="14">
        <v>0</v>
      </c>
      <c r="S149" s="14">
        <v>0</v>
      </c>
      <c r="T149" s="14">
        <v>0</v>
      </c>
      <c r="U149" s="14">
        <v>0</v>
      </c>
      <c r="V149" s="14">
        <v>788</v>
      </c>
      <c r="W149" s="14">
        <v>0</v>
      </c>
      <c r="X149" s="14">
        <v>0</v>
      </c>
      <c r="Y149" s="14">
        <v>468</v>
      </c>
      <c r="Z149" s="14">
        <v>410.72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15349.64</v>
      </c>
      <c r="AK149" s="14">
        <v>0</v>
      </c>
      <c r="AL149" s="14">
        <v>0</v>
      </c>
      <c r="AM149" s="14">
        <v>0</v>
      </c>
      <c r="AN149" s="14">
        <v>0</v>
      </c>
      <c r="AO149" s="14">
        <v>0</v>
      </c>
      <c r="AP149" s="14">
        <v>0</v>
      </c>
      <c r="AQ149" s="14">
        <v>1565.64</v>
      </c>
      <c r="AR149" s="14">
        <v>0</v>
      </c>
      <c r="AS149" s="14">
        <v>1565.64</v>
      </c>
      <c r="AT149" s="14">
        <v>0</v>
      </c>
      <c r="AU149" s="14">
        <v>0</v>
      </c>
      <c r="AV149" s="14">
        <v>0</v>
      </c>
      <c r="AW149" s="14">
        <v>0</v>
      </c>
      <c r="AX149" s="14">
        <v>0</v>
      </c>
      <c r="AY149" s="14">
        <v>1272.94</v>
      </c>
      <c r="AZ149" s="14">
        <v>4488</v>
      </c>
      <c r="BA149" s="14">
        <v>0</v>
      </c>
      <c r="BB149" s="14">
        <v>0</v>
      </c>
      <c r="BC149" s="14">
        <v>0</v>
      </c>
      <c r="BD149" s="14">
        <v>0</v>
      </c>
      <c r="BE149" s="14">
        <v>0.06</v>
      </c>
      <c r="BF149" s="14">
        <v>0</v>
      </c>
      <c r="BG149" s="14">
        <v>0</v>
      </c>
      <c r="BH149" s="14">
        <v>0</v>
      </c>
      <c r="BI149" s="14">
        <v>0</v>
      </c>
      <c r="BJ149" s="14">
        <v>0</v>
      </c>
      <c r="BK149" s="14">
        <v>0</v>
      </c>
      <c r="BL149" s="14">
        <v>0</v>
      </c>
      <c r="BM149" s="14">
        <v>0</v>
      </c>
      <c r="BN149" s="14">
        <v>7326.64</v>
      </c>
      <c r="BO149" s="14">
        <v>8023</v>
      </c>
      <c r="BP149" s="14">
        <v>0</v>
      </c>
      <c r="BQ149" s="14">
        <v>0</v>
      </c>
      <c r="BR149" s="14">
        <v>836.39</v>
      </c>
      <c r="BS149" s="14">
        <v>272.64</v>
      </c>
      <c r="BT149" s="14">
        <v>0</v>
      </c>
      <c r="BU149" s="14">
        <v>1504.36</v>
      </c>
      <c r="BV149" s="14">
        <v>0</v>
      </c>
      <c r="BW149" s="14">
        <v>0</v>
      </c>
      <c r="BX149" s="14">
        <v>0</v>
      </c>
      <c r="BY149" s="14">
        <v>1777</v>
      </c>
    </row>
    <row r="150" spans="1:77" s="1" customFormat="1" ht="11.25" x14ac:dyDescent="0.2">
      <c r="A150" s="2" t="s">
        <v>303</v>
      </c>
      <c r="B150" s="1" t="s">
        <v>304</v>
      </c>
      <c r="C150" s="55">
        <v>10469</v>
      </c>
      <c r="D150" s="14">
        <v>9021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400</v>
      </c>
      <c r="O150" s="14">
        <v>0</v>
      </c>
      <c r="P150" s="14">
        <v>0</v>
      </c>
      <c r="Q150" s="14">
        <v>1844.85</v>
      </c>
      <c r="R150" s="14">
        <v>0</v>
      </c>
      <c r="S150" s="14">
        <v>0</v>
      </c>
      <c r="T150" s="14">
        <v>0</v>
      </c>
      <c r="U150" s="14">
        <v>0</v>
      </c>
      <c r="V150" s="14">
        <v>788</v>
      </c>
      <c r="W150" s="14">
        <v>0</v>
      </c>
      <c r="X150" s="14">
        <v>0</v>
      </c>
      <c r="Y150" s="14">
        <v>468</v>
      </c>
      <c r="Z150" s="14">
        <v>410.72</v>
      </c>
      <c r="AA150" s="14">
        <v>0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15349.64</v>
      </c>
      <c r="AK150" s="14">
        <v>0</v>
      </c>
      <c r="AL150" s="14">
        <v>0</v>
      </c>
      <c r="AM150" s="14">
        <v>0</v>
      </c>
      <c r="AN150" s="14">
        <v>0</v>
      </c>
      <c r="AO150" s="14">
        <v>0</v>
      </c>
      <c r="AP150" s="14">
        <v>0</v>
      </c>
      <c r="AQ150" s="14">
        <v>1565.64</v>
      </c>
      <c r="AR150" s="14">
        <v>0</v>
      </c>
      <c r="AS150" s="14">
        <v>1565.64</v>
      </c>
      <c r="AT150" s="14">
        <v>0</v>
      </c>
      <c r="AU150" s="14">
        <v>0</v>
      </c>
      <c r="AV150" s="14">
        <v>0</v>
      </c>
      <c r="AW150" s="14">
        <v>0</v>
      </c>
      <c r="AX150" s="14">
        <v>0</v>
      </c>
      <c r="AY150" s="14">
        <v>1272.94</v>
      </c>
      <c r="AZ150" s="14">
        <v>3490</v>
      </c>
      <c r="BA150" s="14">
        <v>0</v>
      </c>
      <c r="BB150" s="14">
        <v>0</v>
      </c>
      <c r="BC150" s="14">
        <v>0</v>
      </c>
      <c r="BD150" s="14">
        <v>0</v>
      </c>
      <c r="BE150" s="14">
        <v>0.06</v>
      </c>
      <c r="BF150" s="14">
        <v>0</v>
      </c>
      <c r="BG150" s="14">
        <v>0</v>
      </c>
      <c r="BH150" s="14">
        <v>0</v>
      </c>
      <c r="BI150" s="14">
        <v>0</v>
      </c>
      <c r="BJ150" s="14">
        <v>0</v>
      </c>
      <c r="BK150" s="14">
        <v>0</v>
      </c>
      <c r="BL150" s="14">
        <v>0</v>
      </c>
      <c r="BM150" s="14">
        <v>0</v>
      </c>
      <c r="BN150" s="14">
        <v>6328.64</v>
      </c>
      <c r="BO150" s="14">
        <v>9021</v>
      </c>
      <c r="BP150" s="14">
        <v>0</v>
      </c>
      <c r="BQ150" s="14">
        <v>0</v>
      </c>
      <c r="BR150" s="14">
        <v>815.33</v>
      </c>
      <c r="BS150" s="14">
        <v>257.86</v>
      </c>
      <c r="BT150" s="14">
        <v>0</v>
      </c>
      <c r="BU150" s="14">
        <v>1447.07</v>
      </c>
      <c r="BV150" s="14">
        <v>0</v>
      </c>
      <c r="BW150" s="14">
        <v>0</v>
      </c>
      <c r="BX150" s="14">
        <v>0</v>
      </c>
      <c r="BY150" s="14">
        <v>1704.93</v>
      </c>
    </row>
    <row r="151" spans="1:77" s="1" customFormat="1" ht="11.25" x14ac:dyDescent="0.2">
      <c r="A151" s="2" t="s">
        <v>305</v>
      </c>
      <c r="B151" s="1" t="s">
        <v>306</v>
      </c>
      <c r="C151" s="51">
        <v>10469</v>
      </c>
      <c r="D151" s="14">
        <v>5554.5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400</v>
      </c>
      <c r="O151" s="14">
        <v>0</v>
      </c>
      <c r="P151" s="14">
        <v>0</v>
      </c>
      <c r="Q151" s="14">
        <v>1844.85</v>
      </c>
      <c r="R151" s="14">
        <v>0</v>
      </c>
      <c r="S151" s="14">
        <v>0</v>
      </c>
      <c r="T151" s="14">
        <v>0</v>
      </c>
      <c r="U151" s="14">
        <v>0</v>
      </c>
      <c r="V151" s="14">
        <v>788</v>
      </c>
      <c r="W151" s="14">
        <v>0</v>
      </c>
      <c r="X151" s="14">
        <v>0</v>
      </c>
      <c r="Y151" s="14">
        <v>468</v>
      </c>
      <c r="Z151" s="14">
        <v>205.36</v>
      </c>
      <c r="AA151" s="14">
        <v>0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15144.28</v>
      </c>
      <c r="AK151" s="14">
        <v>0</v>
      </c>
      <c r="AL151" s="14">
        <v>0</v>
      </c>
      <c r="AM151" s="14">
        <v>0</v>
      </c>
      <c r="AN151" s="14">
        <v>0</v>
      </c>
      <c r="AO151" s="14">
        <v>0</v>
      </c>
      <c r="AP151" s="14">
        <v>0</v>
      </c>
      <c r="AQ151" s="14">
        <v>1521.78</v>
      </c>
      <c r="AR151" s="14">
        <v>0</v>
      </c>
      <c r="AS151" s="14">
        <v>1521.78</v>
      </c>
      <c r="AT151" s="14">
        <v>0</v>
      </c>
      <c r="AU151" s="14">
        <v>0</v>
      </c>
      <c r="AV151" s="14">
        <v>0</v>
      </c>
      <c r="AW151" s="14">
        <v>0</v>
      </c>
      <c r="AX151" s="14">
        <v>0</v>
      </c>
      <c r="AY151" s="14">
        <v>1272.94</v>
      </c>
      <c r="AZ151" s="14">
        <v>5138</v>
      </c>
      <c r="BA151" s="14">
        <v>0</v>
      </c>
      <c r="BB151" s="14">
        <v>0</v>
      </c>
      <c r="BC151" s="14">
        <v>0</v>
      </c>
      <c r="BD151" s="14">
        <v>0</v>
      </c>
      <c r="BE151" s="14">
        <v>0.1</v>
      </c>
      <c r="BF151" s="14">
        <v>0</v>
      </c>
      <c r="BG151" s="14">
        <v>0</v>
      </c>
      <c r="BH151" s="14">
        <v>0</v>
      </c>
      <c r="BI151" s="14">
        <v>0</v>
      </c>
      <c r="BJ151" s="14">
        <v>1656.96</v>
      </c>
      <c r="BK151" s="14">
        <v>0</v>
      </c>
      <c r="BL151" s="14">
        <v>0</v>
      </c>
      <c r="BM151" s="14">
        <v>0</v>
      </c>
      <c r="BN151" s="14">
        <v>9589.7800000000007</v>
      </c>
      <c r="BO151" s="14">
        <v>5554.5</v>
      </c>
      <c r="BP151" s="14">
        <v>0</v>
      </c>
      <c r="BQ151" s="14">
        <v>0</v>
      </c>
      <c r="BR151" s="14">
        <v>815.33</v>
      </c>
      <c r="BS151" s="14">
        <v>257.86</v>
      </c>
      <c r="BT151" s="14">
        <v>0</v>
      </c>
      <c r="BU151" s="14">
        <v>1447.07</v>
      </c>
      <c r="BV151" s="14">
        <v>0</v>
      </c>
      <c r="BW151" s="14">
        <v>0</v>
      </c>
      <c r="BX151" s="14">
        <v>0</v>
      </c>
      <c r="BY151" s="14">
        <v>1704.93</v>
      </c>
    </row>
    <row r="152" spans="1:77" s="1" customFormat="1" ht="11.25" x14ac:dyDescent="0.2">
      <c r="A152" s="2" t="s">
        <v>307</v>
      </c>
      <c r="B152" s="1" t="s">
        <v>308</v>
      </c>
      <c r="C152" s="51">
        <v>10469</v>
      </c>
      <c r="D152" s="14">
        <v>12188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400</v>
      </c>
      <c r="O152" s="14">
        <v>0</v>
      </c>
      <c r="P152" s="14">
        <v>0</v>
      </c>
      <c r="Q152" s="14">
        <v>1844.85</v>
      </c>
      <c r="R152" s="14">
        <v>0</v>
      </c>
      <c r="S152" s="14">
        <v>0</v>
      </c>
      <c r="T152" s="14">
        <v>0</v>
      </c>
      <c r="U152" s="14">
        <v>0</v>
      </c>
      <c r="V152" s="14">
        <v>788</v>
      </c>
      <c r="W152" s="14">
        <v>0</v>
      </c>
      <c r="X152" s="14">
        <v>0</v>
      </c>
      <c r="Y152" s="14">
        <v>468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14938.92</v>
      </c>
      <c r="AK152" s="14">
        <v>0</v>
      </c>
      <c r="AL152" s="14">
        <v>0</v>
      </c>
      <c r="AM152" s="14">
        <v>0</v>
      </c>
      <c r="AN152" s="14">
        <v>0</v>
      </c>
      <c r="AO152" s="14">
        <v>0</v>
      </c>
      <c r="AP152" s="14">
        <v>0</v>
      </c>
      <c r="AQ152" s="14">
        <v>1477.91</v>
      </c>
      <c r="AR152" s="14">
        <v>0</v>
      </c>
      <c r="AS152" s="14">
        <v>1477.91</v>
      </c>
      <c r="AT152" s="14">
        <v>0</v>
      </c>
      <c r="AU152" s="14">
        <v>0</v>
      </c>
      <c r="AV152" s="14">
        <v>0</v>
      </c>
      <c r="AW152" s="14">
        <v>0</v>
      </c>
      <c r="AX152" s="14">
        <v>0</v>
      </c>
      <c r="AY152" s="14">
        <v>1272.94</v>
      </c>
      <c r="AZ152" s="14">
        <v>0</v>
      </c>
      <c r="BA152" s="14">
        <v>0</v>
      </c>
      <c r="BB152" s="14">
        <v>0</v>
      </c>
      <c r="BC152" s="14">
        <v>0</v>
      </c>
      <c r="BD152" s="14">
        <v>0</v>
      </c>
      <c r="BE152" s="14">
        <v>7.0000000000000007E-2</v>
      </c>
      <c r="BF152" s="14">
        <v>0</v>
      </c>
      <c r="BG152" s="14">
        <v>0</v>
      </c>
      <c r="BH152" s="14">
        <v>0</v>
      </c>
      <c r="BI152" s="14">
        <v>0</v>
      </c>
      <c r="BJ152" s="14">
        <v>0</v>
      </c>
      <c r="BK152" s="14">
        <v>0</v>
      </c>
      <c r="BL152" s="14">
        <v>0</v>
      </c>
      <c r="BM152" s="14">
        <v>0</v>
      </c>
      <c r="BN152" s="14">
        <v>2750.92</v>
      </c>
      <c r="BO152" s="14">
        <v>12188</v>
      </c>
      <c r="BP152" s="14">
        <v>0</v>
      </c>
      <c r="BQ152" s="14">
        <v>0</v>
      </c>
      <c r="BR152" s="14">
        <v>836.39</v>
      </c>
      <c r="BS152" s="14">
        <v>272.64</v>
      </c>
      <c r="BT152" s="14">
        <v>0</v>
      </c>
      <c r="BU152" s="14">
        <v>1504.36</v>
      </c>
      <c r="BV152" s="14">
        <v>0</v>
      </c>
      <c r="BW152" s="14">
        <v>0</v>
      </c>
      <c r="BX152" s="14">
        <v>0</v>
      </c>
      <c r="BY152" s="14">
        <v>1777</v>
      </c>
    </row>
    <row r="153" spans="1:77" s="1" customFormat="1" ht="11.25" x14ac:dyDescent="0.2">
      <c r="A153" s="2" t="s">
        <v>309</v>
      </c>
      <c r="B153" s="1" t="s">
        <v>310</v>
      </c>
      <c r="C153" s="55">
        <v>10469</v>
      </c>
      <c r="D153" s="14">
        <v>5396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400</v>
      </c>
      <c r="O153" s="14">
        <v>0</v>
      </c>
      <c r="P153" s="14">
        <v>0</v>
      </c>
      <c r="Q153" s="14">
        <v>1147.3499999999999</v>
      </c>
      <c r="R153" s="14">
        <v>0</v>
      </c>
      <c r="S153" s="14">
        <v>0</v>
      </c>
      <c r="T153" s="14">
        <v>0</v>
      </c>
      <c r="U153" s="14">
        <v>0</v>
      </c>
      <c r="V153" s="14">
        <v>788</v>
      </c>
      <c r="W153" s="14">
        <v>0</v>
      </c>
      <c r="X153" s="14">
        <v>0</v>
      </c>
      <c r="Y153" s="14">
        <v>468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4">
        <v>14241.42</v>
      </c>
      <c r="AK153" s="14">
        <v>0</v>
      </c>
      <c r="AL153" s="14">
        <v>0</v>
      </c>
      <c r="AM153" s="14">
        <v>0</v>
      </c>
      <c r="AN153" s="14">
        <v>0</v>
      </c>
      <c r="AO153" s="14">
        <v>0</v>
      </c>
      <c r="AP153" s="14">
        <v>0</v>
      </c>
      <c r="AQ153" s="14">
        <v>1477.91</v>
      </c>
      <c r="AR153" s="14">
        <v>0</v>
      </c>
      <c r="AS153" s="14">
        <v>1477.91</v>
      </c>
      <c r="AT153" s="14">
        <v>0</v>
      </c>
      <c r="AU153" s="14">
        <v>0</v>
      </c>
      <c r="AV153" s="14">
        <v>0</v>
      </c>
      <c r="AW153" s="14">
        <v>0</v>
      </c>
      <c r="AX153" s="14">
        <v>0</v>
      </c>
      <c r="AY153" s="14">
        <v>1272.94</v>
      </c>
      <c r="AZ153" s="14">
        <v>4744</v>
      </c>
      <c r="BA153" s="14">
        <v>0</v>
      </c>
      <c r="BB153" s="14">
        <v>0</v>
      </c>
      <c r="BC153" s="14">
        <v>0</v>
      </c>
      <c r="BD153" s="14">
        <v>0</v>
      </c>
      <c r="BE153" s="15">
        <v>-0.37</v>
      </c>
      <c r="BF153" s="14">
        <v>0</v>
      </c>
      <c r="BG153" s="14">
        <v>0</v>
      </c>
      <c r="BH153" s="14">
        <v>0</v>
      </c>
      <c r="BI153" s="14">
        <v>0</v>
      </c>
      <c r="BJ153" s="14">
        <v>1350.94</v>
      </c>
      <c r="BK153" s="14">
        <v>0</v>
      </c>
      <c r="BL153" s="14">
        <v>0</v>
      </c>
      <c r="BM153" s="14">
        <v>0</v>
      </c>
      <c r="BN153" s="14">
        <v>8845.42</v>
      </c>
      <c r="BO153" s="14">
        <v>5396</v>
      </c>
      <c r="BP153" s="14">
        <v>0</v>
      </c>
      <c r="BQ153" s="14">
        <v>0</v>
      </c>
      <c r="BR153" s="14">
        <v>815.33</v>
      </c>
      <c r="BS153" s="14">
        <v>257.86</v>
      </c>
      <c r="BT153" s="14">
        <v>0</v>
      </c>
      <c r="BU153" s="14">
        <v>1447.07</v>
      </c>
      <c r="BV153" s="14">
        <v>0</v>
      </c>
      <c r="BW153" s="14">
        <v>0</v>
      </c>
      <c r="BX153" s="14">
        <v>0</v>
      </c>
      <c r="BY153" s="14">
        <v>1704.93</v>
      </c>
    </row>
    <row r="154" spans="1:77" s="7" customFormat="1" ht="11.25" x14ac:dyDescent="0.2">
      <c r="A154" s="17" t="s">
        <v>101</v>
      </c>
      <c r="C154" s="7" t="s">
        <v>102</v>
      </c>
      <c r="D154" s="7" t="s">
        <v>102</v>
      </c>
      <c r="E154" s="7" t="s">
        <v>102</v>
      </c>
      <c r="F154" s="7" t="s">
        <v>102</v>
      </c>
      <c r="G154" s="7" t="s">
        <v>102</v>
      </c>
      <c r="H154" s="7" t="s">
        <v>102</v>
      </c>
      <c r="I154" s="7" t="s">
        <v>102</v>
      </c>
      <c r="J154" s="7" t="s">
        <v>102</v>
      </c>
      <c r="K154" s="7" t="s">
        <v>102</v>
      </c>
      <c r="L154" s="7" t="s">
        <v>102</v>
      </c>
      <c r="M154" s="7" t="s">
        <v>102</v>
      </c>
      <c r="N154" s="7" t="s">
        <v>102</v>
      </c>
      <c r="O154" s="7" t="s">
        <v>102</v>
      </c>
      <c r="P154" s="7" t="s">
        <v>102</v>
      </c>
      <c r="Q154" s="7" t="s">
        <v>102</v>
      </c>
      <c r="R154" s="7" t="s">
        <v>102</v>
      </c>
      <c r="S154" s="7" t="s">
        <v>102</v>
      </c>
      <c r="T154" s="7" t="s">
        <v>102</v>
      </c>
      <c r="U154" s="7" t="s">
        <v>102</v>
      </c>
      <c r="V154" s="7" t="s">
        <v>102</v>
      </c>
      <c r="W154" s="7" t="s">
        <v>102</v>
      </c>
      <c r="X154" s="7" t="s">
        <v>102</v>
      </c>
      <c r="Y154" s="7" t="s">
        <v>102</v>
      </c>
      <c r="Z154" s="7" t="s">
        <v>102</v>
      </c>
      <c r="AA154" s="7" t="s">
        <v>102</v>
      </c>
      <c r="AB154" s="7" t="s">
        <v>102</v>
      </c>
      <c r="AC154" s="7" t="s">
        <v>102</v>
      </c>
      <c r="AD154" s="7" t="s">
        <v>102</v>
      </c>
      <c r="AE154" s="7" t="s">
        <v>102</v>
      </c>
      <c r="AF154" s="7" t="s">
        <v>102</v>
      </c>
      <c r="AG154" s="7" t="s">
        <v>102</v>
      </c>
      <c r="AH154" s="7" t="s">
        <v>102</v>
      </c>
      <c r="AI154" s="7" t="s">
        <v>102</v>
      </c>
      <c r="AJ154" s="7" t="s">
        <v>102</v>
      </c>
      <c r="AK154" s="7" t="s">
        <v>102</v>
      </c>
      <c r="AL154" s="7" t="s">
        <v>102</v>
      </c>
      <c r="AM154" s="7" t="s">
        <v>102</v>
      </c>
      <c r="AN154" s="7" t="s">
        <v>102</v>
      </c>
      <c r="AO154" s="7" t="s">
        <v>102</v>
      </c>
      <c r="AP154" s="7" t="s">
        <v>102</v>
      </c>
      <c r="AQ154" s="7" t="s">
        <v>102</v>
      </c>
      <c r="AR154" s="7" t="s">
        <v>102</v>
      </c>
      <c r="AS154" s="7" t="s">
        <v>102</v>
      </c>
      <c r="AT154" s="7" t="s">
        <v>102</v>
      </c>
      <c r="AU154" s="7" t="s">
        <v>102</v>
      </c>
      <c r="AV154" s="7" t="s">
        <v>102</v>
      </c>
      <c r="AW154" s="7" t="s">
        <v>102</v>
      </c>
      <c r="AX154" s="7" t="s">
        <v>102</v>
      </c>
      <c r="AY154" s="7" t="s">
        <v>102</v>
      </c>
      <c r="AZ154" s="7" t="s">
        <v>102</v>
      </c>
      <c r="BA154" s="7" t="s">
        <v>102</v>
      </c>
      <c r="BB154" s="7" t="s">
        <v>102</v>
      </c>
      <c r="BC154" s="7" t="s">
        <v>102</v>
      </c>
      <c r="BD154" s="7" t="s">
        <v>102</v>
      </c>
      <c r="BE154" s="7" t="s">
        <v>102</v>
      </c>
      <c r="BF154" s="7" t="s">
        <v>102</v>
      </c>
      <c r="BG154" s="7" t="s">
        <v>102</v>
      </c>
      <c r="BH154" s="7" t="s">
        <v>102</v>
      </c>
      <c r="BI154" s="7" t="s">
        <v>102</v>
      </c>
      <c r="BJ154" s="7" t="s">
        <v>102</v>
      </c>
      <c r="BK154" s="7" t="s">
        <v>102</v>
      </c>
      <c r="BL154" s="7" t="s">
        <v>102</v>
      </c>
      <c r="BM154" s="7" t="s">
        <v>102</v>
      </c>
      <c r="BN154" s="7" t="s">
        <v>102</v>
      </c>
      <c r="BO154" s="7" t="s">
        <v>102</v>
      </c>
      <c r="BP154" s="7" t="s">
        <v>102</v>
      </c>
      <c r="BQ154" s="7" t="s">
        <v>102</v>
      </c>
      <c r="BR154" s="7" t="s">
        <v>102</v>
      </c>
      <c r="BS154" s="7" t="s">
        <v>102</v>
      </c>
      <c r="BT154" s="7" t="s">
        <v>102</v>
      </c>
      <c r="BU154" s="7" t="s">
        <v>102</v>
      </c>
      <c r="BV154" s="7" t="s">
        <v>102</v>
      </c>
      <c r="BW154" s="7" t="s">
        <v>102</v>
      </c>
      <c r="BX154" s="7" t="s">
        <v>102</v>
      </c>
      <c r="BY154" s="7" t="s">
        <v>102</v>
      </c>
    </row>
    <row r="155" spans="1:77" s="1" customFormat="1" ht="11.25" x14ac:dyDescent="0.2">
      <c r="A155" s="2"/>
      <c r="C155" s="19">
        <f>SUM(C149:C154)</f>
        <v>52345</v>
      </c>
      <c r="D155" s="19">
        <v>48049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2200</v>
      </c>
      <c r="O155" s="19">
        <v>0</v>
      </c>
      <c r="P155" s="19">
        <v>0</v>
      </c>
      <c r="Q155" s="19">
        <v>10694.4</v>
      </c>
      <c r="R155" s="19">
        <v>0</v>
      </c>
      <c r="S155" s="19">
        <v>0</v>
      </c>
      <c r="T155" s="19">
        <v>0</v>
      </c>
      <c r="U155" s="19">
        <v>0</v>
      </c>
      <c r="V155" s="19">
        <v>4881</v>
      </c>
      <c r="W155" s="19">
        <v>0</v>
      </c>
      <c r="X155" s="19">
        <v>0</v>
      </c>
      <c r="Y155" s="19">
        <v>2985</v>
      </c>
      <c r="Z155" s="19">
        <v>1540.2</v>
      </c>
      <c r="AA155" s="19">
        <v>0</v>
      </c>
      <c r="AB155" s="19">
        <v>0</v>
      </c>
      <c r="AC155" s="19">
        <v>0</v>
      </c>
      <c r="AD155" s="19">
        <v>0</v>
      </c>
      <c r="AE155" s="19">
        <v>0</v>
      </c>
      <c r="AF155" s="19">
        <v>0</v>
      </c>
      <c r="AG155" s="19">
        <v>0</v>
      </c>
      <c r="AH155" s="19">
        <v>0</v>
      </c>
      <c r="AI155" s="19">
        <v>0</v>
      </c>
      <c r="AJ155" s="19">
        <v>92930.38</v>
      </c>
      <c r="AK155" s="19">
        <v>0</v>
      </c>
      <c r="AL155" s="19">
        <v>0</v>
      </c>
      <c r="AM155" s="19">
        <v>0</v>
      </c>
      <c r="AN155" s="19">
        <v>0</v>
      </c>
      <c r="AO155" s="19">
        <v>0</v>
      </c>
      <c r="AP155" s="19">
        <v>0</v>
      </c>
      <c r="AQ155" s="19">
        <v>9651.7099999999991</v>
      </c>
      <c r="AR155" s="19">
        <v>0</v>
      </c>
      <c r="AS155" s="19">
        <v>9651.7099999999991</v>
      </c>
      <c r="AT155" s="19">
        <v>0</v>
      </c>
      <c r="AU155" s="19">
        <v>0</v>
      </c>
      <c r="AV155" s="19">
        <v>0</v>
      </c>
      <c r="AW155" s="19">
        <v>0</v>
      </c>
      <c r="AX155" s="19">
        <v>0</v>
      </c>
      <c r="AY155" s="19">
        <v>7860.38</v>
      </c>
      <c r="AZ155" s="19">
        <v>17860</v>
      </c>
      <c r="BA155" s="19">
        <v>6501.56</v>
      </c>
      <c r="BB155" s="19">
        <v>0</v>
      </c>
      <c r="BC155" s="19">
        <v>0</v>
      </c>
      <c r="BD155" s="19">
        <v>0</v>
      </c>
      <c r="BE155" s="20">
        <v>-0.17</v>
      </c>
      <c r="BF155" s="19">
        <v>0</v>
      </c>
      <c r="BG155" s="19">
        <v>0</v>
      </c>
      <c r="BH155" s="19">
        <v>0</v>
      </c>
      <c r="BI155" s="19">
        <v>0</v>
      </c>
      <c r="BJ155" s="19">
        <v>3007.9</v>
      </c>
      <c r="BK155" s="19">
        <v>0</v>
      </c>
      <c r="BL155" s="19">
        <v>0</v>
      </c>
      <c r="BM155" s="19">
        <v>0</v>
      </c>
      <c r="BN155" s="19">
        <v>44881.38</v>
      </c>
      <c r="BO155" s="19">
        <v>48049</v>
      </c>
      <c r="BP155" s="19">
        <v>0</v>
      </c>
      <c r="BQ155" s="19">
        <v>0</v>
      </c>
      <c r="BR155" s="19">
        <v>5002.09</v>
      </c>
      <c r="BS155" s="19">
        <v>1624.42</v>
      </c>
      <c r="BT155" s="19">
        <v>0</v>
      </c>
      <c r="BU155" s="19">
        <v>8981.89</v>
      </c>
      <c r="BV155" s="19">
        <v>0</v>
      </c>
      <c r="BW155" s="19">
        <v>0</v>
      </c>
      <c r="BX155" s="19">
        <v>0</v>
      </c>
      <c r="BY155" s="19">
        <v>10606.31</v>
      </c>
    </row>
    <row r="156" spans="1:77" s="1" customFormat="1" ht="11.25" x14ac:dyDescent="0.2">
      <c r="A156" s="2"/>
    </row>
    <row r="157" spans="1:77" s="1" customFormat="1" ht="11.25" x14ac:dyDescent="0.2">
      <c r="A157" s="12" t="s">
        <v>311</v>
      </c>
    </row>
    <row r="158" spans="1:77" s="1" customFormat="1" ht="11.25" x14ac:dyDescent="0.2">
      <c r="A158" s="2" t="s">
        <v>312</v>
      </c>
      <c r="B158" s="1" t="s">
        <v>313</v>
      </c>
      <c r="C158" s="51">
        <v>12406</v>
      </c>
      <c r="D158" s="14">
        <v>7677.5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400</v>
      </c>
      <c r="O158" s="14">
        <v>0</v>
      </c>
      <c r="P158" s="14">
        <v>0</v>
      </c>
      <c r="Q158" s="14">
        <v>2167.65</v>
      </c>
      <c r="R158" s="14">
        <v>0</v>
      </c>
      <c r="S158" s="14">
        <v>0</v>
      </c>
      <c r="T158" s="14">
        <v>0</v>
      </c>
      <c r="U158" s="14">
        <v>0</v>
      </c>
      <c r="V158" s="14">
        <v>941</v>
      </c>
      <c r="W158" s="14">
        <v>0</v>
      </c>
      <c r="X158" s="14">
        <v>0</v>
      </c>
      <c r="Y158" s="14">
        <v>645</v>
      </c>
      <c r="Z158" s="14">
        <v>308.04000000000002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17901.12</v>
      </c>
      <c r="AK158" s="14">
        <v>0</v>
      </c>
      <c r="AL158" s="14">
        <v>0</v>
      </c>
      <c r="AM158" s="14">
        <v>0</v>
      </c>
      <c r="AN158" s="14">
        <v>0</v>
      </c>
      <c r="AO158" s="14">
        <v>0</v>
      </c>
      <c r="AP158" s="14">
        <v>0</v>
      </c>
      <c r="AQ158" s="14">
        <v>2041.69</v>
      </c>
      <c r="AR158" s="14">
        <v>0</v>
      </c>
      <c r="AS158" s="14">
        <v>2041.69</v>
      </c>
      <c r="AT158" s="14">
        <v>0</v>
      </c>
      <c r="AU158" s="14">
        <v>0</v>
      </c>
      <c r="AV158" s="14">
        <v>0</v>
      </c>
      <c r="AW158" s="14">
        <v>0</v>
      </c>
      <c r="AX158" s="14">
        <v>0</v>
      </c>
      <c r="AY158" s="14">
        <v>1495.68</v>
      </c>
      <c r="AZ158" s="14">
        <v>4136</v>
      </c>
      <c r="BA158" s="14">
        <v>0</v>
      </c>
      <c r="BB158" s="14">
        <v>0</v>
      </c>
      <c r="BC158" s="14">
        <v>0</v>
      </c>
      <c r="BD158" s="14">
        <v>0</v>
      </c>
      <c r="BE158" s="14">
        <v>0.27</v>
      </c>
      <c r="BF158" s="14">
        <v>0</v>
      </c>
      <c r="BG158" s="14">
        <v>0</v>
      </c>
      <c r="BH158" s="14">
        <v>0</v>
      </c>
      <c r="BI158" s="14">
        <v>0</v>
      </c>
      <c r="BJ158" s="14">
        <v>2549.98</v>
      </c>
      <c r="BK158" s="14">
        <v>0</v>
      </c>
      <c r="BL158" s="14">
        <v>0</v>
      </c>
      <c r="BM158" s="14">
        <v>0</v>
      </c>
      <c r="BN158" s="14">
        <v>10223.620000000001</v>
      </c>
      <c r="BO158" s="14">
        <v>7677.5</v>
      </c>
      <c r="BP158" s="14">
        <v>0</v>
      </c>
      <c r="BQ158" s="14">
        <v>0</v>
      </c>
      <c r="BR158" s="14">
        <v>883.32</v>
      </c>
      <c r="BS158" s="14">
        <v>305.56</v>
      </c>
      <c r="BT158" s="14">
        <v>0</v>
      </c>
      <c r="BU158" s="14">
        <v>1631.96</v>
      </c>
      <c r="BV158" s="14">
        <v>0</v>
      </c>
      <c r="BW158" s="14">
        <v>0</v>
      </c>
      <c r="BX158" s="14">
        <v>0</v>
      </c>
      <c r="BY158" s="14">
        <v>1937.52</v>
      </c>
    </row>
    <row r="159" spans="1:77" s="1" customFormat="1" ht="11.25" x14ac:dyDescent="0.2">
      <c r="A159" s="2" t="s">
        <v>314</v>
      </c>
      <c r="B159" s="1" t="s">
        <v>315</v>
      </c>
      <c r="C159" s="51">
        <v>10469</v>
      </c>
      <c r="D159" s="14">
        <v>5774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300</v>
      </c>
      <c r="M159" s="14">
        <v>0</v>
      </c>
      <c r="N159" s="14">
        <v>400</v>
      </c>
      <c r="O159" s="14">
        <v>0</v>
      </c>
      <c r="P159" s="14">
        <v>0</v>
      </c>
      <c r="Q159" s="14">
        <v>1844.85</v>
      </c>
      <c r="R159" s="14">
        <v>0</v>
      </c>
      <c r="S159" s="14">
        <v>0</v>
      </c>
      <c r="T159" s="14">
        <v>0</v>
      </c>
      <c r="U159" s="14">
        <v>0</v>
      </c>
      <c r="V159" s="14">
        <v>788</v>
      </c>
      <c r="W159" s="14">
        <v>0</v>
      </c>
      <c r="X159" s="14">
        <v>0</v>
      </c>
      <c r="Y159" s="14">
        <v>468</v>
      </c>
      <c r="Z159" s="14">
        <v>205.36</v>
      </c>
      <c r="AA159" s="14">
        <v>0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4">
        <v>15444.28</v>
      </c>
      <c r="AK159" s="14">
        <v>0</v>
      </c>
      <c r="AL159" s="14">
        <v>0</v>
      </c>
      <c r="AM159" s="14">
        <v>0</v>
      </c>
      <c r="AN159" s="14">
        <v>0</v>
      </c>
      <c r="AO159" s="14">
        <v>0</v>
      </c>
      <c r="AP159" s="14">
        <v>0</v>
      </c>
      <c r="AQ159" s="14">
        <v>1585.86</v>
      </c>
      <c r="AR159" s="14">
        <v>0</v>
      </c>
      <c r="AS159" s="14">
        <v>1585.86</v>
      </c>
      <c r="AT159" s="14">
        <v>0</v>
      </c>
      <c r="AU159" s="14">
        <v>0</v>
      </c>
      <c r="AV159" s="14">
        <v>110.68</v>
      </c>
      <c r="AW159" s="14">
        <v>1108.2</v>
      </c>
      <c r="AX159" s="14">
        <v>0</v>
      </c>
      <c r="AY159" s="14">
        <v>1272.94</v>
      </c>
      <c r="AZ159" s="14">
        <v>4488</v>
      </c>
      <c r="BA159" s="14">
        <v>0</v>
      </c>
      <c r="BB159" s="14">
        <v>0</v>
      </c>
      <c r="BC159" s="14">
        <v>0</v>
      </c>
      <c r="BD159" s="14">
        <v>0</v>
      </c>
      <c r="BE159" s="15">
        <v>-0.04</v>
      </c>
      <c r="BF159" s="14">
        <v>0</v>
      </c>
      <c r="BG159" s="14">
        <v>0</v>
      </c>
      <c r="BH159" s="14">
        <v>0</v>
      </c>
      <c r="BI159" s="14">
        <v>0</v>
      </c>
      <c r="BJ159" s="14">
        <v>1104.6400000000001</v>
      </c>
      <c r="BK159" s="14">
        <v>0</v>
      </c>
      <c r="BL159" s="14">
        <v>0</v>
      </c>
      <c r="BM159" s="14">
        <v>0</v>
      </c>
      <c r="BN159" s="14">
        <v>9670.2800000000007</v>
      </c>
      <c r="BO159" s="14">
        <v>5774</v>
      </c>
      <c r="BP159" s="14">
        <v>0</v>
      </c>
      <c r="BQ159" s="14">
        <v>0</v>
      </c>
      <c r="BR159" s="14">
        <v>815.33</v>
      </c>
      <c r="BS159" s="14">
        <v>257.86</v>
      </c>
      <c r="BT159" s="14">
        <v>0</v>
      </c>
      <c r="BU159" s="14">
        <v>1447.07</v>
      </c>
      <c r="BV159" s="14">
        <v>0</v>
      </c>
      <c r="BW159" s="14">
        <v>0</v>
      </c>
      <c r="BX159" s="14">
        <v>0</v>
      </c>
      <c r="BY159" s="14">
        <v>1704.93</v>
      </c>
    </row>
    <row r="160" spans="1:77" s="1" customFormat="1" ht="11.25" x14ac:dyDescent="0.2">
      <c r="A160" s="2" t="s">
        <v>316</v>
      </c>
      <c r="B160" s="1" t="s">
        <v>317</v>
      </c>
      <c r="C160" s="51">
        <v>10469</v>
      </c>
      <c r="D160" s="14">
        <v>8458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200</v>
      </c>
      <c r="O160" s="14">
        <v>0</v>
      </c>
      <c r="P160" s="14">
        <v>0</v>
      </c>
      <c r="Q160" s="14">
        <v>1844.85</v>
      </c>
      <c r="R160" s="14">
        <v>0</v>
      </c>
      <c r="S160" s="14">
        <v>0</v>
      </c>
      <c r="T160" s="14">
        <v>0</v>
      </c>
      <c r="U160" s="14">
        <v>0</v>
      </c>
      <c r="V160" s="14">
        <v>788</v>
      </c>
      <c r="W160" s="14">
        <v>0</v>
      </c>
      <c r="X160" s="14">
        <v>0</v>
      </c>
      <c r="Y160" s="14">
        <v>468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14738.92</v>
      </c>
      <c r="AK160" s="14">
        <v>0</v>
      </c>
      <c r="AL160" s="14">
        <v>0</v>
      </c>
      <c r="AM160" s="14">
        <v>0</v>
      </c>
      <c r="AN160" s="14">
        <v>0</v>
      </c>
      <c r="AO160" s="14">
        <v>0</v>
      </c>
      <c r="AP160" s="14">
        <v>0</v>
      </c>
      <c r="AQ160" s="14">
        <v>1435.19</v>
      </c>
      <c r="AR160" s="14">
        <v>0</v>
      </c>
      <c r="AS160" s="14">
        <v>1435.19</v>
      </c>
      <c r="AT160" s="14">
        <v>0</v>
      </c>
      <c r="AU160" s="14">
        <v>0</v>
      </c>
      <c r="AV160" s="14">
        <v>110.68</v>
      </c>
      <c r="AW160" s="14">
        <v>0</v>
      </c>
      <c r="AX160" s="14">
        <v>0</v>
      </c>
      <c r="AY160" s="14">
        <v>1272.94</v>
      </c>
      <c r="AZ160" s="14">
        <v>1932.38</v>
      </c>
      <c r="BA160" s="14">
        <v>0</v>
      </c>
      <c r="BB160" s="14">
        <v>0</v>
      </c>
      <c r="BC160" s="14">
        <v>0</v>
      </c>
      <c r="BD160" s="14">
        <v>0</v>
      </c>
      <c r="BE160" s="14">
        <v>0.01</v>
      </c>
      <c r="BF160" s="14">
        <v>0</v>
      </c>
      <c r="BG160" s="14">
        <v>0</v>
      </c>
      <c r="BH160" s="14">
        <v>0</v>
      </c>
      <c r="BI160" s="14">
        <v>0</v>
      </c>
      <c r="BJ160" s="14">
        <v>1529.72</v>
      </c>
      <c r="BK160" s="14">
        <v>0</v>
      </c>
      <c r="BL160" s="14">
        <v>0</v>
      </c>
      <c r="BM160" s="14">
        <v>0</v>
      </c>
      <c r="BN160" s="14">
        <v>6280.92</v>
      </c>
      <c r="BO160" s="14">
        <v>8458</v>
      </c>
      <c r="BP160" s="14">
        <v>0</v>
      </c>
      <c r="BQ160" s="14">
        <v>0</v>
      </c>
      <c r="BR160" s="14">
        <v>815.33</v>
      </c>
      <c r="BS160" s="14">
        <v>257.86</v>
      </c>
      <c r="BT160" s="14">
        <v>0</v>
      </c>
      <c r="BU160" s="14">
        <v>1447.07</v>
      </c>
      <c r="BV160" s="14">
        <v>0</v>
      </c>
      <c r="BW160" s="14">
        <v>0</v>
      </c>
      <c r="BX160" s="14">
        <v>0</v>
      </c>
      <c r="BY160" s="14">
        <v>1704.93</v>
      </c>
    </row>
    <row r="161" spans="1:77" s="1" customFormat="1" ht="11.25" x14ac:dyDescent="0.2">
      <c r="A161" s="2" t="s">
        <v>318</v>
      </c>
      <c r="B161" s="1" t="s">
        <v>319</v>
      </c>
      <c r="C161" s="51">
        <v>10469</v>
      </c>
      <c r="D161" s="14">
        <v>11777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300</v>
      </c>
      <c r="M161" s="14">
        <v>0</v>
      </c>
      <c r="N161" s="14">
        <v>400</v>
      </c>
      <c r="O161" s="14">
        <v>0</v>
      </c>
      <c r="P161" s="14">
        <v>0</v>
      </c>
      <c r="Q161" s="14">
        <v>1197.8900000000001</v>
      </c>
      <c r="R161" s="14">
        <v>0</v>
      </c>
      <c r="S161" s="14">
        <v>0</v>
      </c>
      <c r="T161" s="14">
        <v>0</v>
      </c>
      <c r="U161" s="14">
        <v>0</v>
      </c>
      <c r="V161" s="14">
        <v>788</v>
      </c>
      <c r="W161" s="14">
        <v>0</v>
      </c>
      <c r="X161" s="14">
        <v>0</v>
      </c>
      <c r="Y161" s="14">
        <v>468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14591.96</v>
      </c>
      <c r="AK161" s="14">
        <v>0</v>
      </c>
      <c r="AL161" s="14">
        <v>0</v>
      </c>
      <c r="AM161" s="14">
        <v>0</v>
      </c>
      <c r="AN161" s="14">
        <v>0</v>
      </c>
      <c r="AO161" s="14">
        <v>0</v>
      </c>
      <c r="AP161" s="14">
        <v>0</v>
      </c>
      <c r="AQ161" s="14">
        <v>1541.99</v>
      </c>
      <c r="AR161" s="14">
        <v>0</v>
      </c>
      <c r="AS161" s="14">
        <v>1541.99</v>
      </c>
      <c r="AT161" s="14">
        <v>0</v>
      </c>
      <c r="AU161" s="14">
        <v>0</v>
      </c>
      <c r="AV161" s="14">
        <v>0</v>
      </c>
      <c r="AW161" s="14">
        <v>0</v>
      </c>
      <c r="AX161" s="14">
        <v>0</v>
      </c>
      <c r="AY161" s="14">
        <v>1272.94</v>
      </c>
      <c r="AZ161" s="14">
        <v>0</v>
      </c>
      <c r="BA161" s="14">
        <v>0</v>
      </c>
      <c r="BB161" s="14">
        <v>0</v>
      </c>
      <c r="BC161" s="14">
        <v>0</v>
      </c>
      <c r="BD161" s="14">
        <v>0</v>
      </c>
      <c r="BE161" s="14">
        <v>0.03</v>
      </c>
      <c r="BF161" s="14">
        <v>0</v>
      </c>
      <c r="BG161" s="14">
        <v>0</v>
      </c>
      <c r="BH161" s="14">
        <v>0</v>
      </c>
      <c r="BI161" s="14">
        <v>0</v>
      </c>
      <c r="BJ161" s="14">
        <v>0</v>
      </c>
      <c r="BK161" s="14">
        <v>0</v>
      </c>
      <c r="BL161" s="14">
        <v>0</v>
      </c>
      <c r="BM161" s="14">
        <v>0</v>
      </c>
      <c r="BN161" s="14">
        <v>2814.96</v>
      </c>
      <c r="BO161" s="14">
        <v>11777</v>
      </c>
      <c r="BP161" s="14">
        <v>0</v>
      </c>
      <c r="BQ161" s="14">
        <v>0</v>
      </c>
      <c r="BR161" s="14">
        <v>815.33</v>
      </c>
      <c r="BS161" s="14">
        <v>257.86</v>
      </c>
      <c r="BT161" s="14">
        <v>0</v>
      </c>
      <c r="BU161" s="14">
        <v>1447.07</v>
      </c>
      <c r="BV161" s="14">
        <v>0</v>
      </c>
      <c r="BW161" s="14">
        <v>0</v>
      </c>
      <c r="BX161" s="14">
        <v>0</v>
      </c>
      <c r="BY161" s="14">
        <v>1704.93</v>
      </c>
    </row>
    <row r="162" spans="1:77" s="7" customFormat="1" ht="11.25" x14ac:dyDescent="0.2">
      <c r="A162" s="17" t="s">
        <v>101</v>
      </c>
      <c r="C162" s="7" t="s">
        <v>102</v>
      </c>
      <c r="D162" s="7" t="s">
        <v>102</v>
      </c>
      <c r="E162" s="7" t="s">
        <v>102</v>
      </c>
      <c r="F162" s="7" t="s">
        <v>102</v>
      </c>
      <c r="G162" s="7" t="s">
        <v>102</v>
      </c>
      <c r="H162" s="7" t="s">
        <v>102</v>
      </c>
      <c r="I162" s="7" t="s">
        <v>102</v>
      </c>
      <c r="J162" s="7" t="s">
        <v>102</v>
      </c>
      <c r="K162" s="7" t="s">
        <v>102</v>
      </c>
      <c r="L162" s="7" t="s">
        <v>102</v>
      </c>
      <c r="M162" s="7" t="s">
        <v>102</v>
      </c>
      <c r="N162" s="7" t="s">
        <v>102</v>
      </c>
      <c r="O162" s="7" t="s">
        <v>102</v>
      </c>
      <c r="P162" s="7" t="s">
        <v>102</v>
      </c>
      <c r="Q162" s="7" t="s">
        <v>102</v>
      </c>
      <c r="R162" s="7" t="s">
        <v>102</v>
      </c>
      <c r="S162" s="7" t="s">
        <v>102</v>
      </c>
      <c r="T162" s="7" t="s">
        <v>102</v>
      </c>
      <c r="U162" s="7" t="s">
        <v>102</v>
      </c>
      <c r="V162" s="7" t="s">
        <v>102</v>
      </c>
      <c r="W162" s="7" t="s">
        <v>102</v>
      </c>
      <c r="X162" s="7" t="s">
        <v>102</v>
      </c>
      <c r="Y162" s="7" t="s">
        <v>102</v>
      </c>
      <c r="Z162" s="7" t="s">
        <v>102</v>
      </c>
      <c r="AA162" s="7" t="s">
        <v>102</v>
      </c>
      <c r="AB162" s="7" t="s">
        <v>102</v>
      </c>
      <c r="AC162" s="7" t="s">
        <v>102</v>
      </c>
      <c r="AD162" s="7" t="s">
        <v>102</v>
      </c>
      <c r="AE162" s="7" t="s">
        <v>102</v>
      </c>
      <c r="AF162" s="7" t="s">
        <v>102</v>
      </c>
      <c r="AG162" s="7" t="s">
        <v>102</v>
      </c>
      <c r="AH162" s="7" t="s">
        <v>102</v>
      </c>
      <c r="AI162" s="7" t="s">
        <v>102</v>
      </c>
      <c r="AJ162" s="7" t="s">
        <v>102</v>
      </c>
      <c r="AK162" s="7" t="s">
        <v>102</v>
      </c>
      <c r="AL162" s="7" t="s">
        <v>102</v>
      </c>
      <c r="AM162" s="7" t="s">
        <v>102</v>
      </c>
      <c r="AN162" s="7" t="s">
        <v>102</v>
      </c>
      <c r="AO162" s="7" t="s">
        <v>102</v>
      </c>
      <c r="AP162" s="7" t="s">
        <v>102</v>
      </c>
      <c r="AQ162" s="7" t="s">
        <v>102</v>
      </c>
      <c r="AR162" s="7" t="s">
        <v>102</v>
      </c>
      <c r="AS162" s="7" t="s">
        <v>102</v>
      </c>
      <c r="AT162" s="7" t="s">
        <v>102</v>
      </c>
      <c r="AU162" s="7" t="s">
        <v>102</v>
      </c>
      <c r="AV162" s="7" t="s">
        <v>102</v>
      </c>
      <c r="AW162" s="7" t="s">
        <v>102</v>
      </c>
      <c r="AX162" s="7" t="s">
        <v>102</v>
      </c>
      <c r="AY162" s="7" t="s">
        <v>102</v>
      </c>
      <c r="AZ162" s="7" t="s">
        <v>102</v>
      </c>
      <c r="BA162" s="7" t="s">
        <v>102</v>
      </c>
      <c r="BB162" s="7" t="s">
        <v>102</v>
      </c>
      <c r="BC162" s="7" t="s">
        <v>102</v>
      </c>
      <c r="BD162" s="7" t="s">
        <v>102</v>
      </c>
      <c r="BE162" s="7" t="s">
        <v>102</v>
      </c>
      <c r="BF162" s="7" t="s">
        <v>102</v>
      </c>
      <c r="BG162" s="7" t="s">
        <v>102</v>
      </c>
      <c r="BH162" s="7" t="s">
        <v>102</v>
      </c>
      <c r="BI162" s="7" t="s">
        <v>102</v>
      </c>
      <c r="BJ162" s="7" t="s">
        <v>102</v>
      </c>
      <c r="BK162" s="7" t="s">
        <v>102</v>
      </c>
      <c r="BL162" s="7" t="s">
        <v>102</v>
      </c>
      <c r="BM162" s="7" t="s">
        <v>102</v>
      </c>
      <c r="BN162" s="7" t="s">
        <v>102</v>
      </c>
      <c r="BO162" s="7" t="s">
        <v>102</v>
      </c>
      <c r="BP162" s="7" t="s">
        <v>102</v>
      </c>
      <c r="BQ162" s="7" t="s">
        <v>102</v>
      </c>
      <c r="BR162" s="7" t="s">
        <v>102</v>
      </c>
      <c r="BS162" s="7" t="s">
        <v>102</v>
      </c>
      <c r="BT162" s="7" t="s">
        <v>102</v>
      </c>
      <c r="BU162" s="7" t="s">
        <v>102</v>
      </c>
      <c r="BV162" s="7" t="s">
        <v>102</v>
      </c>
      <c r="BW162" s="7" t="s">
        <v>102</v>
      </c>
      <c r="BX162" s="7" t="s">
        <v>102</v>
      </c>
      <c r="BY162" s="7" t="s">
        <v>102</v>
      </c>
    </row>
    <row r="163" spans="1:77" s="1" customFormat="1" ht="11.25" x14ac:dyDescent="0.2">
      <c r="A163" s="2"/>
      <c r="C163" s="19">
        <f>SUM(C158:C162)</f>
        <v>43813</v>
      </c>
      <c r="D163" s="19">
        <v>33686.5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600</v>
      </c>
      <c r="M163" s="19">
        <v>0</v>
      </c>
      <c r="N163" s="19">
        <v>1400</v>
      </c>
      <c r="O163" s="19">
        <v>0</v>
      </c>
      <c r="P163" s="19">
        <v>0</v>
      </c>
      <c r="Q163" s="19">
        <v>7055.24</v>
      </c>
      <c r="R163" s="19">
        <v>0</v>
      </c>
      <c r="S163" s="19">
        <v>0</v>
      </c>
      <c r="T163" s="19">
        <v>0</v>
      </c>
      <c r="U163" s="19">
        <v>0</v>
      </c>
      <c r="V163" s="19">
        <v>3305</v>
      </c>
      <c r="W163" s="19">
        <v>0</v>
      </c>
      <c r="X163" s="19">
        <v>0</v>
      </c>
      <c r="Y163" s="19">
        <v>2049</v>
      </c>
      <c r="Z163" s="19">
        <v>513.4</v>
      </c>
      <c r="AA163" s="19">
        <v>0</v>
      </c>
      <c r="AB163" s="19">
        <v>0</v>
      </c>
      <c r="AC163" s="19">
        <v>0</v>
      </c>
      <c r="AD163" s="19">
        <v>0</v>
      </c>
      <c r="AE163" s="19">
        <v>0</v>
      </c>
      <c r="AF163" s="19">
        <v>0</v>
      </c>
      <c r="AG163" s="19">
        <v>0</v>
      </c>
      <c r="AH163" s="19">
        <v>0</v>
      </c>
      <c r="AI163" s="19">
        <v>0</v>
      </c>
      <c r="AJ163" s="19">
        <v>62676.28</v>
      </c>
      <c r="AK163" s="19">
        <v>0</v>
      </c>
      <c r="AL163" s="19">
        <v>0</v>
      </c>
      <c r="AM163" s="19">
        <v>0</v>
      </c>
      <c r="AN163" s="19">
        <v>0</v>
      </c>
      <c r="AO163" s="19">
        <v>0</v>
      </c>
      <c r="AP163" s="19">
        <v>0</v>
      </c>
      <c r="AQ163" s="19">
        <v>6604.73</v>
      </c>
      <c r="AR163" s="19">
        <v>0</v>
      </c>
      <c r="AS163" s="19">
        <v>6604.73</v>
      </c>
      <c r="AT163" s="19">
        <v>0</v>
      </c>
      <c r="AU163" s="19">
        <v>0</v>
      </c>
      <c r="AV163" s="19">
        <v>221.36</v>
      </c>
      <c r="AW163" s="19">
        <v>1108.2</v>
      </c>
      <c r="AX163" s="19">
        <v>0</v>
      </c>
      <c r="AY163" s="19">
        <v>5314.5</v>
      </c>
      <c r="AZ163" s="19">
        <v>10556.38</v>
      </c>
      <c r="BA163" s="19">
        <v>0</v>
      </c>
      <c r="BB163" s="19">
        <v>0</v>
      </c>
      <c r="BC163" s="19">
        <v>0</v>
      </c>
      <c r="BD163" s="19">
        <v>0</v>
      </c>
      <c r="BE163" s="19">
        <v>0.27</v>
      </c>
      <c r="BF163" s="19">
        <v>0</v>
      </c>
      <c r="BG163" s="19">
        <v>0</v>
      </c>
      <c r="BH163" s="19">
        <v>0</v>
      </c>
      <c r="BI163" s="19">
        <v>0</v>
      </c>
      <c r="BJ163" s="19">
        <v>5184.34</v>
      </c>
      <c r="BK163" s="19">
        <v>0</v>
      </c>
      <c r="BL163" s="19">
        <v>0</v>
      </c>
      <c r="BM163" s="19">
        <v>0</v>
      </c>
      <c r="BN163" s="19">
        <v>28989.78</v>
      </c>
      <c r="BO163" s="19">
        <v>33686.5</v>
      </c>
      <c r="BP163" s="19">
        <v>0</v>
      </c>
      <c r="BQ163" s="19">
        <v>0</v>
      </c>
      <c r="BR163" s="19">
        <v>3329.31</v>
      </c>
      <c r="BS163" s="19">
        <v>1079.1400000000001</v>
      </c>
      <c r="BT163" s="19">
        <v>0</v>
      </c>
      <c r="BU163" s="19">
        <v>5973.17</v>
      </c>
      <c r="BV163" s="19">
        <v>0</v>
      </c>
      <c r="BW163" s="19">
        <v>0</v>
      </c>
      <c r="BX163" s="19">
        <v>0</v>
      </c>
      <c r="BY163" s="19">
        <v>7052.31</v>
      </c>
    </row>
    <row r="164" spans="1:77" s="1" customFormat="1" ht="11.25" x14ac:dyDescent="0.2">
      <c r="A164" s="2"/>
    </row>
    <row r="165" spans="1:77" s="1" customFormat="1" ht="11.25" x14ac:dyDescent="0.2">
      <c r="A165" s="12" t="s">
        <v>320</v>
      </c>
    </row>
    <row r="166" spans="1:77" s="1" customFormat="1" ht="11.25" x14ac:dyDescent="0.2">
      <c r="A166" s="2" t="s">
        <v>321</v>
      </c>
      <c r="B166" s="1" t="s">
        <v>322</v>
      </c>
      <c r="C166" s="51">
        <v>11925</v>
      </c>
      <c r="D166" s="14">
        <v>9670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2087.5</v>
      </c>
      <c r="R166" s="14">
        <v>0</v>
      </c>
      <c r="S166" s="14">
        <v>0</v>
      </c>
      <c r="T166" s="14">
        <v>0</v>
      </c>
      <c r="U166" s="14">
        <v>0</v>
      </c>
      <c r="V166" s="14">
        <v>903</v>
      </c>
      <c r="W166" s="14">
        <v>0</v>
      </c>
      <c r="X166" s="14">
        <v>0</v>
      </c>
      <c r="Y166" s="14">
        <v>549</v>
      </c>
      <c r="Z166" s="14">
        <v>616.79999999999995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0</v>
      </c>
      <c r="AJ166" s="14">
        <v>17098.8</v>
      </c>
      <c r="AK166" s="14">
        <v>0</v>
      </c>
      <c r="AL166" s="14">
        <v>0</v>
      </c>
      <c r="AM166" s="14">
        <v>0</v>
      </c>
      <c r="AN166" s="14">
        <v>0</v>
      </c>
      <c r="AO166" s="14">
        <v>0</v>
      </c>
      <c r="AP166" s="14">
        <v>0</v>
      </c>
      <c r="AQ166" s="14">
        <v>1887.43</v>
      </c>
      <c r="AR166" s="14">
        <v>0</v>
      </c>
      <c r="AS166" s="14">
        <v>1887.43</v>
      </c>
      <c r="AT166" s="14">
        <v>0</v>
      </c>
      <c r="AU166" s="14">
        <v>0</v>
      </c>
      <c r="AV166" s="14">
        <v>125.25</v>
      </c>
      <c r="AW166" s="14">
        <v>0</v>
      </c>
      <c r="AX166" s="14">
        <v>0</v>
      </c>
      <c r="AY166" s="14">
        <v>1440.38</v>
      </c>
      <c r="AZ166" s="14">
        <v>3976</v>
      </c>
      <c r="BA166" s="14">
        <v>0</v>
      </c>
      <c r="BB166" s="14">
        <v>0</v>
      </c>
      <c r="BC166" s="14">
        <v>0</v>
      </c>
      <c r="BD166" s="14">
        <v>0</v>
      </c>
      <c r="BE166" s="15">
        <v>-0.26</v>
      </c>
      <c r="BF166" s="14">
        <v>0</v>
      </c>
      <c r="BG166" s="14">
        <v>0</v>
      </c>
      <c r="BH166" s="14">
        <v>0</v>
      </c>
      <c r="BI166" s="14">
        <v>0</v>
      </c>
      <c r="BJ166" s="14">
        <v>0</v>
      </c>
      <c r="BK166" s="14">
        <v>0</v>
      </c>
      <c r="BL166" s="14">
        <v>0</v>
      </c>
      <c r="BM166" s="14">
        <v>0</v>
      </c>
      <c r="BN166" s="14">
        <v>7428.8</v>
      </c>
      <c r="BO166" s="14">
        <v>9670</v>
      </c>
      <c r="BP166" s="14">
        <v>0</v>
      </c>
      <c r="BQ166" s="14">
        <v>0</v>
      </c>
      <c r="BR166" s="14">
        <v>866.43</v>
      </c>
      <c r="BS166" s="14">
        <v>293.72000000000003</v>
      </c>
      <c r="BT166" s="14">
        <v>0</v>
      </c>
      <c r="BU166" s="14">
        <v>1586.04</v>
      </c>
      <c r="BV166" s="14">
        <v>0</v>
      </c>
      <c r="BW166" s="14">
        <v>0</v>
      </c>
      <c r="BX166" s="14">
        <v>0</v>
      </c>
      <c r="BY166" s="14">
        <v>1879.76</v>
      </c>
    </row>
    <row r="167" spans="1:77" s="1" customFormat="1" ht="11.25" x14ac:dyDescent="0.2">
      <c r="A167" s="2" t="s">
        <v>323</v>
      </c>
      <c r="B167" s="1" t="s">
        <v>324</v>
      </c>
      <c r="C167" s="51">
        <v>10079</v>
      </c>
      <c r="D167" s="14">
        <v>7788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1779.85</v>
      </c>
      <c r="R167" s="14">
        <v>0</v>
      </c>
      <c r="S167" s="14">
        <v>0</v>
      </c>
      <c r="T167" s="14">
        <v>0</v>
      </c>
      <c r="U167" s="14">
        <v>0</v>
      </c>
      <c r="V167" s="14">
        <v>737</v>
      </c>
      <c r="W167" s="14">
        <v>0</v>
      </c>
      <c r="X167" s="14">
        <v>0</v>
      </c>
      <c r="Y167" s="14">
        <v>455</v>
      </c>
      <c r="Z167" s="14">
        <v>513.4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0</v>
      </c>
      <c r="AJ167" s="14">
        <v>14141.36</v>
      </c>
      <c r="AK167" s="14">
        <v>0</v>
      </c>
      <c r="AL167" s="14">
        <v>0</v>
      </c>
      <c r="AM167" s="14">
        <v>0</v>
      </c>
      <c r="AN167" s="14">
        <v>0</v>
      </c>
      <c r="AO167" s="14">
        <v>0</v>
      </c>
      <c r="AP167" s="14">
        <v>0</v>
      </c>
      <c r="AQ167" s="14">
        <v>1326.27</v>
      </c>
      <c r="AR167" s="14">
        <v>0</v>
      </c>
      <c r="AS167" s="14">
        <v>1326.27</v>
      </c>
      <c r="AT167" s="14">
        <v>0</v>
      </c>
      <c r="AU167" s="14">
        <v>0</v>
      </c>
      <c r="AV167" s="14">
        <v>106.76</v>
      </c>
      <c r="AW167" s="14">
        <v>0</v>
      </c>
      <c r="AX167" s="14">
        <v>0</v>
      </c>
      <c r="AY167" s="14">
        <v>1228.0999999999999</v>
      </c>
      <c r="AZ167" s="14">
        <v>0</v>
      </c>
      <c r="BA167" s="14">
        <v>3692.12</v>
      </c>
      <c r="BB167" s="14">
        <v>0</v>
      </c>
      <c r="BC167" s="14">
        <v>0</v>
      </c>
      <c r="BD167" s="14">
        <v>0</v>
      </c>
      <c r="BE167" s="14">
        <v>0.11</v>
      </c>
      <c r="BF167" s="14">
        <v>0</v>
      </c>
      <c r="BG167" s="14">
        <v>0</v>
      </c>
      <c r="BH167" s="14">
        <v>0</v>
      </c>
      <c r="BI167" s="14">
        <v>0</v>
      </c>
      <c r="BJ167" s="14">
        <v>0</v>
      </c>
      <c r="BK167" s="14">
        <v>0</v>
      </c>
      <c r="BL167" s="14">
        <v>0</v>
      </c>
      <c r="BM167" s="14">
        <v>0</v>
      </c>
      <c r="BN167" s="14">
        <v>6353.36</v>
      </c>
      <c r="BO167" s="14">
        <v>7788</v>
      </c>
      <c r="BP167" s="14">
        <v>0</v>
      </c>
      <c r="BQ167" s="14">
        <v>0</v>
      </c>
      <c r="BR167" s="14">
        <v>801.65</v>
      </c>
      <c r="BS167" s="14">
        <v>240.24</v>
      </c>
      <c r="BT167" s="14">
        <v>0</v>
      </c>
      <c r="BU167" s="14">
        <v>1390.25</v>
      </c>
      <c r="BV167" s="14">
        <v>0</v>
      </c>
      <c r="BW167" s="14">
        <v>0</v>
      </c>
      <c r="BX167" s="14">
        <v>0</v>
      </c>
      <c r="BY167" s="14">
        <v>1630.49</v>
      </c>
    </row>
    <row r="168" spans="1:77" s="1" customFormat="1" ht="11.25" x14ac:dyDescent="0.2">
      <c r="A168" s="2" t="s">
        <v>327</v>
      </c>
      <c r="B168" s="1" t="s">
        <v>328</v>
      </c>
      <c r="C168" s="51">
        <v>11925</v>
      </c>
      <c r="D168" s="14">
        <v>11177.5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400</v>
      </c>
      <c r="O168" s="14">
        <v>0</v>
      </c>
      <c r="P168" s="14">
        <v>0</v>
      </c>
      <c r="Q168" s="14">
        <v>2087.5</v>
      </c>
      <c r="R168" s="14">
        <v>0</v>
      </c>
      <c r="S168" s="14">
        <v>0</v>
      </c>
      <c r="T168" s="14">
        <v>0</v>
      </c>
      <c r="U168" s="14">
        <v>0</v>
      </c>
      <c r="V168" s="14">
        <v>903</v>
      </c>
      <c r="W168" s="14">
        <v>0</v>
      </c>
      <c r="X168" s="14">
        <v>0</v>
      </c>
      <c r="Y168" s="14">
        <v>549</v>
      </c>
      <c r="Z168" s="14">
        <v>513.4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0</v>
      </c>
      <c r="AJ168" s="14">
        <v>17395.400000000001</v>
      </c>
      <c r="AK168" s="14">
        <v>0</v>
      </c>
      <c r="AL168" s="14">
        <v>0</v>
      </c>
      <c r="AM168" s="14">
        <v>0</v>
      </c>
      <c r="AN168" s="14">
        <v>0</v>
      </c>
      <c r="AO168" s="14">
        <v>0</v>
      </c>
      <c r="AP168" s="14">
        <v>0</v>
      </c>
      <c r="AQ168" s="14">
        <v>1950.79</v>
      </c>
      <c r="AR168" s="14">
        <v>0</v>
      </c>
      <c r="AS168" s="14">
        <v>1950.79</v>
      </c>
      <c r="AT168" s="14">
        <v>0</v>
      </c>
      <c r="AU168" s="14">
        <v>0</v>
      </c>
      <c r="AV168" s="14">
        <v>125.26</v>
      </c>
      <c r="AW168" s="14">
        <v>0</v>
      </c>
      <c r="AX168" s="14">
        <v>0</v>
      </c>
      <c r="AY168" s="14">
        <v>1440.38</v>
      </c>
      <c r="AZ168" s="14">
        <v>2701.58</v>
      </c>
      <c r="BA168" s="14">
        <v>0</v>
      </c>
      <c r="BB168" s="14">
        <v>0</v>
      </c>
      <c r="BC168" s="14">
        <v>0</v>
      </c>
      <c r="BD168" s="14">
        <v>0</v>
      </c>
      <c r="BE168" s="15">
        <v>-0.11</v>
      </c>
      <c r="BF168" s="14">
        <v>0</v>
      </c>
      <c r="BG168" s="14">
        <v>0</v>
      </c>
      <c r="BH168" s="14">
        <v>0</v>
      </c>
      <c r="BI168" s="14">
        <v>0</v>
      </c>
      <c r="BJ168" s="14">
        <v>0</v>
      </c>
      <c r="BK168" s="14">
        <v>0</v>
      </c>
      <c r="BL168" s="14">
        <v>0</v>
      </c>
      <c r="BM168" s="14">
        <v>0</v>
      </c>
      <c r="BN168" s="14">
        <v>6217.9</v>
      </c>
      <c r="BO168" s="14">
        <v>11177.5</v>
      </c>
      <c r="BP168" s="14">
        <v>0</v>
      </c>
      <c r="BQ168" s="14">
        <v>0</v>
      </c>
      <c r="BR168" s="14">
        <v>887.5</v>
      </c>
      <c r="BS168" s="14">
        <v>308.49</v>
      </c>
      <c r="BT168" s="14">
        <v>0</v>
      </c>
      <c r="BU168" s="14">
        <v>1643.31</v>
      </c>
      <c r="BV168" s="14">
        <v>0</v>
      </c>
      <c r="BW168" s="14">
        <v>0</v>
      </c>
      <c r="BX168" s="14">
        <v>0</v>
      </c>
      <c r="BY168" s="14">
        <v>1951.8</v>
      </c>
    </row>
    <row r="169" spans="1:77" s="1" customFormat="1" ht="11.25" x14ac:dyDescent="0.2">
      <c r="A169" s="2" t="s">
        <v>329</v>
      </c>
      <c r="B169" s="1" t="s">
        <v>330</v>
      </c>
      <c r="C169" s="51">
        <v>11925</v>
      </c>
      <c r="D169" s="14">
        <v>5988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400</v>
      </c>
      <c r="O169" s="14">
        <v>0</v>
      </c>
      <c r="P169" s="14">
        <v>0</v>
      </c>
      <c r="Q169" s="14">
        <v>2087.5</v>
      </c>
      <c r="R169" s="14">
        <v>0</v>
      </c>
      <c r="S169" s="14">
        <v>0</v>
      </c>
      <c r="T169" s="14">
        <v>0</v>
      </c>
      <c r="U169" s="14">
        <v>0</v>
      </c>
      <c r="V169" s="14">
        <v>903</v>
      </c>
      <c r="W169" s="14">
        <v>0</v>
      </c>
      <c r="X169" s="14">
        <v>0</v>
      </c>
      <c r="Y169" s="14">
        <v>549</v>
      </c>
      <c r="Z169" s="14">
        <v>410.72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0</v>
      </c>
      <c r="AJ169" s="14">
        <v>17292.72</v>
      </c>
      <c r="AK169" s="14">
        <v>0</v>
      </c>
      <c r="AL169" s="14">
        <v>0</v>
      </c>
      <c r="AM169" s="14">
        <v>0</v>
      </c>
      <c r="AN169" s="14">
        <v>0</v>
      </c>
      <c r="AO169" s="14">
        <v>0</v>
      </c>
      <c r="AP169" s="14">
        <v>0</v>
      </c>
      <c r="AQ169" s="14">
        <v>1928.85</v>
      </c>
      <c r="AR169" s="14">
        <v>0</v>
      </c>
      <c r="AS169" s="14">
        <v>1928.85</v>
      </c>
      <c r="AT169" s="14">
        <v>0</v>
      </c>
      <c r="AU169" s="14">
        <v>0</v>
      </c>
      <c r="AV169" s="14">
        <v>125.26</v>
      </c>
      <c r="AW169" s="14">
        <v>0</v>
      </c>
      <c r="AX169" s="14">
        <v>0</v>
      </c>
      <c r="AY169" s="14">
        <v>1440.38</v>
      </c>
      <c r="AZ169" s="14">
        <v>3178</v>
      </c>
      <c r="BA169" s="14">
        <v>3085.64</v>
      </c>
      <c r="BB169" s="14">
        <v>0</v>
      </c>
      <c r="BC169" s="14">
        <v>0</v>
      </c>
      <c r="BD169" s="14">
        <v>0</v>
      </c>
      <c r="BE169" s="14">
        <v>0.09</v>
      </c>
      <c r="BF169" s="14">
        <v>0</v>
      </c>
      <c r="BG169" s="14">
        <v>0</v>
      </c>
      <c r="BH169" s="14">
        <v>0</v>
      </c>
      <c r="BI169" s="14">
        <v>0</v>
      </c>
      <c r="BJ169" s="14">
        <v>1546.5</v>
      </c>
      <c r="BK169" s="14">
        <v>0</v>
      </c>
      <c r="BL169" s="14">
        <v>0</v>
      </c>
      <c r="BM169" s="14">
        <v>0</v>
      </c>
      <c r="BN169" s="14">
        <v>11304.72</v>
      </c>
      <c r="BO169" s="14">
        <v>5988</v>
      </c>
      <c r="BP169" s="14">
        <v>0</v>
      </c>
      <c r="BQ169" s="14">
        <v>0</v>
      </c>
      <c r="BR169" s="14">
        <v>866.43</v>
      </c>
      <c r="BS169" s="14">
        <v>293.72000000000003</v>
      </c>
      <c r="BT169" s="14">
        <v>0</v>
      </c>
      <c r="BU169" s="14">
        <v>1586.04</v>
      </c>
      <c r="BV169" s="14">
        <v>0</v>
      </c>
      <c r="BW169" s="14">
        <v>0</v>
      </c>
      <c r="BX169" s="14">
        <v>0</v>
      </c>
      <c r="BY169" s="14">
        <v>1879.76</v>
      </c>
    </row>
    <row r="170" spans="1:77" s="1" customFormat="1" ht="11.25" x14ac:dyDescent="0.2">
      <c r="A170" s="2" t="s">
        <v>331</v>
      </c>
      <c r="B170" s="1" t="s">
        <v>332</v>
      </c>
      <c r="C170" s="51">
        <v>11925</v>
      </c>
      <c r="D170" s="14">
        <v>7337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400</v>
      </c>
      <c r="O170" s="14">
        <v>0</v>
      </c>
      <c r="P170" s="14">
        <v>0</v>
      </c>
      <c r="Q170" s="14">
        <v>2087.5</v>
      </c>
      <c r="R170" s="14">
        <v>0</v>
      </c>
      <c r="S170" s="14">
        <v>0</v>
      </c>
      <c r="T170" s="14">
        <v>0</v>
      </c>
      <c r="U170" s="14">
        <v>0</v>
      </c>
      <c r="V170" s="14">
        <v>903</v>
      </c>
      <c r="W170" s="14">
        <v>0</v>
      </c>
      <c r="X170" s="14">
        <v>0</v>
      </c>
      <c r="Y170" s="14">
        <v>549</v>
      </c>
      <c r="Z170" s="14">
        <v>410.72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0</v>
      </c>
      <c r="AJ170" s="14">
        <v>17292.72</v>
      </c>
      <c r="AK170" s="14">
        <v>0</v>
      </c>
      <c r="AL170" s="14">
        <v>0</v>
      </c>
      <c r="AM170" s="14">
        <v>0</v>
      </c>
      <c r="AN170" s="14">
        <v>0</v>
      </c>
      <c r="AO170" s="14">
        <v>0</v>
      </c>
      <c r="AP170" s="14">
        <v>0</v>
      </c>
      <c r="AQ170" s="14">
        <v>1928.85</v>
      </c>
      <c r="AR170" s="14">
        <v>0</v>
      </c>
      <c r="AS170" s="14">
        <v>1928.85</v>
      </c>
      <c r="AT170" s="14">
        <v>0</v>
      </c>
      <c r="AU170" s="14">
        <v>0</v>
      </c>
      <c r="AV170" s="14">
        <v>125.26</v>
      </c>
      <c r="AW170" s="14">
        <v>0</v>
      </c>
      <c r="AX170" s="14">
        <v>0</v>
      </c>
      <c r="AY170" s="14">
        <v>1440.38</v>
      </c>
      <c r="AZ170" s="14">
        <v>3976</v>
      </c>
      <c r="BA170" s="14">
        <v>0</v>
      </c>
      <c r="BB170" s="14">
        <v>0</v>
      </c>
      <c r="BC170" s="14">
        <v>0</v>
      </c>
      <c r="BD170" s="14">
        <v>0</v>
      </c>
      <c r="BE170" s="15">
        <v>-0.21</v>
      </c>
      <c r="BF170" s="14">
        <v>0</v>
      </c>
      <c r="BG170" s="14">
        <v>0</v>
      </c>
      <c r="BH170" s="14">
        <v>0</v>
      </c>
      <c r="BI170" s="14">
        <v>0</v>
      </c>
      <c r="BJ170" s="14">
        <v>2485.44</v>
      </c>
      <c r="BK170" s="14">
        <v>0</v>
      </c>
      <c r="BL170" s="14">
        <v>0</v>
      </c>
      <c r="BM170" s="14">
        <v>0</v>
      </c>
      <c r="BN170" s="14">
        <v>9955.7199999999993</v>
      </c>
      <c r="BO170" s="14">
        <v>7337</v>
      </c>
      <c r="BP170" s="14">
        <v>0</v>
      </c>
      <c r="BQ170" s="14">
        <v>0</v>
      </c>
      <c r="BR170" s="14">
        <v>866.43</v>
      </c>
      <c r="BS170" s="14">
        <v>293.72000000000003</v>
      </c>
      <c r="BT170" s="14">
        <v>0</v>
      </c>
      <c r="BU170" s="14">
        <v>1586.04</v>
      </c>
      <c r="BV170" s="14">
        <v>0</v>
      </c>
      <c r="BW170" s="14">
        <v>0</v>
      </c>
      <c r="BX170" s="14">
        <v>0</v>
      </c>
      <c r="BY170" s="14">
        <v>1879.76</v>
      </c>
    </row>
    <row r="171" spans="1:77" s="1" customFormat="1" ht="11.25" x14ac:dyDescent="0.2">
      <c r="A171" s="2" t="s">
        <v>333</v>
      </c>
      <c r="B171" s="1" t="s">
        <v>334</v>
      </c>
      <c r="C171" s="51">
        <v>11458</v>
      </c>
      <c r="D171" s="14">
        <v>13295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200</v>
      </c>
      <c r="O171" s="14">
        <v>0</v>
      </c>
      <c r="P171" s="14">
        <v>0</v>
      </c>
      <c r="Q171" s="14">
        <v>2009.65</v>
      </c>
      <c r="R171" s="14">
        <v>0</v>
      </c>
      <c r="S171" s="14">
        <v>0</v>
      </c>
      <c r="T171" s="14">
        <v>0</v>
      </c>
      <c r="U171" s="14">
        <v>0</v>
      </c>
      <c r="V171" s="14">
        <v>915</v>
      </c>
      <c r="W171" s="14">
        <v>0</v>
      </c>
      <c r="X171" s="14">
        <v>0</v>
      </c>
      <c r="Y171" s="14">
        <v>616</v>
      </c>
      <c r="Z171" s="14">
        <v>410.72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0</v>
      </c>
      <c r="AJ171" s="14">
        <v>16599.48</v>
      </c>
      <c r="AK171" s="14">
        <v>0</v>
      </c>
      <c r="AL171" s="14">
        <v>0</v>
      </c>
      <c r="AM171" s="14">
        <v>0</v>
      </c>
      <c r="AN171" s="14">
        <v>0</v>
      </c>
      <c r="AO171" s="14">
        <v>0</v>
      </c>
      <c r="AP171" s="14">
        <v>0</v>
      </c>
      <c r="AQ171" s="14">
        <v>1797.41</v>
      </c>
      <c r="AR171" s="14">
        <v>0</v>
      </c>
      <c r="AS171" s="14">
        <v>1797.41</v>
      </c>
      <c r="AT171" s="14">
        <v>0</v>
      </c>
      <c r="AU171" s="14">
        <v>0</v>
      </c>
      <c r="AV171" s="14">
        <v>120.58</v>
      </c>
      <c r="AW171" s="14">
        <v>0</v>
      </c>
      <c r="AX171" s="14">
        <v>0</v>
      </c>
      <c r="AY171" s="14">
        <v>1386.66</v>
      </c>
      <c r="AZ171" s="14">
        <v>0</v>
      </c>
      <c r="BA171" s="14">
        <v>0</v>
      </c>
      <c r="BB171" s="14">
        <v>0</v>
      </c>
      <c r="BC171" s="14">
        <v>0</v>
      </c>
      <c r="BD171" s="14">
        <v>0</v>
      </c>
      <c r="BE171" s="15">
        <v>-0.17</v>
      </c>
      <c r="BF171" s="14">
        <v>0</v>
      </c>
      <c r="BG171" s="14">
        <v>0</v>
      </c>
      <c r="BH171" s="14">
        <v>0</v>
      </c>
      <c r="BI171" s="14">
        <v>0</v>
      </c>
      <c r="BJ171" s="14">
        <v>0</v>
      </c>
      <c r="BK171" s="14">
        <v>0</v>
      </c>
      <c r="BL171" s="14">
        <v>0</v>
      </c>
      <c r="BM171" s="14">
        <v>0</v>
      </c>
      <c r="BN171" s="14">
        <v>3304.48</v>
      </c>
      <c r="BO171" s="14">
        <v>13295</v>
      </c>
      <c r="BP171" s="14">
        <v>0</v>
      </c>
      <c r="BQ171" s="14">
        <v>0</v>
      </c>
      <c r="BR171" s="14">
        <v>850.04</v>
      </c>
      <c r="BS171" s="14">
        <v>282.22000000000003</v>
      </c>
      <c r="BT171" s="14">
        <v>0</v>
      </c>
      <c r="BU171" s="14">
        <v>1541.48</v>
      </c>
      <c r="BV171" s="14">
        <v>0</v>
      </c>
      <c r="BW171" s="14">
        <v>0</v>
      </c>
      <c r="BX171" s="14">
        <v>0</v>
      </c>
      <c r="BY171" s="14">
        <v>1823.7</v>
      </c>
    </row>
    <row r="172" spans="1:77" s="1" customFormat="1" ht="11.25" x14ac:dyDescent="0.2">
      <c r="A172" s="2" t="s">
        <v>335</v>
      </c>
      <c r="B172" s="1" t="s">
        <v>336</v>
      </c>
      <c r="C172" s="51">
        <v>10838</v>
      </c>
      <c r="D172" s="14">
        <v>5802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400</v>
      </c>
      <c r="O172" s="14">
        <v>0</v>
      </c>
      <c r="P172" s="14">
        <v>0</v>
      </c>
      <c r="Q172" s="14">
        <v>1906.35</v>
      </c>
      <c r="R172" s="14">
        <v>0</v>
      </c>
      <c r="S172" s="14">
        <v>0</v>
      </c>
      <c r="T172" s="14">
        <v>0</v>
      </c>
      <c r="U172" s="14">
        <v>0</v>
      </c>
      <c r="V172" s="14">
        <v>802</v>
      </c>
      <c r="W172" s="14">
        <v>0</v>
      </c>
      <c r="X172" s="14">
        <v>0</v>
      </c>
      <c r="Y172" s="14">
        <v>482</v>
      </c>
      <c r="Z172" s="14">
        <v>410.72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15820.44</v>
      </c>
      <c r="AK172" s="14">
        <v>0</v>
      </c>
      <c r="AL172" s="14">
        <v>0</v>
      </c>
      <c r="AM172" s="14">
        <v>0</v>
      </c>
      <c r="AN172" s="14">
        <v>0</v>
      </c>
      <c r="AO172" s="14">
        <v>0</v>
      </c>
      <c r="AP172" s="14">
        <v>0</v>
      </c>
      <c r="AQ172" s="14">
        <v>1653.07</v>
      </c>
      <c r="AR172" s="14">
        <v>0</v>
      </c>
      <c r="AS172" s="14">
        <v>1653.07</v>
      </c>
      <c r="AT172" s="14">
        <v>0</v>
      </c>
      <c r="AU172" s="14">
        <v>0</v>
      </c>
      <c r="AV172" s="14">
        <v>114.38</v>
      </c>
      <c r="AW172" s="14">
        <v>0</v>
      </c>
      <c r="AX172" s="14">
        <v>0</v>
      </c>
      <c r="AY172" s="14">
        <v>1315.38</v>
      </c>
      <c r="AZ172" s="14">
        <v>2506</v>
      </c>
      <c r="BA172" s="14">
        <v>3048.82</v>
      </c>
      <c r="BB172" s="14">
        <v>0</v>
      </c>
      <c r="BC172" s="14">
        <v>0</v>
      </c>
      <c r="BD172" s="14">
        <v>0</v>
      </c>
      <c r="BE172" s="15">
        <v>-0.01</v>
      </c>
      <c r="BF172" s="14">
        <v>0</v>
      </c>
      <c r="BG172" s="14">
        <v>0</v>
      </c>
      <c r="BH172" s="14">
        <v>0</v>
      </c>
      <c r="BI172" s="14">
        <v>0</v>
      </c>
      <c r="BJ172" s="14">
        <v>1380.8</v>
      </c>
      <c r="BK172" s="14">
        <v>0</v>
      </c>
      <c r="BL172" s="14">
        <v>0</v>
      </c>
      <c r="BM172" s="14">
        <v>0</v>
      </c>
      <c r="BN172" s="14">
        <v>10018.44</v>
      </c>
      <c r="BO172" s="14">
        <v>5802</v>
      </c>
      <c r="BP172" s="14">
        <v>0</v>
      </c>
      <c r="BQ172" s="14">
        <v>0</v>
      </c>
      <c r="BR172" s="14">
        <v>828.28</v>
      </c>
      <c r="BS172" s="14">
        <v>266.95</v>
      </c>
      <c r="BT172" s="14">
        <v>0</v>
      </c>
      <c r="BU172" s="14">
        <v>1482.3</v>
      </c>
      <c r="BV172" s="14">
        <v>0</v>
      </c>
      <c r="BW172" s="14">
        <v>0</v>
      </c>
      <c r="BX172" s="14">
        <v>0</v>
      </c>
      <c r="BY172" s="14">
        <v>1749.25</v>
      </c>
    </row>
    <row r="173" spans="1:77" s="1" customFormat="1" ht="11.25" x14ac:dyDescent="0.2">
      <c r="A173" s="2" t="s">
        <v>337</v>
      </c>
      <c r="B173" s="1" t="s">
        <v>338</v>
      </c>
      <c r="C173" s="51">
        <v>11925</v>
      </c>
      <c r="D173" s="14">
        <v>6331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200</v>
      </c>
      <c r="O173" s="14">
        <v>0</v>
      </c>
      <c r="P173" s="14">
        <v>0</v>
      </c>
      <c r="Q173" s="14">
        <v>2087.5</v>
      </c>
      <c r="R173" s="14">
        <v>0</v>
      </c>
      <c r="S173" s="14">
        <v>0</v>
      </c>
      <c r="T173" s="14">
        <v>0</v>
      </c>
      <c r="U173" s="14">
        <v>0</v>
      </c>
      <c r="V173" s="14">
        <v>903</v>
      </c>
      <c r="W173" s="14">
        <v>0</v>
      </c>
      <c r="X173" s="14">
        <v>0</v>
      </c>
      <c r="Y173" s="14">
        <v>549</v>
      </c>
      <c r="Z173" s="14">
        <v>410.72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0</v>
      </c>
      <c r="AJ173" s="14">
        <v>17092.72</v>
      </c>
      <c r="AK173" s="14">
        <v>0</v>
      </c>
      <c r="AL173" s="14">
        <v>0</v>
      </c>
      <c r="AM173" s="14">
        <v>0</v>
      </c>
      <c r="AN173" s="14">
        <v>0</v>
      </c>
      <c r="AO173" s="14">
        <v>0</v>
      </c>
      <c r="AP173" s="14">
        <v>0</v>
      </c>
      <c r="AQ173" s="14">
        <v>1886.13</v>
      </c>
      <c r="AR173" s="14">
        <v>0</v>
      </c>
      <c r="AS173" s="14">
        <v>1886.13</v>
      </c>
      <c r="AT173" s="14">
        <v>0</v>
      </c>
      <c r="AU173" s="14">
        <v>0</v>
      </c>
      <c r="AV173" s="14">
        <v>125.26</v>
      </c>
      <c r="AW173" s="14">
        <v>0</v>
      </c>
      <c r="AX173" s="14">
        <v>0</v>
      </c>
      <c r="AY173" s="14">
        <v>1440.38</v>
      </c>
      <c r="AZ173" s="14">
        <v>280</v>
      </c>
      <c r="BA173" s="14">
        <v>5925.72</v>
      </c>
      <c r="BB173" s="14">
        <v>0</v>
      </c>
      <c r="BC173" s="14">
        <v>0</v>
      </c>
      <c r="BD173" s="14">
        <v>0</v>
      </c>
      <c r="BE173" s="15">
        <v>-0.41</v>
      </c>
      <c r="BF173" s="14">
        <v>0</v>
      </c>
      <c r="BG173" s="14">
        <v>0</v>
      </c>
      <c r="BH173" s="14">
        <v>0</v>
      </c>
      <c r="BI173" s="14">
        <v>0</v>
      </c>
      <c r="BJ173" s="14">
        <v>1104.6400000000001</v>
      </c>
      <c r="BK173" s="14">
        <v>0</v>
      </c>
      <c r="BL173" s="14">
        <v>0</v>
      </c>
      <c r="BM173" s="14">
        <v>0</v>
      </c>
      <c r="BN173" s="14">
        <v>10761.72</v>
      </c>
      <c r="BO173" s="14">
        <v>6331</v>
      </c>
      <c r="BP173" s="14">
        <v>0</v>
      </c>
      <c r="BQ173" s="14">
        <v>0</v>
      </c>
      <c r="BR173" s="14">
        <v>866.43</v>
      </c>
      <c r="BS173" s="14">
        <v>293.72000000000003</v>
      </c>
      <c r="BT173" s="14">
        <v>0</v>
      </c>
      <c r="BU173" s="14">
        <v>1586.04</v>
      </c>
      <c r="BV173" s="14">
        <v>0</v>
      </c>
      <c r="BW173" s="14">
        <v>0</v>
      </c>
      <c r="BX173" s="14">
        <v>0</v>
      </c>
      <c r="BY173" s="14">
        <v>1879.76</v>
      </c>
    </row>
    <row r="174" spans="1:77" s="1" customFormat="1" ht="11.25" x14ac:dyDescent="0.2">
      <c r="A174" s="2" t="s">
        <v>339</v>
      </c>
      <c r="B174" s="1" t="s">
        <v>340</v>
      </c>
      <c r="C174" s="51">
        <v>11458</v>
      </c>
      <c r="D174" s="14">
        <v>7378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2009.65</v>
      </c>
      <c r="R174" s="14">
        <v>0</v>
      </c>
      <c r="S174" s="14">
        <v>0</v>
      </c>
      <c r="T174" s="14">
        <v>0</v>
      </c>
      <c r="U174" s="14">
        <v>0</v>
      </c>
      <c r="V174" s="14">
        <v>915</v>
      </c>
      <c r="W174" s="14">
        <v>0</v>
      </c>
      <c r="X174" s="14">
        <v>0</v>
      </c>
      <c r="Y174" s="14">
        <v>616</v>
      </c>
      <c r="Z174" s="14">
        <v>410.72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0</v>
      </c>
      <c r="AJ174" s="14">
        <v>16360.96</v>
      </c>
      <c r="AK174" s="14">
        <v>0</v>
      </c>
      <c r="AL174" s="14">
        <v>0</v>
      </c>
      <c r="AM174" s="14">
        <v>0</v>
      </c>
      <c r="AN174" s="14">
        <v>0</v>
      </c>
      <c r="AO174" s="14">
        <v>0</v>
      </c>
      <c r="AP174" s="14">
        <v>0</v>
      </c>
      <c r="AQ174" s="14">
        <v>1746.46</v>
      </c>
      <c r="AR174" s="14">
        <v>0</v>
      </c>
      <c r="AS174" s="14">
        <v>1746.46</v>
      </c>
      <c r="AT174" s="14">
        <v>0</v>
      </c>
      <c r="AU174" s="14">
        <v>0</v>
      </c>
      <c r="AV174" s="14">
        <v>120.58</v>
      </c>
      <c r="AW174" s="14">
        <v>0</v>
      </c>
      <c r="AX174" s="14">
        <v>0</v>
      </c>
      <c r="AY174" s="14">
        <v>1386.66</v>
      </c>
      <c r="AZ174" s="14">
        <v>2540</v>
      </c>
      <c r="BA174" s="14">
        <v>3189.52</v>
      </c>
      <c r="BB174" s="14">
        <v>0</v>
      </c>
      <c r="BC174" s="14">
        <v>0</v>
      </c>
      <c r="BD174" s="14">
        <v>0</v>
      </c>
      <c r="BE174" s="15">
        <v>-0.26</v>
      </c>
      <c r="BF174" s="14">
        <v>0</v>
      </c>
      <c r="BG174" s="14">
        <v>0</v>
      </c>
      <c r="BH174" s="14">
        <v>0</v>
      </c>
      <c r="BI174" s="14">
        <v>0</v>
      </c>
      <c r="BJ174" s="14">
        <v>0</v>
      </c>
      <c r="BK174" s="14">
        <v>0</v>
      </c>
      <c r="BL174" s="14">
        <v>0</v>
      </c>
      <c r="BM174" s="14">
        <v>0</v>
      </c>
      <c r="BN174" s="14">
        <v>8982.9599999999991</v>
      </c>
      <c r="BO174" s="14">
        <v>7378</v>
      </c>
      <c r="BP174" s="14">
        <v>0</v>
      </c>
      <c r="BQ174" s="14">
        <v>0</v>
      </c>
      <c r="BR174" s="14">
        <v>850.04</v>
      </c>
      <c r="BS174" s="14">
        <v>282.22000000000003</v>
      </c>
      <c r="BT174" s="14">
        <v>0</v>
      </c>
      <c r="BU174" s="14">
        <v>1541.48</v>
      </c>
      <c r="BV174" s="14">
        <v>0</v>
      </c>
      <c r="BW174" s="14">
        <v>0</v>
      </c>
      <c r="BX174" s="14">
        <v>0</v>
      </c>
      <c r="BY174" s="14">
        <v>1823.7</v>
      </c>
    </row>
    <row r="175" spans="1:77" s="1" customFormat="1" ht="11.25" x14ac:dyDescent="0.2">
      <c r="A175" s="2" t="s">
        <v>341</v>
      </c>
      <c r="B175" s="1" t="s">
        <v>342</v>
      </c>
      <c r="C175" s="51">
        <v>11925</v>
      </c>
      <c r="D175" s="14">
        <v>7537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400</v>
      </c>
      <c r="O175" s="14">
        <v>0</v>
      </c>
      <c r="P175" s="14">
        <v>0</v>
      </c>
      <c r="Q175" s="14">
        <v>2087.5</v>
      </c>
      <c r="R175" s="14">
        <v>0</v>
      </c>
      <c r="S175" s="14">
        <v>0</v>
      </c>
      <c r="T175" s="14">
        <v>0</v>
      </c>
      <c r="U175" s="14">
        <v>0</v>
      </c>
      <c r="V175" s="14">
        <v>903</v>
      </c>
      <c r="W175" s="14">
        <v>0</v>
      </c>
      <c r="X175" s="14">
        <v>0</v>
      </c>
      <c r="Y175" s="14">
        <v>549</v>
      </c>
      <c r="Z175" s="14">
        <v>308.04000000000002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0</v>
      </c>
      <c r="AJ175" s="14">
        <v>17190.04</v>
      </c>
      <c r="AK175" s="14">
        <v>0</v>
      </c>
      <c r="AL175" s="14">
        <v>0</v>
      </c>
      <c r="AM175" s="14">
        <v>0</v>
      </c>
      <c r="AN175" s="14">
        <v>0</v>
      </c>
      <c r="AO175" s="14">
        <v>0</v>
      </c>
      <c r="AP175" s="14">
        <v>0</v>
      </c>
      <c r="AQ175" s="14">
        <v>1906.91</v>
      </c>
      <c r="AR175" s="14">
        <v>0</v>
      </c>
      <c r="AS175" s="14">
        <v>1906.91</v>
      </c>
      <c r="AT175" s="14">
        <v>0</v>
      </c>
      <c r="AU175" s="14">
        <v>0</v>
      </c>
      <c r="AV175" s="14">
        <v>125.26</v>
      </c>
      <c r="AW175" s="14">
        <v>0</v>
      </c>
      <c r="AX175" s="14">
        <v>0</v>
      </c>
      <c r="AY175" s="14">
        <v>1440.38</v>
      </c>
      <c r="AZ175" s="14">
        <v>1258</v>
      </c>
      <c r="BA175" s="14">
        <v>4922.5200000000004</v>
      </c>
      <c r="BB175" s="14">
        <v>0</v>
      </c>
      <c r="BC175" s="14">
        <v>0</v>
      </c>
      <c r="BD175" s="14">
        <v>0</v>
      </c>
      <c r="BE175" s="15">
        <v>-0.03</v>
      </c>
      <c r="BF175" s="14">
        <v>0</v>
      </c>
      <c r="BG175" s="14">
        <v>0</v>
      </c>
      <c r="BH175" s="14">
        <v>0</v>
      </c>
      <c r="BI175" s="14">
        <v>0</v>
      </c>
      <c r="BJ175" s="14">
        <v>0</v>
      </c>
      <c r="BK175" s="14">
        <v>0</v>
      </c>
      <c r="BL175" s="14">
        <v>0</v>
      </c>
      <c r="BM175" s="14">
        <v>0</v>
      </c>
      <c r="BN175" s="14">
        <v>9653.0400000000009</v>
      </c>
      <c r="BO175" s="14">
        <v>7537</v>
      </c>
      <c r="BP175" s="14">
        <v>0</v>
      </c>
      <c r="BQ175" s="14">
        <v>0</v>
      </c>
      <c r="BR175" s="14">
        <v>887.5</v>
      </c>
      <c r="BS175" s="14">
        <v>308.49</v>
      </c>
      <c r="BT175" s="14">
        <v>0</v>
      </c>
      <c r="BU175" s="14">
        <v>1643.31</v>
      </c>
      <c r="BV175" s="14">
        <v>0</v>
      </c>
      <c r="BW175" s="14">
        <v>0</v>
      </c>
      <c r="BX175" s="14">
        <v>0</v>
      </c>
      <c r="BY175" s="14">
        <v>1951.8</v>
      </c>
    </row>
    <row r="176" spans="1:77" s="1" customFormat="1" ht="11.25" x14ac:dyDescent="0.2">
      <c r="A176" s="2" t="s">
        <v>343</v>
      </c>
      <c r="B176" s="1" t="s">
        <v>344</v>
      </c>
      <c r="C176" s="51">
        <v>10079</v>
      </c>
      <c r="D176" s="14">
        <v>11936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400</v>
      </c>
      <c r="O176" s="14">
        <v>0</v>
      </c>
      <c r="P176" s="14">
        <v>0</v>
      </c>
      <c r="Q176" s="14">
        <v>1779.85</v>
      </c>
      <c r="R176" s="14">
        <v>0</v>
      </c>
      <c r="S176" s="14">
        <v>0</v>
      </c>
      <c r="T176" s="14">
        <v>0</v>
      </c>
      <c r="U176" s="14">
        <v>0</v>
      </c>
      <c r="V176" s="14">
        <v>737</v>
      </c>
      <c r="W176" s="14">
        <v>0</v>
      </c>
      <c r="X176" s="14">
        <v>0</v>
      </c>
      <c r="Y176" s="14">
        <v>455</v>
      </c>
      <c r="Z176" s="14">
        <v>308.04000000000002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0</v>
      </c>
      <c r="AJ176" s="14">
        <v>14714.96</v>
      </c>
      <c r="AK176" s="14">
        <v>0</v>
      </c>
      <c r="AL176" s="14">
        <v>0</v>
      </c>
      <c r="AM176" s="14">
        <v>0</v>
      </c>
      <c r="AN176" s="14">
        <v>0</v>
      </c>
      <c r="AO176" s="14">
        <v>0</v>
      </c>
      <c r="AP176" s="14">
        <v>0</v>
      </c>
      <c r="AQ176" s="14">
        <v>1443.95</v>
      </c>
      <c r="AR176" s="14">
        <v>0</v>
      </c>
      <c r="AS176" s="14">
        <v>1443.95</v>
      </c>
      <c r="AT176" s="14">
        <v>0</v>
      </c>
      <c r="AU176" s="14">
        <v>0</v>
      </c>
      <c r="AV176" s="14">
        <v>106.8</v>
      </c>
      <c r="AW176" s="14">
        <v>0</v>
      </c>
      <c r="AX176" s="14">
        <v>0</v>
      </c>
      <c r="AY176" s="14">
        <v>1228.0999999999999</v>
      </c>
      <c r="AZ176" s="14">
        <v>0</v>
      </c>
      <c r="BA176" s="14">
        <v>0</v>
      </c>
      <c r="BB176" s="14">
        <v>0</v>
      </c>
      <c r="BC176" s="14">
        <v>0</v>
      </c>
      <c r="BD176" s="14">
        <v>0</v>
      </c>
      <c r="BE176" s="14">
        <v>0.11</v>
      </c>
      <c r="BF176" s="14">
        <v>0</v>
      </c>
      <c r="BG176" s="14">
        <v>0</v>
      </c>
      <c r="BH176" s="14">
        <v>0</v>
      </c>
      <c r="BI176" s="14">
        <v>0</v>
      </c>
      <c r="BJ176" s="14">
        <v>0</v>
      </c>
      <c r="BK176" s="14">
        <v>0</v>
      </c>
      <c r="BL176" s="14">
        <v>0</v>
      </c>
      <c r="BM176" s="14">
        <v>0</v>
      </c>
      <c r="BN176" s="14">
        <v>2778.96</v>
      </c>
      <c r="BO176" s="14">
        <v>11936</v>
      </c>
      <c r="BP176" s="14">
        <v>0</v>
      </c>
      <c r="BQ176" s="14">
        <v>0</v>
      </c>
      <c r="BR176" s="14">
        <v>801.65</v>
      </c>
      <c r="BS176" s="14">
        <v>248.25</v>
      </c>
      <c r="BT176" s="14">
        <v>0</v>
      </c>
      <c r="BU176" s="14">
        <v>1409.87</v>
      </c>
      <c r="BV176" s="14">
        <v>0</v>
      </c>
      <c r="BW176" s="14">
        <v>0</v>
      </c>
      <c r="BX176" s="14">
        <v>0</v>
      </c>
      <c r="BY176" s="14">
        <v>1658.12</v>
      </c>
    </row>
    <row r="177" spans="1:77" s="1" customFormat="1" ht="11.25" x14ac:dyDescent="0.2">
      <c r="A177" s="2" t="s">
        <v>345</v>
      </c>
      <c r="B177" s="1" t="s">
        <v>346</v>
      </c>
      <c r="C177" s="51">
        <v>8593.5</v>
      </c>
      <c r="D177" s="14">
        <v>7206.5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502.42</v>
      </c>
      <c r="K177" s="14">
        <v>0</v>
      </c>
      <c r="L177" s="14">
        <v>300</v>
      </c>
      <c r="M177" s="14">
        <v>0</v>
      </c>
      <c r="N177" s="14">
        <v>0</v>
      </c>
      <c r="O177" s="14">
        <v>0</v>
      </c>
      <c r="P177" s="14">
        <v>0</v>
      </c>
      <c r="Q177" s="14">
        <v>1507.25</v>
      </c>
      <c r="R177" s="14">
        <v>0</v>
      </c>
      <c r="S177" s="14">
        <v>0</v>
      </c>
      <c r="T177" s="14">
        <v>0</v>
      </c>
      <c r="U177" s="14">
        <v>0</v>
      </c>
      <c r="V177" s="14">
        <v>687</v>
      </c>
      <c r="W177" s="14">
        <v>0</v>
      </c>
      <c r="X177" s="14">
        <v>0</v>
      </c>
      <c r="Y177" s="14">
        <v>462</v>
      </c>
      <c r="Z177" s="14">
        <v>308.04000000000002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0</v>
      </c>
      <c r="AJ177" s="14">
        <v>13102.45</v>
      </c>
      <c r="AK177" s="14">
        <v>0</v>
      </c>
      <c r="AL177" s="14">
        <v>0</v>
      </c>
      <c r="AM177" s="14">
        <v>0</v>
      </c>
      <c r="AN177" s="14">
        <v>0</v>
      </c>
      <c r="AO177" s="14">
        <v>0</v>
      </c>
      <c r="AP177" s="14">
        <v>0</v>
      </c>
      <c r="AQ177" s="14">
        <v>1135.1500000000001</v>
      </c>
      <c r="AR177" s="14">
        <v>0</v>
      </c>
      <c r="AS177" s="14">
        <v>1135.1500000000001</v>
      </c>
      <c r="AT177" s="14">
        <v>0</v>
      </c>
      <c r="AU177" s="14">
        <v>0</v>
      </c>
      <c r="AV177" s="14">
        <v>90.44</v>
      </c>
      <c r="AW177" s="14">
        <v>0</v>
      </c>
      <c r="AX177" s="14">
        <v>0</v>
      </c>
      <c r="AY177" s="14">
        <v>1040</v>
      </c>
      <c r="AZ177" s="14">
        <v>3630.26</v>
      </c>
      <c r="BA177" s="14">
        <v>0</v>
      </c>
      <c r="BB177" s="14">
        <v>0</v>
      </c>
      <c r="BC177" s="14">
        <v>0</v>
      </c>
      <c r="BD177" s="14">
        <v>0</v>
      </c>
      <c r="BE177" s="14">
        <v>0.1</v>
      </c>
      <c r="BF177" s="14">
        <v>0</v>
      </c>
      <c r="BG177" s="14">
        <v>0</v>
      </c>
      <c r="BH177" s="14">
        <v>0</v>
      </c>
      <c r="BI177" s="14">
        <v>0</v>
      </c>
      <c r="BJ177" s="14">
        <v>0</v>
      </c>
      <c r="BK177" s="14">
        <v>0</v>
      </c>
      <c r="BL177" s="14">
        <v>0</v>
      </c>
      <c r="BM177" s="14">
        <v>0</v>
      </c>
      <c r="BN177" s="14">
        <v>5895.95</v>
      </c>
      <c r="BO177" s="14">
        <v>7206.5</v>
      </c>
      <c r="BP177" s="14">
        <v>0</v>
      </c>
      <c r="BQ177" s="14">
        <v>0</v>
      </c>
      <c r="BR177" s="14">
        <v>765.3</v>
      </c>
      <c r="BS177" s="14">
        <v>222.75</v>
      </c>
      <c r="BT177" s="14">
        <v>0</v>
      </c>
      <c r="BU177" s="14">
        <v>1311.03</v>
      </c>
      <c r="BV177" s="14">
        <v>0</v>
      </c>
      <c r="BW177" s="14">
        <v>0</v>
      </c>
      <c r="BX177" s="14">
        <v>0</v>
      </c>
      <c r="BY177" s="14">
        <v>1533.78</v>
      </c>
    </row>
    <row r="178" spans="1:77" s="1" customFormat="1" ht="11.25" x14ac:dyDescent="0.2">
      <c r="A178" s="2" t="s">
        <v>347</v>
      </c>
      <c r="B178" s="1" t="s">
        <v>348</v>
      </c>
      <c r="C178" s="51">
        <v>11925</v>
      </c>
      <c r="D178" s="14">
        <v>10617.5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400</v>
      </c>
      <c r="O178" s="14">
        <v>0</v>
      </c>
      <c r="P178" s="14">
        <v>0</v>
      </c>
      <c r="Q178" s="14">
        <v>2087.5</v>
      </c>
      <c r="R178" s="14">
        <v>0</v>
      </c>
      <c r="S178" s="14">
        <v>0</v>
      </c>
      <c r="T178" s="14">
        <v>0</v>
      </c>
      <c r="U178" s="14">
        <v>0</v>
      </c>
      <c r="V178" s="14">
        <v>903</v>
      </c>
      <c r="W178" s="14">
        <v>0</v>
      </c>
      <c r="X178" s="14">
        <v>0</v>
      </c>
      <c r="Y178" s="14">
        <v>549</v>
      </c>
      <c r="Z178" s="14">
        <v>308.04000000000002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17190.04</v>
      </c>
      <c r="AK178" s="14">
        <v>0</v>
      </c>
      <c r="AL178" s="14">
        <v>0</v>
      </c>
      <c r="AM178" s="14">
        <v>0</v>
      </c>
      <c r="AN178" s="14">
        <v>0</v>
      </c>
      <c r="AO178" s="14">
        <v>0</v>
      </c>
      <c r="AP178" s="14">
        <v>0</v>
      </c>
      <c r="AQ178" s="14">
        <v>1906.91</v>
      </c>
      <c r="AR178" s="14">
        <v>0</v>
      </c>
      <c r="AS178" s="14">
        <v>1906.91</v>
      </c>
      <c r="AT178" s="14">
        <v>0</v>
      </c>
      <c r="AU178" s="14">
        <v>0</v>
      </c>
      <c r="AV178" s="14">
        <v>125.26</v>
      </c>
      <c r="AW178" s="14">
        <v>0</v>
      </c>
      <c r="AX178" s="14">
        <v>0</v>
      </c>
      <c r="AY178" s="14">
        <v>1440.38</v>
      </c>
      <c r="AZ178" s="14">
        <v>3100</v>
      </c>
      <c r="BA178" s="14">
        <v>0</v>
      </c>
      <c r="BB178" s="14">
        <v>0</v>
      </c>
      <c r="BC178" s="14">
        <v>0</v>
      </c>
      <c r="BD178" s="14">
        <v>0</v>
      </c>
      <c r="BE178" s="15">
        <v>-0.01</v>
      </c>
      <c r="BF178" s="14">
        <v>0</v>
      </c>
      <c r="BG178" s="14">
        <v>0</v>
      </c>
      <c r="BH178" s="14">
        <v>0</v>
      </c>
      <c r="BI178" s="14">
        <v>0</v>
      </c>
      <c r="BJ178" s="14">
        <v>0</v>
      </c>
      <c r="BK178" s="14">
        <v>0</v>
      </c>
      <c r="BL178" s="14">
        <v>0</v>
      </c>
      <c r="BM178" s="14">
        <v>0</v>
      </c>
      <c r="BN178" s="14">
        <v>6572.54</v>
      </c>
      <c r="BO178" s="14">
        <v>10617.5</v>
      </c>
      <c r="BP178" s="14">
        <v>0</v>
      </c>
      <c r="BQ178" s="14">
        <v>0</v>
      </c>
      <c r="BR178" s="14">
        <v>866.43</v>
      </c>
      <c r="BS178" s="14">
        <v>293.72000000000003</v>
      </c>
      <c r="BT178" s="14">
        <v>0</v>
      </c>
      <c r="BU178" s="14">
        <v>1586.04</v>
      </c>
      <c r="BV178" s="14">
        <v>0</v>
      </c>
      <c r="BW178" s="14">
        <v>0</v>
      </c>
      <c r="BX178" s="14">
        <v>0</v>
      </c>
      <c r="BY178" s="14">
        <v>1879.76</v>
      </c>
    </row>
    <row r="179" spans="1:77" s="1" customFormat="1" ht="11.25" x14ac:dyDescent="0.2">
      <c r="A179" s="2" t="s">
        <v>349</v>
      </c>
      <c r="B179" s="1" t="s">
        <v>350</v>
      </c>
      <c r="C179" s="51">
        <v>7066.5</v>
      </c>
      <c r="D179" s="14">
        <v>8648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200</v>
      </c>
      <c r="O179" s="14">
        <v>0</v>
      </c>
      <c r="P179" s="14">
        <v>0</v>
      </c>
      <c r="Q179" s="14">
        <v>1227.75</v>
      </c>
      <c r="R179" s="14">
        <v>0</v>
      </c>
      <c r="S179" s="14">
        <v>0</v>
      </c>
      <c r="T179" s="14">
        <v>0</v>
      </c>
      <c r="U179" s="14">
        <v>0</v>
      </c>
      <c r="V179" s="14">
        <v>547</v>
      </c>
      <c r="W179" s="14">
        <v>0</v>
      </c>
      <c r="X179" s="14">
        <v>0</v>
      </c>
      <c r="Y179" s="14">
        <v>340</v>
      </c>
      <c r="Z179" s="14">
        <v>308.04000000000002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10234.84</v>
      </c>
      <c r="AK179" s="14">
        <v>0</v>
      </c>
      <c r="AL179" s="14">
        <v>0</v>
      </c>
      <c r="AM179" s="14">
        <v>0</v>
      </c>
      <c r="AN179" s="14">
        <v>0</v>
      </c>
      <c r="AO179" s="14">
        <v>0</v>
      </c>
      <c r="AP179" s="14">
        <v>0</v>
      </c>
      <c r="AQ179" s="14">
        <v>739.85</v>
      </c>
      <c r="AR179" s="14">
        <v>0</v>
      </c>
      <c r="AS179" s="14">
        <v>739.85</v>
      </c>
      <c r="AT179" s="14">
        <v>0</v>
      </c>
      <c r="AU179" s="14">
        <v>0</v>
      </c>
      <c r="AV179" s="14">
        <v>0</v>
      </c>
      <c r="AW179" s="14">
        <v>0</v>
      </c>
      <c r="AX179" s="14">
        <v>0</v>
      </c>
      <c r="AY179" s="14">
        <v>847.14</v>
      </c>
      <c r="AZ179" s="14">
        <v>0</v>
      </c>
      <c r="BA179" s="14">
        <v>0</v>
      </c>
      <c r="BB179" s="14">
        <v>0</v>
      </c>
      <c r="BC179" s="14">
        <v>0</v>
      </c>
      <c r="BD179" s="14">
        <v>0</v>
      </c>
      <c r="BE179" s="15">
        <v>-0.15</v>
      </c>
      <c r="BF179" s="14">
        <v>0</v>
      </c>
      <c r="BG179" s="14">
        <v>0</v>
      </c>
      <c r="BH179" s="14">
        <v>0</v>
      </c>
      <c r="BI179" s="14">
        <v>0</v>
      </c>
      <c r="BJ179" s="14">
        <v>0</v>
      </c>
      <c r="BK179" s="14">
        <v>0</v>
      </c>
      <c r="BL179" s="14">
        <v>0</v>
      </c>
      <c r="BM179" s="14">
        <v>0</v>
      </c>
      <c r="BN179" s="14">
        <v>1586.84</v>
      </c>
      <c r="BO179" s="14">
        <v>8648</v>
      </c>
      <c r="BP179" s="14">
        <v>0</v>
      </c>
      <c r="BQ179" s="14">
        <v>0</v>
      </c>
      <c r="BR179" s="14">
        <v>695.92</v>
      </c>
      <c r="BS179" s="14">
        <v>174.05</v>
      </c>
      <c r="BT179" s="14">
        <v>0</v>
      </c>
      <c r="BU179" s="14">
        <v>1122.3399999999999</v>
      </c>
      <c r="BV179" s="14">
        <v>0</v>
      </c>
      <c r="BW179" s="14">
        <v>0</v>
      </c>
      <c r="BX179" s="14">
        <v>0</v>
      </c>
      <c r="BY179" s="14">
        <v>1296.3900000000001</v>
      </c>
    </row>
    <row r="180" spans="1:77" s="1" customFormat="1" ht="11.25" x14ac:dyDescent="0.2">
      <c r="A180" s="2" t="s">
        <v>351</v>
      </c>
      <c r="B180" s="1" t="s">
        <v>352</v>
      </c>
      <c r="C180" s="51">
        <v>11925</v>
      </c>
      <c r="D180" s="14">
        <v>5015.5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2087.5</v>
      </c>
      <c r="R180" s="14">
        <v>0</v>
      </c>
      <c r="S180" s="14">
        <v>0</v>
      </c>
      <c r="T180" s="14">
        <v>0</v>
      </c>
      <c r="U180" s="14">
        <v>0</v>
      </c>
      <c r="V180" s="14">
        <v>903</v>
      </c>
      <c r="W180" s="14">
        <v>0</v>
      </c>
      <c r="X180" s="14">
        <v>0</v>
      </c>
      <c r="Y180" s="14">
        <v>549</v>
      </c>
      <c r="Z180" s="14">
        <v>308.04000000000002</v>
      </c>
      <c r="AA180" s="14">
        <v>0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0</v>
      </c>
      <c r="AJ180" s="14">
        <v>16331.95</v>
      </c>
      <c r="AK180" s="14">
        <v>0</v>
      </c>
      <c r="AL180" s="14">
        <v>0</v>
      </c>
      <c r="AM180" s="14">
        <v>0</v>
      </c>
      <c r="AN180" s="14">
        <v>0</v>
      </c>
      <c r="AO180" s="14">
        <v>0</v>
      </c>
      <c r="AP180" s="14">
        <v>0</v>
      </c>
      <c r="AQ180" s="14">
        <v>1723.63</v>
      </c>
      <c r="AR180" s="14">
        <v>0</v>
      </c>
      <c r="AS180" s="14">
        <v>1723.63</v>
      </c>
      <c r="AT180" s="14">
        <v>0</v>
      </c>
      <c r="AU180" s="14">
        <v>0</v>
      </c>
      <c r="AV180" s="14">
        <v>125.26</v>
      </c>
      <c r="AW180" s="14">
        <v>686.86</v>
      </c>
      <c r="AX180" s="14">
        <v>0</v>
      </c>
      <c r="AY180" s="14">
        <v>1440.38</v>
      </c>
      <c r="AZ180" s="14">
        <v>972</v>
      </c>
      <c r="BA180" s="14">
        <v>5291.08</v>
      </c>
      <c r="BB180" s="14">
        <v>0</v>
      </c>
      <c r="BC180" s="14">
        <v>0</v>
      </c>
      <c r="BD180" s="14">
        <v>0</v>
      </c>
      <c r="BE180" s="14">
        <v>0.21</v>
      </c>
      <c r="BF180" s="14">
        <v>0</v>
      </c>
      <c r="BG180" s="14">
        <v>0</v>
      </c>
      <c r="BH180" s="14">
        <v>0</v>
      </c>
      <c r="BI180" s="14">
        <v>0</v>
      </c>
      <c r="BJ180" s="14">
        <v>1077.03</v>
      </c>
      <c r="BK180" s="14">
        <v>0</v>
      </c>
      <c r="BL180" s="14">
        <v>0</v>
      </c>
      <c r="BM180" s="14">
        <v>0</v>
      </c>
      <c r="BN180" s="14">
        <v>11316.45</v>
      </c>
      <c r="BO180" s="14">
        <v>5015.5</v>
      </c>
      <c r="BP180" s="14">
        <v>0</v>
      </c>
      <c r="BQ180" s="14">
        <v>0</v>
      </c>
      <c r="BR180" s="14">
        <v>866.43</v>
      </c>
      <c r="BS180" s="14">
        <v>284.24</v>
      </c>
      <c r="BT180" s="14">
        <v>0</v>
      </c>
      <c r="BU180" s="14">
        <v>1562.83</v>
      </c>
      <c r="BV180" s="14">
        <v>0</v>
      </c>
      <c r="BW180" s="14">
        <v>0</v>
      </c>
      <c r="BX180" s="14">
        <v>0</v>
      </c>
      <c r="BY180" s="14">
        <v>1847.07</v>
      </c>
    </row>
    <row r="181" spans="1:77" s="1" customFormat="1" ht="11.25" x14ac:dyDescent="0.2">
      <c r="A181" s="2" t="s">
        <v>353</v>
      </c>
      <c r="B181" s="1" t="s">
        <v>354</v>
      </c>
      <c r="C181" s="51">
        <v>11925</v>
      </c>
      <c r="D181" s="14">
        <v>6175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300</v>
      </c>
      <c r="M181" s="14">
        <v>0</v>
      </c>
      <c r="N181" s="14">
        <v>200</v>
      </c>
      <c r="O181" s="14">
        <v>0</v>
      </c>
      <c r="P181" s="14">
        <v>0</v>
      </c>
      <c r="Q181" s="14">
        <v>2087.5</v>
      </c>
      <c r="R181" s="14">
        <v>0</v>
      </c>
      <c r="S181" s="14">
        <v>0</v>
      </c>
      <c r="T181" s="14">
        <v>0</v>
      </c>
      <c r="U181" s="14">
        <v>0</v>
      </c>
      <c r="V181" s="14">
        <v>903</v>
      </c>
      <c r="W181" s="14">
        <v>0</v>
      </c>
      <c r="X181" s="14">
        <v>0</v>
      </c>
      <c r="Y181" s="14">
        <v>549</v>
      </c>
      <c r="Z181" s="14">
        <v>308.04000000000002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0</v>
      </c>
      <c r="AJ181" s="14">
        <v>17290.04</v>
      </c>
      <c r="AK181" s="14">
        <v>0</v>
      </c>
      <c r="AL181" s="14">
        <v>0</v>
      </c>
      <c r="AM181" s="14">
        <v>0</v>
      </c>
      <c r="AN181" s="14">
        <v>0</v>
      </c>
      <c r="AO181" s="14">
        <v>0</v>
      </c>
      <c r="AP181" s="14">
        <v>0</v>
      </c>
      <c r="AQ181" s="14">
        <v>1928.27</v>
      </c>
      <c r="AR181" s="14">
        <v>0</v>
      </c>
      <c r="AS181" s="14">
        <v>1928.27</v>
      </c>
      <c r="AT181" s="14">
        <v>0</v>
      </c>
      <c r="AU181" s="14">
        <v>0</v>
      </c>
      <c r="AV181" s="14">
        <v>125.26</v>
      </c>
      <c r="AW181" s="14">
        <v>0</v>
      </c>
      <c r="AX181" s="14">
        <v>0</v>
      </c>
      <c r="AY181" s="14">
        <v>1440.38</v>
      </c>
      <c r="AZ181" s="14">
        <v>5963.98</v>
      </c>
      <c r="BA181" s="14">
        <v>0</v>
      </c>
      <c r="BB181" s="14">
        <v>0</v>
      </c>
      <c r="BC181" s="14">
        <v>0</v>
      </c>
      <c r="BD181" s="14">
        <v>0</v>
      </c>
      <c r="BE181" s="14">
        <v>0.19</v>
      </c>
      <c r="BF181" s="14">
        <v>0</v>
      </c>
      <c r="BG181" s="14">
        <v>0</v>
      </c>
      <c r="BH181" s="14">
        <v>0</v>
      </c>
      <c r="BI181" s="14">
        <v>0</v>
      </c>
      <c r="BJ181" s="14">
        <v>1656.96</v>
      </c>
      <c r="BK181" s="14">
        <v>0</v>
      </c>
      <c r="BL181" s="14">
        <v>0</v>
      </c>
      <c r="BM181" s="14">
        <v>0</v>
      </c>
      <c r="BN181" s="14">
        <v>11115.04</v>
      </c>
      <c r="BO181" s="14">
        <v>6175</v>
      </c>
      <c r="BP181" s="14">
        <v>0</v>
      </c>
      <c r="BQ181" s="14">
        <v>0</v>
      </c>
      <c r="BR181" s="14">
        <v>866.43</v>
      </c>
      <c r="BS181" s="14">
        <v>293.72000000000003</v>
      </c>
      <c r="BT181" s="14">
        <v>0</v>
      </c>
      <c r="BU181" s="14">
        <v>1586.04</v>
      </c>
      <c r="BV181" s="14">
        <v>0</v>
      </c>
      <c r="BW181" s="14">
        <v>0</v>
      </c>
      <c r="BX181" s="14">
        <v>0</v>
      </c>
      <c r="BY181" s="14">
        <v>1879.76</v>
      </c>
    </row>
    <row r="182" spans="1:77" s="1" customFormat="1" ht="11.25" x14ac:dyDescent="0.2">
      <c r="A182" s="2" t="s">
        <v>355</v>
      </c>
      <c r="B182" s="1" t="s">
        <v>356</v>
      </c>
      <c r="C182" s="51">
        <v>11925</v>
      </c>
      <c r="D182" s="14">
        <v>6496.5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200</v>
      </c>
      <c r="O182" s="14">
        <v>0</v>
      </c>
      <c r="P182" s="14">
        <v>0</v>
      </c>
      <c r="Q182" s="14">
        <v>2087.5</v>
      </c>
      <c r="R182" s="14">
        <v>0</v>
      </c>
      <c r="S182" s="14">
        <v>0</v>
      </c>
      <c r="T182" s="14">
        <v>0</v>
      </c>
      <c r="U182" s="14">
        <v>0</v>
      </c>
      <c r="V182" s="14">
        <v>903</v>
      </c>
      <c r="W182" s="14">
        <v>0</v>
      </c>
      <c r="X182" s="14">
        <v>0</v>
      </c>
      <c r="Y182" s="14">
        <v>549</v>
      </c>
      <c r="Z182" s="14">
        <v>308.04000000000002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0</v>
      </c>
      <c r="AJ182" s="14">
        <v>16980.18</v>
      </c>
      <c r="AK182" s="14">
        <v>0</v>
      </c>
      <c r="AL182" s="14">
        <v>0</v>
      </c>
      <c r="AM182" s="14">
        <v>0</v>
      </c>
      <c r="AN182" s="14">
        <v>0</v>
      </c>
      <c r="AO182" s="14">
        <v>0</v>
      </c>
      <c r="AP182" s="14">
        <v>0</v>
      </c>
      <c r="AQ182" s="14">
        <v>1862.09</v>
      </c>
      <c r="AR182" s="14">
        <v>0</v>
      </c>
      <c r="AS182" s="14">
        <v>1862.09</v>
      </c>
      <c r="AT182" s="14">
        <v>0</v>
      </c>
      <c r="AU182" s="14">
        <v>0</v>
      </c>
      <c r="AV182" s="14">
        <v>125.26</v>
      </c>
      <c r="AW182" s="14">
        <v>794.22</v>
      </c>
      <c r="AX182" s="14">
        <v>0</v>
      </c>
      <c r="AY182" s="14">
        <v>1440.38</v>
      </c>
      <c r="AZ182" s="14">
        <v>6262</v>
      </c>
      <c r="BA182" s="14">
        <v>0</v>
      </c>
      <c r="BB182" s="14">
        <v>0</v>
      </c>
      <c r="BC182" s="14">
        <v>0</v>
      </c>
      <c r="BD182" s="14">
        <v>0</v>
      </c>
      <c r="BE182" s="15">
        <v>-0.27</v>
      </c>
      <c r="BF182" s="14">
        <v>0</v>
      </c>
      <c r="BG182" s="14">
        <v>0</v>
      </c>
      <c r="BH182" s="14">
        <v>0</v>
      </c>
      <c r="BI182" s="14">
        <v>0</v>
      </c>
      <c r="BJ182" s="14">
        <v>0</v>
      </c>
      <c r="BK182" s="14">
        <v>0</v>
      </c>
      <c r="BL182" s="14">
        <v>0</v>
      </c>
      <c r="BM182" s="14">
        <v>0</v>
      </c>
      <c r="BN182" s="14">
        <v>10483.68</v>
      </c>
      <c r="BO182" s="14">
        <v>6496.5</v>
      </c>
      <c r="BP182" s="14">
        <v>0</v>
      </c>
      <c r="BQ182" s="14">
        <v>0</v>
      </c>
      <c r="BR182" s="14">
        <v>866.43</v>
      </c>
      <c r="BS182" s="14">
        <v>293.72000000000003</v>
      </c>
      <c r="BT182" s="14">
        <v>0</v>
      </c>
      <c r="BU182" s="14">
        <v>1586.04</v>
      </c>
      <c r="BV182" s="14">
        <v>0</v>
      </c>
      <c r="BW182" s="14">
        <v>0</v>
      </c>
      <c r="BX182" s="14">
        <v>0</v>
      </c>
      <c r="BY182" s="14">
        <v>1879.76</v>
      </c>
    </row>
    <row r="183" spans="1:77" s="1" customFormat="1" ht="11.25" x14ac:dyDescent="0.2">
      <c r="A183" s="2" t="s">
        <v>357</v>
      </c>
      <c r="B183" s="1" t="s">
        <v>358</v>
      </c>
      <c r="C183" s="51">
        <v>12456</v>
      </c>
      <c r="D183" s="14">
        <v>9305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400</v>
      </c>
      <c r="O183" s="14">
        <v>0</v>
      </c>
      <c r="P183" s="14">
        <v>0</v>
      </c>
      <c r="Q183" s="14">
        <v>2176</v>
      </c>
      <c r="R183" s="14">
        <v>0</v>
      </c>
      <c r="S183" s="14">
        <v>0</v>
      </c>
      <c r="T183" s="14">
        <v>0</v>
      </c>
      <c r="U183" s="14">
        <v>0</v>
      </c>
      <c r="V183" s="14">
        <v>1016</v>
      </c>
      <c r="W183" s="14">
        <v>0</v>
      </c>
      <c r="X183" s="14">
        <v>0</v>
      </c>
      <c r="Y183" s="14">
        <v>684</v>
      </c>
      <c r="Z183" s="14">
        <v>205.36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0</v>
      </c>
      <c r="AJ183" s="14">
        <v>17972.560000000001</v>
      </c>
      <c r="AK183" s="14">
        <v>0</v>
      </c>
      <c r="AL183" s="14">
        <v>0</v>
      </c>
      <c r="AM183" s="14">
        <v>0</v>
      </c>
      <c r="AN183" s="14">
        <v>0</v>
      </c>
      <c r="AO183" s="14">
        <v>0</v>
      </c>
      <c r="AP183" s="14">
        <v>0</v>
      </c>
      <c r="AQ183" s="14">
        <v>2055.17</v>
      </c>
      <c r="AR183" s="14">
        <v>0</v>
      </c>
      <c r="AS183" s="14">
        <v>2055.17</v>
      </c>
      <c r="AT183" s="14">
        <v>0</v>
      </c>
      <c r="AU183" s="14">
        <v>0</v>
      </c>
      <c r="AV183" s="14">
        <v>130.56</v>
      </c>
      <c r="AW183" s="14">
        <v>0</v>
      </c>
      <c r="AX183" s="14">
        <v>0</v>
      </c>
      <c r="AY183" s="14">
        <v>1501.44</v>
      </c>
      <c r="AZ183" s="14">
        <v>4152</v>
      </c>
      <c r="BA183" s="14">
        <v>0</v>
      </c>
      <c r="BB183" s="14">
        <v>0</v>
      </c>
      <c r="BC183" s="14">
        <v>0</v>
      </c>
      <c r="BD183" s="14">
        <v>0</v>
      </c>
      <c r="BE183" s="15">
        <v>-0.09</v>
      </c>
      <c r="BF183" s="14">
        <v>0</v>
      </c>
      <c r="BG183" s="14">
        <v>0</v>
      </c>
      <c r="BH183" s="14">
        <v>0</v>
      </c>
      <c r="BI183" s="14">
        <v>0</v>
      </c>
      <c r="BJ183" s="14">
        <v>828.48</v>
      </c>
      <c r="BK183" s="14">
        <v>0</v>
      </c>
      <c r="BL183" s="14">
        <v>0</v>
      </c>
      <c r="BM183" s="14">
        <v>0</v>
      </c>
      <c r="BN183" s="14">
        <v>8667.56</v>
      </c>
      <c r="BO183" s="14">
        <v>9305</v>
      </c>
      <c r="BP183" s="14">
        <v>0</v>
      </c>
      <c r="BQ183" s="14">
        <v>0</v>
      </c>
      <c r="BR183" s="14">
        <v>885.08</v>
      </c>
      <c r="BS183" s="14">
        <v>306.8</v>
      </c>
      <c r="BT183" s="14">
        <v>0</v>
      </c>
      <c r="BU183" s="14">
        <v>1636.75</v>
      </c>
      <c r="BV183" s="14">
        <v>0</v>
      </c>
      <c r="BW183" s="14">
        <v>0</v>
      </c>
      <c r="BX183" s="14">
        <v>0</v>
      </c>
      <c r="BY183" s="14">
        <v>1943.55</v>
      </c>
    </row>
    <row r="184" spans="1:77" s="1" customFormat="1" ht="11.25" x14ac:dyDescent="0.2">
      <c r="A184" s="2" t="s">
        <v>359</v>
      </c>
      <c r="B184" s="1" t="s">
        <v>360</v>
      </c>
      <c r="C184" s="51">
        <v>12456</v>
      </c>
      <c r="D184" s="14">
        <v>8336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2176</v>
      </c>
      <c r="R184" s="14">
        <v>0</v>
      </c>
      <c r="S184" s="14">
        <v>0</v>
      </c>
      <c r="T184" s="14">
        <v>0</v>
      </c>
      <c r="U184" s="14">
        <v>0</v>
      </c>
      <c r="V184" s="14">
        <v>1016</v>
      </c>
      <c r="W184" s="14">
        <v>0</v>
      </c>
      <c r="X184" s="14">
        <v>3481.6</v>
      </c>
      <c r="Y184" s="14">
        <v>512.96</v>
      </c>
      <c r="Z184" s="14">
        <v>205.36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0</v>
      </c>
      <c r="AJ184" s="14">
        <v>17383.990000000002</v>
      </c>
      <c r="AK184" s="14">
        <v>0</v>
      </c>
      <c r="AL184" s="14">
        <v>0</v>
      </c>
      <c r="AM184" s="14">
        <v>0</v>
      </c>
      <c r="AN184" s="14">
        <v>0</v>
      </c>
      <c r="AO184" s="14">
        <v>0</v>
      </c>
      <c r="AP184" s="14">
        <v>0</v>
      </c>
      <c r="AQ184" s="14">
        <v>1290.33</v>
      </c>
      <c r="AR184" s="14">
        <v>0</v>
      </c>
      <c r="AS184" s="14">
        <v>1290.33</v>
      </c>
      <c r="AT184" s="14">
        <v>0</v>
      </c>
      <c r="AU184" s="14">
        <v>0</v>
      </c>
      <c r="AV184" s="14">
        <v>124.56</v>
      </c>
      <c r="AW184" s="14">
        <v>0</v>
      </c>
      <c r="AX184" s="14">
        <v>0</v>
      </c>
      <c r="AY184" s="14">
        <v>1501.44</v>
      </c>
      <c r="AZ184" s="14">
        <v>6131.48</v>
      </c>
      <c r="BA184" s="14">
        <v>0</v>
      </c>
      <c r="BB184" s="14">
        <v>0</v>
      </c>
      <c r="BC184" s="14">
        <v>0</v>
      </c>
      <c r="BD184" s="14">
        <v>0</v>
      </c>
      <c r="BE184" s="14">
        <v>0.18</v>
      </c>
      <c r="BF184" s="14">
        <v>0</v>
      </c>
      <c r="BG184" s="14">
        <v>0</v>
      </c>
      <c r="BH184" s="14">
        <v>0</v>
      </c>
      <c r="BI184" s="14">
        <v>0</v>
      </c>
      <c r="BJ184" s="14">
        <v>0</v>
      </c>
      <c r="BK184" s="14">
        <v>0</v>
      </c>
      <c r="BL184" s="14">
        <v>0</v>
      </c>
      <c r="BM184" s="14">
        <v>0</v>
      </c>
      <c r="BN184" s="14">
        <v>9047.99</v>
      </c>
      <c r="BO184" s="14">
        <v>8336</v>
      </c>
      <c r="BP184" s="14">
        <v>0</v>
      </c>
      <c r="BQ184" s="14">
        <v>0</v>
      </c>
      <c r="BR184" s="14">
        <v>656.68</v>
      </c>
      <c r="BS184" s="14">
        <v>306.8</v>
      </c>
      <c r="BT184" s="14">
        <v>0</v>
      </c>
      <c r="BU184" s="14">
        <v>1214.3699999999999</v>
      </c>
      <c r="BV184" s="14">
        <v>0</v>
      </c>
      <c r="BW184" s="14">
        <v>0</v>
      </c>
      <c r="BX184" s="14">
        <v>0</v>
      </c>
      <c r="BY184" s="14">
        <v>1521.17</v>
      </c>
    </row>
    <row r="185" spans="1:77" s="1" customFormat="1" ht="11.25" x14ac:dyDescent="0.2">
      <c r="A185" s="2" t="s">
        <v>361</v>
      </c>
      <c r="B185" s="1" t="s">
        <v>362</v>
      </c>
      <c r="C185" s="51">
        <v>11925</v>
      </c>
      <c r="D185" s="14">
        <v>11379.5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400</v>
      </c>
      <c r="O185" s="14">
        <v>0</v>
      </c>
      <c r="P185" s="14">
        <v>0</v>
      </c>
      <c r="Q185" s="14">
        <v>2087.5</v>
      </c>
      <c r="R185" s="14">
        <v>0</v>
      </c>
      <c r="S185" s="14">
        <v>0</v>
      </c>
      <c r="T185" s="14">
        <v>0</v>
      </c>
      <c r="U185" s="14">
        <v>0</v>
      </c>
      <c r="V185" s="14">
        <v>903</v>
      </c>
      <c r="W185" s="14">
        <v>0</v>
      </c>
      <c r="X185" s="14">
        <v>0</v>
      </c>
      <c r="Y185" s="14">
        <v>549</v>
      </c>
      <c r="Z185" s="14">
        <v>205.36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0</v>
      </c>
      <c r="AJ185" s="14">
        <v>17087.36</v>
      </c>
      <c r="AK185" s="14">
        <v>0</v>
      </c>
      <c r="AL185" s="14">
        <v>0</v>
      </c>
      <c r="AM185" s="14">
        <v>0</v>
      </c>
      <c r="AN185" s="14">
        <v>0</v>
      </c>
      <c r="AO185" s="14">
        <v>0</v>
      </c>
      <c r="AP185" s="14">
        <v>0</v>
      </c>
      <c r="AQ185" s="14">
        <v>1884.99</v>
      </c>
      <c r="AR185" s="14">
        <v>0</v>
      </c>
      <c r="AS185" s="14">
        <v>1884.99</v>
      </c>
      <c r="AT185" s="14">
        <v>0</v>
      </c>
      <c r="AU185" s="14">
        <v>0</v>
      </c>
      <c r="AV185" s="14">
        <v>125.26</v>
      </c>
      <c r="AW185" s="14">
        <v>0</v>
      </c>
      <c r="AX185" s="14">
        <v>0</v>
      </c>
      <c r="AY185" s="14">
        <v>1440.38</v>
      </c>
      <c r="AZ185" s="14">
        <v>2257.1799999999998</v>
      </c>
      <c r="BA185" s="14">
        <v>0</v>
      </c>
      <c r="BB185" s="14">
        <v>0</v>
      </c>
      <c r="BC185" s="14">
        <v>0</v>
      </c>
      <c r="BD185" s="14">
        <v>0</v>
      </c>
      <c r="BE185" s="14">
        <v>0.05</v>
      </c>
      <c r="BF185" s="14">
        <v>0</v>
      </c>
      <c r="BG185" s="14">
        <v>0</v>
      </c>
      <c r="BH185" s="14">
        <v>0</v>
      </c>
      <c r="BI185" s="14">
        <v>0</v>
      </c>
      <c r="BJ185" s="14">
        <v>0</v>
      </c>
      <c r="BK185" s="14">
        <v>0</v>
      </c>
      <c r="BL185" s="14">
        <v>0</v>
      </c>
      <c r="BM185" s="14">
        <v>0</v>
      </c>
      <c r="BN185" s="14">
        <v>5707.86</v>
      </c>
      <c r="BO185" s="14">
        <v>11379.5</v>
      </c>
      <c r="BP185" s="14">
        <v>0</v>
      </c>
      <c r="BQ185" s="14">
        <v>0</v>
      </c>
      <c r="BR185" s="14">
        <v>866.43</v>
      </c>
      <c r="BS185" s="14">
        <v>293.72000000000003</v>
      </c>
      <c r="BT185" s="14">
        <v>0</v>
      </c>
      <c r="BU185" s="14">
        <v>1586.04</v>
      </c>
      <c r="BV185" s="14">
        <v>0</v>
      </c>
      <c r="BW185" s="14">
        <v>0</v>
      </c>
      <c r="BX185" s="14">
        <v>0</v>
      </c>
      <c r="BY185" s="14">
        <v>1879.76</v>
      </c>
    </row>
    <row r="186" spans="1:77" s="1" customFormat="1" ht="11.25" x14ac:dyDescent="0.2">
      <c r="A186" s="2" t="s">
        <v>363</v>
      </c>
      <c r="B186" s="1" t="s">
        <v>364</v>
      </c>
      <c r="C186" s="51">
        <v>12456</v>
      </c>
      <c r="D186" s="14">
        <v>6136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400</v>
      </c>
      <c r="O186" s="14">
        <v>0</v>
      </c>
      <c r="P186" s="14">
        <v>0</v>
      </c>
      <c r="Q186" s="14">
        <v>2176</v>
      </c>
      <c r="R186" s="14">
        <v>0</v>
      </c>
      <c r="S186" s="14">
        <v>0</v>
      </c>
      <c r="T186" s="14">
        <v>0</v>
      </c>
      <c r="U186" s="14">
        <v>0</v>
      </c>
      <c r="V186" s="14">
        <v>1016</v>
      </c>
      <c r="W186" s="14">
        <v>0</v>
      </c>
      <c r="X186" s="14">
        <v>0</v>
      </c>
      <c r="Y186" s="14">
        <v>684</v>
      </c>
      <c r="Z186" s="14">
        <v>205.36</v>
      </c>
      <c r="AA186" s="14">
        <v>0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0</v>
      </c>
      <c r="AJ186" s="14">
        <v>17972.560000000001</v>
      </c>
      <c r="AK186" s="14">
        <v>0</v>
      </c>
      <c r="AL186" s="14">
        <v>0</v>
      </c>
      <c r="AM186" s="14">
        <v>0</v>
      </c>
      <c r="AN186" s="14">
        <v>0</v>
      </c>
      <c r="AO186" s="14">
        <v>0</v>
      </c>
      <c r="AP186" s="14">
        <v>0</v>
      </c>
      <c r="AQ186" s="14">
        <v>2055.17</v>
      </c>
      <c r="AR186" s="14">
        <v>0</v>
      </c>
      <c r="AS186" s="14">
        <v>2055.17</v>
      </c>
      <c r="AT186" s="14">
        <v>0</v>
      </c>
      <c r="AU186" s="14">
        <v>0</v>
      </c>
      <c r="AV186" s="14">
        <v>130.56</v>
      </c>
      <c r="AW186" s="14">
        <v>2539.5</v>
      </c>
      <c r="AX186" s="14">
        <v>0</v>
      </c>
      <c r="AY186" s="14">
        <v>1501.44</v>
      </c>
      <c r="AZ186" s="14">
        <v>5610</v>
      </c>
      <c r="BA186" s="14">
        <v>0</v>
      </c>
      <c r="BB186" s="14">
        <v>0</v>
      </c>
      <c r="BC186" s="14">
        <v>0</v>
      </c>
      <c r="BD186" s="14">
        <v>0</v>
      </c>
      <c r="BE186" s="15">
        <v>-0.11</v>
      </c>
      <c r="BF186" s="14">
        <v>0</v>
      </c>
      <c r="BG186" s="14">
        <v>0</v>
      </c>
      <c r="BH186" s="14">
        <v>0</v>
      </c>
      <c r="BI186" s="14">
        <v>0</v>
      </c>
      <c r="BJ186" s="14">
        <v>0</v>
      </c>
      <c r="BK186" s="14">
        <v>0</v>
      </c>
      <c r="BL186" s="14">
        <v>0</v>
      </c>
      <c r="BM186" s="14">
        <v>0</v>
      </c>
      <c r="BN186" s="14">
        <v>11836.56</v>
      </c>
      <c r="BO186" s="14">
        <v>6136</v>
      </c>
      <c r="BP186" s="14">
        <v>0</v>
      </c>
      <c r="BQ186" s="14">
        <v>0</v>
      </c>
      <c r="BR186" s="14">
        <v>885.08</v>
      </c>
      <c r="BS186" s="14">
        <v>306.8</v>
      </c>
      <c r="BT186" s="14">
        <v>0</v>
      </c>
      <c r="BU186" s="14">
        <v>1636.75</v>
      </c>
      <c r="BV186" s="14">
        <v>0</v>
      </c>
      <c r="BW186" s="14">
        <v>0</v>
      </c>
      <c r="BX186" s="14">
        <v>0</v>
      </c>
      <c r="BY186" s="14">
        <v>1943.55</v>
      </c>
    </row>
    <row r="187" spans="1:77" s="1" customFormat="1" ht="11.25" x14ac:dyDescent="0.2">
      <c r="A187" s="2" t="s">
        <v>365</v>
      </c>
      <c r="B187" s="1" t="s">
        <v>366</v>
      </c>
      <c r="C187" s="51">
        <v>12456</v>
      </c>
      <c r="D187" s="14">
        <v>9305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400</v>
      </c>
      <c r="O187" s="14">
        <v>0</v>
      </c>
      <c r="P187" s="14">
        <v>0</v>
      </c>
      <c r="Q187" s="14">
        <v>2176</v>
      </c>
      <c r="R187" s="14">
        <v>0</v>
      </c>
      <c r="S187" s="14">
        <v>0</v>
      </c>
      <c r="T187" s="14">
        <v>0</v>
      </c>
      <c r="U187" s="14">
        <v>0</v>
      </c>
      <c r="V187" s="14">
        <v>1016</v>
      </c>
      <c r="W187" s="14">
        <v>0</v>
      </c>
      <c r="X187" s="14">
        <v>0</v>
      </c>
      <c r="Y187" s="14">
        <v>684</v>
      </c>
      <c r="Z187" s="14">
        <v>205.36</v>
      </c>
      <c r="AA187" s="14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0</v>
      </c>
      <c r="AJ187" s="14">
        <v>17972.560000000001</v>
      </c>
      <c r="AK187" s="14">
        <v>0</v>
      </c>
      <c r="AL187" s="14">
        <v>0</v>
      </c>
      <c r="AM187" s="14">
        <v>0</v>
      </c>
      <c r="AN187" s="14">
        <v>0</v>
      </c>
      <c r="AO187" s="14">
        <v>0</v>
      </c>
      <c r="AP187" s="14">
        <v>0</v>
      </c>
      <c r="AQ187" s="14">
        <v>2055.17</v>
      </c>
      <c r="AR187" s="14">
        <v>0</v>
      </c>
      <c r="AS187" s="14">
        <v>2055.17</v>
      </c>
      <c r="AT187" s="14">
        <v>0</v>
      </c>
      <c r="AU187" s="14">
        <v>0</v>
      </c>
      <c r="AV187" s="14">
        <v>130.56</v>
      </c>
      <c r="AW187" s="14">
        <v>0</v>
      </c>
      <c r="AX187" s="14">
        <v>0</v>
      </c>
      <c r="AY187" s="14">
        <v>1501.44</v>
      </c>
      <c r="AZ187" s="14">
        <v>4152</v>
      </c>
      <c r="BA187" s="14">
        <v>0</v>
      </c>
      <c r="BB187" s="14">
        <v>0</v>
      </c>
      <c r="BC187" s="14">
        <v>0</v>
      </c>
      <c r="BD187" s="14">
        <v>0</v>
      </c>
      <c r="BE187" s="15">
        <v>-0.09</v>
      </c>
      <c r="BF187" s="14">
        <v>0</v>
      </c>
      <c r="BG187" s="14">
        <v>0</v>
      </c>
      <c r="BH187" s="14">
        <v>0</v>
      </c>
      <c r="BI187" s="14">
        <v>0</v>
      </c>
      <c r="BJ187" s="14">
        <v>828.48</v>
      </c>
      <c r="BK187" s="14">
        <v>0</v>
      </c>
      <c r="BL187" s="14">
        <v>0</v>
      </c>
      <c r="BM187" s="14">
        <v>0</v>
      </c>
      <c r="BN187" s="14">
        <v>8667.56</v>
      </c>
      <c r="BO187" s="14">
        <v>9305</v>
      </c>
      <c r="BP187" s="14">
        <v>0</v>
      </c>
      <c r="BQ187" s="14">
        <v>0</v>
      </c>
      <c r="BR187" s="14">
        <v>885.08</v>
      </c>
      <c r="BS187" s="14">
        <v>306.8</v>
      </c>
      <c r="BT187" s="14">
        <v>0</v>
      </c>
      <c r="BU187" s="14">
        <v>1636.75</v>
      </c>
      <c r="BV187" s="14">
        <v>0</v>
      </c>
      <c r="BW187" s="14">
        <v>0</v>
      </c>
      <c r="BX187" s="14">
        <v>0</v>
      </c>
      <c r="BY187" s="14">
        <v>1943.55</v>
      </c>
    </row>
    <row r="188" spans="1:77" s="1" customFormat="1" ht="11.25" x14ac:dyDescent="0.2">
      <c r="A188" s="2" t="s">
        <v>367</v>
      </c>
      <c r="B188" s="1" t="s">
        <v>368</v>
      </c>
      <c r="C188" s="51">
        <v>10079</v>
      </c>
      <c r="D188" s="14">
        <v>7530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1779.85</v>
      </c>
      <c r="R188" s="14">
        <v>0</v>
      </c>
      <c r="S188" s="14">
        <v>0</v>
      </c>
      <c r="T188" s="14">
        <v>0</v>
      </c>
      <c r="U188" s="14">
        <v>0</v>
      </c>
      <c r="V188" s="14">
        <v>737</v>
      </c>
      <c r="W188" s="14">
        <v>0</v>
      </c>
      <c r="X188" s="14">
        <v>0</v>
      </c>
      <c r="Y188" s="14">
        <v>455</v>
      </c>
      <c r="Z188" s="14">
        <v>205.36</v>
      </c>
      <c r="AA188" s="14">
        <v>0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4">
        <v>13411.34</v>
      </c>
      <c r="AK188" s="14">
        <v>0</v>
      </c>
      <c r="AL188" s="14">
        <v>0</v>
      </c>
      <c r="AM188" s="14">
        <v>0</v>
      </c>
      <c r="AN188" s="14">
        <v>0</v>
      </c>
      <c r="AO188" s="14">
        <v>0</v>
      </c>
      <c r="AP188" s="14">
        <v>0</v>
      </c>
      <c r="AQ188" s="14">
        <v>1186.68</v>
      </c>
      <c r="AR188" s="14">
        <v>0</v>
      </c>
      <c r="AS188" s="14">
        <v>1186.68</v>
      </c>
      <c r="AT188" s="14">
        <v>0</v>
      </c>
      <c r="AU188" s="14">
        <v>0</v>
      </c>
      <c r="AV188" s="14">
        <v>106.8</v>
      </c>
      <c r="AW188" s="14">
        <v>0</v>
      </c>
      <c r="AX188" s="14">
        <v>0</v>
      </c>
      <c r="AY188" s="14">
        <v>1228.08</v>
      </c>
      <c r="AZ188" s="14">
        <v>3360</v>
      </c>
      <c r="BA188" s="14">
        <v>0</v>
      </c>
      <c r="BB188" s="14">
        <v>0</v>
      </c>
      <c r="BC188" s="14">
        <v>0</v>
      </c>
      <c r="BD188" s="14">
        <v>0</v>
      </c>
      <c r="BE188" s="15">
        <v>-0.22</v>
      </c>
      <c r="BF188" s="14">
        <v>0</v>
      </c>
      <c r="BG188" s="14">
        <v>0</v>
      </c>
      <c r="BH188" s="14">
        <v>0</v>
      </c>
      <c r="BI188" s="14">
        <v>0</v>
      </c>
      <c r="BJ188" s="14">
        <v>0</v>
      </c>
      <c r="BK188" s="14">
        <v>0</v>
      </c>
      <c r="BL188" s="14">
        <v>0</v>
      </c>
      <c r="BM188" s="14">
        <v>0</v>
      </c>
      <c r="BN188" s="14">
        <v>5881.34</v>
      </c>
      <c r="BO188" s="14">
        <v>7530</v>
      </c>
      <c r="BP188" s="14">
        <v>0</v>
      </c>
      <c r="BQ188" s="14">
        <v>0</v>
      </c>
      <c r="BR188" s="14">
        <v>801.65</v>
      </c>
      <c r="BS188" s="14">
        <v>232.23</v>
      </c>
      <c r="BT188" s="14">
        <v>0</v>
      </c>
      <c r="BU188" s="14">
        <v>1370.63</v>
      </c>
      <c r="BV188" s="14">
        <v>0</v>
      </c>
      <c r="BW188" s="14">
        <v>0</v>
      </c>
      <c r="BX188" s="14">
        <v>0</v>
      </c>
      <c r="BY188" s="14">
        <v>1602.86</v>
      </c>
    </row>
    <row r="189" spans="1:77" s="1" customFormat="1" ht="11.25" x14ac:dyDescent="0.2">
      <c r="A189" s="2" t="s">
        <v>371</v>
      </c>
      <c r="B189" s="1" t="s">
        <v>372</v>
      </c>
      <c r="C189" s="51">
        <v>12456</v>
      </c>
      <c r="D189" s="14">
        <v>11078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400</v>
      </c>
      <c r="O189" s="14">
        <v>0</v>
      </c>
      <c r="P189" s="14">
        <v>0</v>
      </c>
      <c r="Q189" s="14">
        <v>2176</v>
      </c>
      <c r="R189" s="14">
        <v>0</v>
      </c>
      <c r="S189" s="14">
        <v>0</v>
      </c>
      <c r="T189" s="14">
        <v>0</v>
      </c>
      <c r="U189" s="14">
        <v>0</v>
      </c>
      <c r="V189" s="14">
        <v>1016</v>
      </c>
      <c r="W189" s="14">
        <v>0</v>
      </c>
      <c r="X189" s="14">
        <v>0</v>
      </c>
      <c r="Y189" s="14">
        <v>684</v>
      </c>
      <c r="Z189" s="14">
        <v>205.36</v>
      </c>
      <c r="AA189" s="14">
        <v>0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0</v>
      </c>
      <c r="AJ189" s="14">
        <v>17972.560000000001</v>
      </c>
      <c r="AK189" s="14">
        <v>0</v>
      </c>
      <c r="AL189" s="14">
        <v>0</v>
      </c>
      <c r="AM189" s="14">
        <v>0</v>
      </c>
      <c r="AN189" s="14">
        <v>0</v>
      </c>
      <c r="AO189" s="14">
        <v>0</v>
      </c>
      <c r="AP189" s="14">
        <v>0</v>
      </c>
      <c r="AQ189" s="14">
        <v>2055.17</v>
      </c>
      <c r="AR189" s="14">
        <v>0</v>
      </c>
      <c r="AS189" s="14">
        <v>2055.17</v>
      </c>
      <c r="AT189" s="14">
        <v>0</v>
      </c>
      <c r="AU189" s="14">
        <v>0</v>
      </c>
      <c r="AV189" s="14">
        <v>130.56</v>
      </c>
      <c r="AW189" s="14">
        <v>0</v>
      </c>
      <c r="AX189" s="14">
        <v>0</v>
      </c>
      <c r="AY189" s="14">
        <v>1501.44</v>
      </c>
      <c r="AZ189" s="14">
        <v>3207.28</v>
      </c>
      <c r="BA189" s="14">
        <v>0</v>
      </c>
      <c r="BB189" s="14">
        <v>0</v>
      </c>
      <c r="BC189" s="14">
        <v>0</v>
      </c>
      <c r="BD189" s="14">
        <v>0</v>
      </c>
      <c r="BE189" s="14">
        <v>0.11</v>
      </c>
      <c r="BF189" s="14">
        <v>0</v>
      </c>
      <c r="BG189" s="14">
        <v>0</v>
      </c>
      <c r="BH189" s="14">
        <v>0</v>
      </c>
      <c r="BI189" s="14">
        <v>0</v>
      </c>
      <c r="BJ189" s="14">
        <v>0</v>
      </c>
      <c r="BK189" s="14">
        <v>0</v>
      </c>
      <c r="BL189" s="14">
        <v>0</v>
      </c>
      <c r="BM189" s="14">
        <v>0</v>
      </c>
      <c r="BN189" s="14">
        <v>6894.56</v>
      </c>
      <c r="BO189" s="14">
        <v>11078</v>
      </c>
      <c r="BP189" s="14">
        <v>0</v>
      </c>
      <c r="BQ189" s="14">
        <v>0</v>
      </c>
      <c r="BR189" s="14">
        <v>885.08</v>
      </c>
      <c r="BS189" s="14">
        <v>306.8</v>
      </c>
      <c r="BT189" s="14">
        <v>0</v>
      </c>
      <c r="BU189" s="14">
        <v>1636.75</v>
      </c>
      <c r="BV189" s="14">
        <v>0</v>
      </c>
      <c r="BW189" s="14">
        <v>0</v>
      </c>
      <c r="BX189" s="14">
        <v>0</v>
      </c>
      <c r="BY189" s="14">
        <v>1943.55</v>
      </c>
    </row>
    <row r="190" spans="1:77" s="1" customFormat="1" ht="11.25" x14ac:dyDescent="0.2">
      <c r="A190" s="2" t="s">
        <v>373</v>
      </c>
      <c r="B190" s="1" t="s">
        <v>374</v>
      </c>
      <c r="C190" s="51">
        <v>12456</v>
      </c>
      <c r="D190" s="14">
        <v>10606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200</v>
      </c>
      <c r="O190" s="14">
        <v>0</v>
      </c>
      <c r="P190" s="14">
        <v>0</v>
      </c>
      <c r="Q190" s="14">
        <v>2176</v>
      </c>
      <c r="R190" s="14">
        <v>0</v>
      </c>
      <c r="S190" s="14">
        <v>0</v>
      </c>
      <c r="T190" s="14">
        <v>0</v>
      </c>
      <c r="U190" s="14">
        <v>0</v>
      </c>
      <c r="V190" s="14">
        <v>1016</v>
      </c>
      <c r="W190" s="14">
        <v>0</v>
      </c>
      <c r="X190" s="14">
        <v>0</v>
      </c>
      <c r="Y190" s="14">
        <v>684</v>
      </c>
      <c r="Z190" s="14">
        <v>205.36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0</v>
      </c>
      <c r="AJ190" s="14">
        <v>17772.560000000001</v>
      </c>
      <c r="AK190" s="14">
        <v>0</v>
      </c>
      <c r="AL190" s="14">
        <v>0</v>
      </c>
      <c r="AM190" s="14">
        <v>0</v>
      </c>
      <c r="AN190" s="14">
        <v>0</v>
      </c>
      <c r="AO190" s="14">
        <v>0</v>
      </c>
      <c r="AP190" s="14">
        <v>0</v>
      </c>
      <c r="AQ190" s="14">
        <v>2012.45</v>
      </c>
      <c r="AR190" s="14">
        <v>0</v>
      </c>
      <c r="AS190" s="14">
        <v>2012.45</v>
      </c>
      <c r="AT190" s="14">
        <v>0</v>
      </c>
      <c r="AU190" s="14">
        <v>0</v>
      </c>
      <c r="AV190" s="14">
        <v>130.56</v>
      </c>
      <c r="AW190" s="14">
        <v>0</v>
      </c>
      <c r="AX190" s="14">
        <v>0</v>
      </c>
      <c r="AY190" s="14">
        <v>1501.44</v>
      </c>
      <c r="AZ190" s="14">
        <v>3522</v>
      </c>
      <c r="BA190" s="14">
        <v>0</v>
      </c>
      <c r="BB190" s="14">
        <v>0</v>
      </c>
      <c r="BC190" s="14">
        <v>0</v>
      </c>
      <c r="BD190" s="14">
        <v>0</v>
      </c>
      <c r="BE190" s="14">
        <v>0.11</v>
      </c>
      <c r="BF190" s="14">
        <v>0</v>
      </c>
      <c r="BG190" s="14">
        <v>0</v>
      </c>
      <c r="BH190" s="14">
        <v>0</v>
      </c>
      <c r="BI190" s="14">
        <v>0</v>
      </c>
      <c r="BJ190" s="14">
        <v>0</v>
      </c>
      <c r="BK190" s="14">
        <v>0</v>
      </c>
      <c r="BL190" s="14">
        <v>0</v>
      </c>
      <c r="BM190" s="14">
        <v>0</v>
      </c>
      <c r="BN190" s="14">
        <v>7166.56</v>
      </c>
      <c r="BO190" s="14">
        <v>10606</v>
      </c>
      <c r="BP190" s="14">
        <v>0</v>
      </c>
      <c r="BQ190" s="14">
        <v>0</v>
      </c>
      <c r="BR190" s="14">
        <v>885.08</v>
      </c>
      <c r="BS190" s="14">
        <v>306.8</v>
      </c>
      <c r="BT190" s="14">
        <v>0</v>
      </c>
      <c r="BU190" s="14">
        <v>1636.75</v>
      </c>
      <c r="BV190" s="14">
        <v>0</v>
      </c>
      <c r="BW190" s="14">
        <v>0</v>
      </c>
      <c r="BX190" s="14">
        <v>0</v>
      </c>
      <c r="BY190" s="14">
        <v>1943.55</v>
      </c>
    </row>
    <row r="191" spans="1:77" s="1" customFormat="1" ht="11.25" x14ac:dyDescent="0.2">
      <c r="A191" s="2" t="s">
        <v>375</v>
      </c>
      <c r="B191" s="1" t="s">
        <v>376</v>
      </c>
      <c r="C191" s="51">
        <v>11925</v>
      </c>
      <c r="D191" s="14">
        <v>9018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2087.5</v>
      </c>
      <c r="R191" s="14">
        <v>0</v>
      </c>
      <c r="S191" s="14">
        <v>0</v>
      </c>
      <c r="T191" s="14">
        <v>0</v>
      </c>
      <c r="U191" s="14">
        <v>0</v>
      </c>
      <c r="V191" s="14">
        <v>903</v>
      </c>
      <c r="W191" s="14">
        <v>0</v>
      </c>
      <c r="X191" s="14">
        <v>0</v>
      </c>
      <c r="Y191" s="14">
        <v>549</v>
      </c>
      <c r="Z191" s="14">
        <v>205.36</v>
      </c>
      <c r="AA191" s="14">
        <v>0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0</v>
      </c>
      <c r="AJ191" s="14">
        <v>16269.86</v>
      </c>
      <c r="AK191" s="14">
        <v>0</v>
      </c>
      <c r="AL191" s="14">
        <v>0</v>
      </c>
      <c r="AM191" s="14">
        <v>0</v>
      </c>
      <c r="AN191" s="14">
        <v>0</v>
      </c>
      <c r="AO191" s="14">
        <v>0</v>
      </c>
      <c r="AP191" s="14">
        <v>0</v>
      </c>
      <c r="AQ191" s="14">
        <v>1710.37</v>
      </c>
      <c r="AR191" s="14">
        <v>0</v>
      </c>
      <c r="AS191" s="14">
        <v>1710.37</v>
      </c>
      <c r="AT191" s="14">
        <v>0</v>
      </c>
      <c r="AU191" s="14">
        <v>0</v>
      </c>
      <c r="AV191" s="14">
        <v>125.26</v>
      </c>
      <c r="AW191" s="14">
        <v>0</v>
      </c>
      <c r="AX191" s="14">
        <v>0</v>
      </c>
      <c r="AY191" s="14">
        <v>1440.38</v>
      </c>
      <c r="AZ191" s="14">
        <v>3976</v>
      </c>
      <c r="BA191" s="14">
        <v>0</v>
      </c>
      <c r="BB191" s="14">
        <v>0</v>
      </c>
      <c r="BC191" s="14">
        <v>0</v>
      </c>
      <c r="BD191" s="14">
        <v>0</v>
      </c>
      <c r="BE191" s="15">
        <v>-0.15</v>
      </c>
      <c r="BF191" s="14">
        <v>0</v>
      </c>
      <c r="BG191" s="14">
        <v>0</v>
      </c>
      <c r="BH191" s="14">
        <v>0</v>
      </c>
      <c r="BI191" s="14">
        <v>0</v>
      </c>
      <c r="BJ191" s="14">
        <v>0</v>
      </c>
      <c r="BK191" s="14">
        <v>0</v>
      </c>
      <c r="BL191" s="14">
        <v>0</v>
      </c>
      <c r="BM191" s="14">
        <v>0</v>
      </c>
      <c r="BN191" s="14">
        <v>7251.86</v>
      </c>
      <c r="BO191" s="14">
        <v>9018</v>
      </c>
      <c r="BP191" s="14">
        <v>0</v>
      </c>
      <c r="BQ191" s="14">
        <v>0</v>
      </c>
      <c r="BR191" s="14">
        <v>866.43</v>
      </c>
      <c r="BS191" s="14">
        <v>284.24</v>
      </c>
      <c r="BT191" s="14">
        <v>0</v>
      </c>
      <c r="BU191" s="14">
        <v>1562.83</v>
      </c>
      <c r="BV191" s="14">
        <v>0</v>
      </c>
      <c r="BW191" s="14">
        <v>0</v>
      </c>
      <c r="BX191" s="14">
        <v>0</v>
      </c>
      <c r="BY191" s="14">
        <v>1847.07</v>
      </c>
    </row>
    <row r="192" spans="1:77" s="1" customFormat="1" ht="11.25" x14ac:dyDescent="0.2">
      <c r="A192" s="2" t="s">
        <v>377</v>
      </c>
      <c r="B192" s="1" t="s">
        <v>378</v>
      </c>
      <c r="C192" s="51">
        <v>10079</v>
      </c>
      <c r="D192" s="14">
        <v>6072.5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1779.85</v>
      </c>
      <c r="R192" s="14">
        <v>0</v>
      </c>
      <c r="S192" s="14">
        <v>0</v>
      </c>
      <c r="T192" s="14">
        <v>0</v>
      </c>
      <c r="U192" s="14">
        <v>0</v>
      </c>
      <c r="V192" s="14">
        <v>737</v>
      </c>
      <c r="W192" s="14">
        <v>0</v>
      </c>
      <c r="X192" s="14">
        <v>0</v>
      </c>
      <c r="Y192" s="14">
        <v>455</v>
      </c>
      <c r="Z192" s="14">
        <v>205.36</v>
      </c>
      <c r="AA192" s="14">
        <v>0</v>
      </c>
      <c r="AB192" s="14">
        <v>0</v>
      </c>
      <c r="AC192" s="14">
        <v>0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  <c r="AI192" s="14">
        <v>0</v>
      </c>
      <c r="AJ192" s="14">
        <v>13613.07</v>
      </c>
      <c r="AK192" s="14">
        <v>0</v>
      </c>
      <c r="AL192" s="14">
        <v>0</v>
      </c>
      <c r="AM192" s="14">
        <v>0</v>
      </c>
      <c r="AN192" s="14">
        <v>0</v>
      </c>
      <c r="AO192" s="14">
        <v>0</v>
      </c>
      <c r="AP192" s="14">
        <v>0</v>
      </c>
      <c r="AQ192" s="14">
        <v>1222.83</v>
      </c>
      <c r="AR192" s="14">
        <v>0</v>
      </c>
      <c r="AS192" s="14">
        <v>1222.83</v>
      </c>
      <c r="AT192" s="14">
        <v>0</v>
      </c>
      <c r="AU192" s="14">
        <v>0</v>
      </c>
      <c r="AV192" s="14">
        <v>106.8</v>
      </c>
      <c r="AW192" s="14">
        <v>0</v>
      </c>
      <c r="AX192" s="14">
        <v>0</v>
      </c>
      <c r="AY192" s="14">
        <v>1228.0999999999999</v>
      </c>
      <c r="AZ192" s="14">
        <v>4983</v>
      </c>
      <c r="BA192" s="14">
        <v>0</v>
      </c>
      <c r="BB192" s="14">
        <v>0</v>
      </c>
      <c r="BC192" s="14">
        <v>0</v>
      </c>
      <c r="BD192" s="14">
        <v>0</v>
      </c>
      <c r="BE192" s="15">
        <v>-0.16</v>
      </c>
      <c r="BF192" s="14">
        <v>0</v>
      </c>
      <c r="BG192" s="14">
        <v>0</v>
      </c>
      <c r="BH192" s="14">
        <v>0</v>
      </c>
      <c r="BI192" s="14">
        <v>0</v>
      </c>
      <c r="BJ192" s="14">
        <v>0</v>
      </c>
      <c r="BK192" s="14">
        <v>0</v>
      </c>
      <c r="BL192" s="14">
        <v>0</v>
      </c>
      <c r="BM192" s="14">
        <v>0</v>
      </c>
      <c r="BN192" s="14">
        <v>7540.57</v>
      </c>
      <c r="BO192" s="14">
        <v>6072.5</v>
      </c>
      <c r="BP192" s="14">
        <v>0</v>
      </c>
      <c r="BQ192" s="14">
        <v>0</v>
      </c>
      <c r="BR192" s="14">
        <v>801.65</v>
      </c>
      <c r="BS192" s="14">
        <v>240.24</v>
      </c>
      <c r="BT192" s="14">
        <v>0</v>
      </c>
      <c r="BU192" s="14">
        <v>1390.25</v>
      </c>
      <c r="BV192" s="14">
        <v>0</v>
      </c>
      <c r="BW192" s="14">
        <v>0</v>
      </c>
      <c r="BX192" s="14">
        <v>0</v>
      </c>
      <c r="BY192" s="14">
        <v>1630.49</v>
      </c>
    </row>
    <row r="193" spans="1:77" s="1" customFormat="1" ht="11.25" x14ac:dyDescent="0.2">
      <c r="A193" s="2" t="s">
        <v>379</v>
      </c>
      <c r="B193" s="1" t="s">
        <v>380</v>
      </c>
      <c r="C193" s="51">
        <v>11925</v>
      </c>
      <c r="D193" s="14">
        <v>11657.5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400</v>
      </c>
      <c r="O193" s="14">
        <v>0</v>
      </c>
      <c r="P193" s="14">
        <v>0</v>
      </c>
      <c r="Q193" s="14">
        <v>2087.5</v>
      </c>
      <c r="R193" s="14">
        <v>0</v>
      </c>
      <c r="S193" s="14">
        <v>0</v>
      </c>
      <c r="T193" s="14">
        <v>0</v>
      </c>
      <c r="U193" s="14">
        <v>0</v>
      </c>
      <c r="V193" s="14">
        <v>903</v>
      </c>
      <c r="W193" s="14">
        <v>0</v>
      </c>
      <c r="X193" s="14">
        <v>0</v>
      </c>
      <c r="Y193" s="14">
        <v>549</v>
      </c>
      <c r="Z193" s="14">
        <v>0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0</v>
      </c>
      <c r="AJ193" s="14">
        <v>16882</v>
      </c>
      <c r="AK193" s="14">
        <v>0</v>
      </c>
      <c r="AL193" s="14">
        <v>0</v>
      </c>
      <c r="AM193" s="14">
        <v>0</v>
      </c>
      <c r="AN193" s="14">
        <v>0</v>
      </c>
      <c r="AO193" s="14">
        <v>0</v>
      </c>
      <c r="AP193" s="14">
        <v>0</v>
      </c>
      <c r="AQ193" s="14">
        <v>1841.13</v>
      </c>
      <c r="AR193" s="14">
        <v>0</v>
      </c>
      <c r="AS193" s="14">
        <v>1841.13</v>
      </c>
      <c r="AT193" s="14">
        <v>0</v>
      </c>
      <c r="AU193" s="14">
        <v>0</v>
      </c>
      <c r="AV193" s="14">
        <v>125.26</v>
      </c>
      <c r="AW193" s="14">
        <v>0</v>
      </c>
      <c r="AX193" s="14">
        <v>0</v>
      </c>
      <c r="AY193" s="14">
        <v>1440.38</v>
      </c>
      <c r="AZ193" s="14">
        <v>1817.42</v>
      </c>
      <c r="BA193" s="14">
        <v>0</v>
      </c>
      <c r="BB193" s="14">
        <v>0</v>
      </c>
      <c r="BC193" s="14">
        <v>0</v>
      </c>
      <c r="BD193" s="14">
        <v>0</v>
      </c>
      <c r="BE193" s="14">
        <v>0.31</v>
      </c>
      <c r="BF193" s="14">
        <v>0</v>
      </c>
      <c r="BG193" s="14">
        <v>0</v>
      </c>
      <c r="BH193" s="14">
        <v>0</v>
      </c>
      <c r="BI193" s="14">
        <v>0</v>
      </c>
      <c r="BJ193" s="14">
        <v>0</v>
      </c>
      <c r="BK193" s="14">
        <v>0</v>
      </c>
      <c r="BL193" s="14">
        <v>0</v>
      </c>
      <c r="BM193" s="14">
        <v>0</v>
      </c>
      <c r="BN193" s="14">
        <v>5224.5</v>
      </c>
      <c r="BO193" s="14">
        <v>11657.5</v>
      </c>
      <c r="BP193" s="14">
        <v>0</v>
      </c>
      <c r="BQ193" s="14">
        <v>0</v>
      </c>
      <c r="BR193" s="14">
        <v>887.5</v>
      </c>
      <c r="BS193" s="14">
        <v>308.49</v>
      </c>
      <c r="BT193" s="14">
        <v>0</v>
      </c>
      <c r="BU193" s="14">
        <v>1643.31</v>
      </c>
      <c r="BV193" s="14">
        <v>0</v>
      </c>
      <c r="BW193" s="14">
        <v>0</v>
      </c>
      <c r="BX193" s="14">
        <v>0</v>
      </c>
      <c r="BY193" s="14">
        <v>1951.8</v>
      </c>
    </row>
    <row r="194" spans="1:77" s="1" customFormat="1" ht="11.25" x14ac:dyDescent="0.2">
      <c r="A194" s="2" t="s">
        <v>381</v>
      </c>
      <c r="B194" s="1" t="s">
        <v>382</v>
      </c>
      <c r="C194" s="51">
        <v>12456</v>
      </c>
      <c r="D194" s="14">
        <v>9143.5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400</v>
      </c>
      <c r="O194" s="14">
        <v>0</v>
      </c>
      <c r="P194" s="14">
        <v>0</v>
      </c>
      <c r="Q194" s="14">
        <v>2176</v>
      </c>
      <c r="R194" s="14">
        <v>0</v>
      </c>
      <c r="S194" s="14">
        <v>0</v>
      </c>
      <c r="T194" s="14">
        <v>0</v>
      </c>
      <c r="U194" s="14">
        <v>0</v>
      </c>
      <c r="V194" s="14">
        <v>1016</v>
      </c>
      <c r="W194" s="14">
        <v>0</v>
      </c>
      <c r="X194" s="14">
        <v>0</v>
      </c>
      <c r="Y194" s="14">
        <v>684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17767.2</v>
      </c>
      <c r="AK194" s="14">
        <v>0</v>
      </c>
      <c r="AL194" s="14">
        <v>0</v>
      </c>
      <c r="AM194" s="14">
        <v>0</v>
      </c>
      <c r="AN194" s="14">
        <v>0</v>
      </c>
      <c r="AO194" s="14">
        <v>0</v>
      </c>
      <c r="AP194" s="14">
        <v>0</v>
      </c>
      <c r="AQ194" s="14">
        <v>2011.29</v>
      </c>
      <c r="AR194" s="14">
        <v>0</v>
      </c>
      <c r="AS194" s="14">
        <v>2011.29</v>
      </c>
      <c r="AT194" s="14">
        <v>0</v>
      </c>
      <c r="AU194" s="14">
        <v>0</v>
      </c>
      <c r="AV194" s="14">
        <v>130.56</v>
      </c>
      <c r="AW194" s="14">
        <v>0</v>
      </c>
      <c r="AX194" s="14">
        <v>0</v>
      </c>
      <c r="AY194" s="14">
        <v>1501.44</v>
      </c>
      <c r="AZ194" s="14">
        <v>4152</v>
      </c>
      <c r="BA194" s="14">
        <v>0</v>
      </c>
      <c r="BB194" s="14">
        <v>0</v>
      </c>
      <c r="BC194" s="14">
        <v>0</v>
      </c>
      <c r="BD194" s="14">
        <v>0</v>
      </c>
      <c r="BE194" s="15">
        <v>-7.0000000000000007E-2</v>
      </c>
      <c r="BF194" s="14">
        <v>0</v>
      </c>
      <c r="BG194" s="14">
        <v>0</v>
      </c>
      <c r="BH194" s="14">
        <v>0</v>
      </c>
      <c r="BI194" s="14">
        <v>0</v>
      </c>
      <c r="BJ194" s="14">
        <v>828.48</v>
      </c>
      <c r="BK194" s="14">
        <v>0</v>
      </c>
      <c r="BL194" s="14">
        <v>0</v>
      </c>
      <c r="BM194" s="14">
        <v>0</v>
      </c>
      <c r="BN194" s="14">
        <v>8623.7000000000007</v>
      </c>
      <c r="BO194" s="14">
        <v>9143.5</v>
      </c>
      <c r="BP194" s="14">
        <v>0</v>
      </c>
      <c r="BQ194" s="14">
        <v>0</v>
      </c>
      <c r="BR194" s="14">
        <v>885.08</v>
      </c>
      <c r="BS194" s="14">
        <v>306.8</v>
      </c>
      <c r="BT194" s="14">
        <v>0</v>
      </c>
      <c r="BU194" s="14">
        <v>1636.75</v>
      </c>
      <c r="BV194" s="14">
        <v>0</v>
      </c>
      <c r="BW194" s="14">
        <v>0</v>
      </c>
      <c r="BX194" s="14">
        <v>0</v>
      </c>
      <c r="BY194" s="14">
        <v>1943.55</v>
      </c>
    </row>
    <row r="195" spans="1:77" s="1" customFormat="1" ht="11.25" x14ac:dyDescent="0.2">
      <c r="A195" s="2" t="s">
        <v>485</v>
      </c>
      <c r="B195" s="1" t="s">
        <v>486</v>
      </c>
      <c r="C195" s="51">
        <v>12456</v>
      </c>
      <c r="D195" s="14">
        <v>13809.5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2176</v>
      </c>
      <c r="R195" s="14">
        <v>0</v>
      </c>
      <c r="S195" s="14">
        <v>0</v>
      </c>
      <c r="T195" s="14">
        <v>0</v>
      </c>
      <c r="U195" s="14">
        <v>0</v>
      </c>
      <c r="V195" s="14">
        <v>1016</v>
      </c>
      <c r="W195" s="14">
        <v>0</v>
      </c>
      <c r="X195" s="14">
        <v>0</v>
      </c>
      <c r="Y195" s="14">
        <v>684</v>
      </c>
      <c r="Z195" s="14">
        <v>0</v>
      </c>
      <c r="AA195" s="14">
        <v>0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0</v>
      </c>
      <c r="AJ195" s="14">
        <v>17367.2</v>
      </c>
      <c r="AK195" s="14">
        <v>0</v>
      </c>
      <c r="AL195" s="14">
        <v>0</v>
      </c>
      <c r="AM195" s="14">
        <v>0</v>
      </c>
      <c r="AN195" s="14">
        <v>0</v>
      </c>
      <c r="AO195" s="14">
        <v>0</v>
      </c>
      <c r="AP195" s="14">
        <v>0</v>
      </c>
      <c r="AQ195" s="14">
        <v>1925.85</v>
      </c>
      <c r="AR195" s="14">
        <v>0</v>
      </c>
      <c r="AS195" s="14">
        <v>1925.85</v>
      </c>
      <c r="AT195" s="14">
        <v>0</v>
      </c>
      <c r="AU195" s="14">
        <v>0</v>
      </c>
      <c r="AV195" s="14">
        <v>130.56</v>
      </c>
      <c r="AW195" s="14">
        <v>0</v>
      </c>
      <c r="AX195" s="14">
        <v>0</v>
      </c>
      <c r="AY195" s="14">
        <v>1501.44</v>
      </c>
      <c r="AZ195" s="14">
        <v>0</v>
      </c>
      <c r="BA195" s="14">
        <v>0</v>
      </c>
      <c r="BB195" s="14">
        <v>0</v>
      </c>
      <c r="BC195" s="14">
        <v>0</v>
      </c>
      <c r="BD195" s="14">
        <v>0</v>
      </c>
      <c r="BE195" s="15">
        <v>-0.15</v>
      </c>
      <c r="BF195" s="14">
        <v>0</v>
      </c>
      <c r="BG195" s="14">
        <v>0</v>
      </c>
      <c r="BH195" s="14">
        <v>0</v>
      </c>
      <c r="BI195" s="14">
        <v>0</v>
      </c>
      <c r="BJ195" s="14">
        <v>0</v>
      </c>
      <c r="BK195" s="14">
        <v>0</v>
      </c>
      <c r="BL195" s="14">
        <v>0</v>
      </c>
      <c r="BM195" s="14">
        <v>0</v>
      </c>
      <c r="BN195" s="14">
        <v>3557.7</v>
      </c>
      <c r="BO195" s="14">
        <v>13809.5</v>
      </c>
      <c r="BP195" s="14">
        <v>0</v>
      </c>
      <c r="BQ195" s="14">
        <v>0</v>
      </c>
      <c r="BR195" s="14">
        <v>906.14</v>
      </c>
      <c r="BS195" s="14">
        <v>321.57</v>
      </c>
      <c r="BT195" s="14">
        <v>0</v>
      </c>
      <c r="BU195" s="14">
        <v>1694</v>
      </c>
      <c r="BV195" s="14">
        <v>0</v>
      </c>
      <c r="BW195" s="14">
        <v>0</v>
      </c>
      <c r="BX195" s="14">
        <v>0</v>
      </c>
      <c r="BY195" s="14">
        <v>2015.57</v>
      </c>
    </row>
    <row r="196" spans="1:77" s="1" customFormat="1" ht="11.25" x14ac:dyDescent="0.2">
      <c r="A196" s="2" t="s">
        <v>383</v>
      </c>
      <c r="B196" s="1" t="s">
        <v>384</v>
      </c>
      <c r="C196" s="51">
        <v>12456</v>
      </c>
      <c r="D196" s="14">
        <v>12517.5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200</v>
      </c>
      <c r="O196" s="14">
        <v>0</v>
      </c>
      <c r="P196" s="14">
        <v>0</v>
      </c>
      <c r="Q196" s="14">
        <v>2176</v>
      </c>
      <c r="R196" s="14">
        <v>0</v>
      </c>
      <c r="S196" s="14">
        <v>0</v>
      </c>
      <c r="T196" s="14">
        <v>0</v>
      </c>
      <c r="U196" s="14">
        <v>0</v>
      </c>
      <c r="V196" s="14">
        <v>1016</v>
      </c>
      <c r="W196" s="14">
        <v>0</v>
      </c>
      <c r="X196" s="14">
        <v>0</v>
      </c>
      <c r="Y196" s="14">
        <v>684</v>
      </c>
      <c r="Z196" s="14">
        <v>0</v>
      </c>
      <c r="AA196" s="14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  <c r="AI196" s="14">
        <v>0</v>
      </c>
      <c r="AJ196" s="14">
        <v>17123.54</v>
      </c>
      <c r="AK196" s="14">
        <v>0</v>
      </c>
      <c r="AL196" s="14">
        <v>0</v>
      </c>
      <c r="AM196" s="14">
        <v>0</v>
      </c>
      <c r="AN196" s="14">
        <v>0</v>
      </c>
      <c r="AO196" s="14">
        <v>0</v>
      </c>
      <c r="AP196" s="14">
        <v>0</v>
      </c>
      <c r="AQ196" s="14">
        <v>1873.81</v>
      </c>
      <c r="AR196" s="14">
        <v>0</v>
      </c>
      <c r="AS196" s="14">
        <v>1873.81</v>
      </c>
      <c r="AT196" s="14">
        <v>0</v>
      </c>
      <c r="AU196" s="14">
        <v>0</v>
      </c>
      <c r="AV196" s="14">
        <v>130.56</v>
      </c>
      <c r="AW196" s="14">
        <v>0</v>
      </c>
      <c r="AX196" s="14">
        <v>0</v>
      </c>
      <c r="AY196" s="14">
        <v>1501.44</v>
      </c>
      <c r="AZ196" s="14">
        <v>1100</v>
      </c>
      <c r="BA196" s="14">
        <v>0</v>
      </c>
      <c r="BB196" s="14">
        <v>0</v>
      </c>
      <c r="BC196" s="14">
        <v>0</v>
      </c>
      <c r="BD196" s="14">
        <v>0</v>
      </c>
      <c r="BE196" s="14">
        <v>0.23</v>
      </c>
      <c r="BF196" s="14">
        <v>0</v>
      </c>
      <c r="BG196" s="14">
        <v>0</v>
      </c>
      <c r="BH196" s="14">
        <v>0</v>
      </c>
      <c r="BI196" s="14">
        <v>0</v>
      </c>
      <c r="BJ196" s="14">
        <v>0</v>
      </c>
      <c r="BK196" s="14">
        <v>0</v>
      </c>
      <c r="BL196" s="14">
        <v>0</v>
      </c>
      <c r="BM196" s="14">
        <v>0</v>
      </c>
      <c r="BN196" s="14">
        <v>4606.04</v>
      </c>
      <c r="BO196" s="14">
        <v>12517.5</v>
      </c>
      <c r="BP196" s="14">
        <v>0</v>
      </c>
      <c r="BQ196" s="14">
        <v>0</v>
      </c>
      <c r="BR196" s="14">
        <v>885.08</v>
      </c>
      <c r="BS196" s="14">
        <v>296.89999999999998</v>
      </c>
      <c r="BT196" s="14">
        <v>0</v>
      </c>
      <c r="BU196" s="14">
        <v>1612.5</v>
      </c>
      <c r="BV196" s="14">
        <v>0</v>
      </c>
      <c r="BW196" s="14">
        <v>0</v>
      </c>
      <c r="BX196" s="14">
        <v>0</v>
      </c>
      <c r="BY196" s="14">
        <v>1909.4</v>
      </c>
    </row>
    <row r="197" spans="1:77" s="1" customFormat="1" ht="11.25" x14ac:dyDescent="0.2">
      <c r="A197" s="2" t="s">
        <v>385</v>
      </c>
      <c r="B197" s="1" t="s">
        <v>386</v>
      </c>
      <c r="C197" s="51">
        <v>11925</v>
      </c>
      <c r="D197" s="14">
        <v>6014</v>
      </c>
      <c r="E197" s="14">
        <v>0</v>
      </c>
      <c r="F197" s="14">
        <v>0</v>
      </c>
      <c r="G197" s="14">
        <v>0</v>
      </c>
      <c r="H197" s="14">
        <v>0</v>
      </c>
      <c r="I197" s="14">
        <v>417.5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2087.5</v>
      </c>
      <c r="R197" s="14">
        <v>0</v>
      </c>
      <c r="S197" s="14">
        <v>0</v>
      </c>
      <c r="T197" s="14">
        <v>0</v>
      </c>
      <c r="U197" s="14">
        <v>0</v>
      </c>
      <c r="V197" s="14">
        <v>903</v>
      </c>
      <c r="W197" s="14">
        <v>0</v>
      </c>
      <c r="X197" s="14">
        <v>0</v>
      </c>
      <c r="Y197" s="14">
        <v>530.70000000000005</v>
      </c>
      <c r="Z197" s="14">
        <v>0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0</v>
      </c>
      <c r="AJ197" s="14">
        <v>16463.7</v>
      </c>
      <c r="AK197" s="14">
        <v>0</v>
      </c>
      <c r="AL197" s="14">
        <v>0</v>
      </c>
      <c r="AM197" s="14">
        <v>0</v>
      </c>
      <c r="AN197" s="14">
        <v>0</v>
      </c>
      <c r="AO197" s="14">
        <v>0</v>
      </c>
      <c r="AP197" s="14">
        <v>0</v>
      </c>
      <c r="AQ197" s="14">
        <v>1751.78</v>
      </c>
      <c r="AR197" s="14">
        <v>0</v>
      </c>
      <c r="AS197" s="14">
        <v>1751.78</v>
      </c>
      <c r="AT197" s="14">
        <v>0</v>
      </c>
      <c r="AU197" s="14">
        <v>0</v>
      </c>
      <c r="AV197" s="14">
        <v>130.56</v>
      </c>
      <c r="AW197" s="14">
        <v>0</v>
      </c>
      <c r="AX197" s="14">
        <v>0</v>
      </c>
      <c r="AY197" s="14">
        <v>1440.38</v>
      </c>
      <c r="AZ197" s="14">
        <v>4970</v>
      </c>
      <c r="BA197" s="14">
        <v>0</v>
      </c>
      <c r="BB197" s="14">
        <v>0</v>
      </c>
      <c r="BC197" s="14">
        <v>0</v>
      </c>
      <c r="BD197" s="14">
        <v>0</v>
      </c>
      <c r="BE197" s="15">
        <v>-0.02</v>
      </c>
      <c r="BF197" s="14">
        <v>0</v>
      </c>
      <c r="BG197" s="14">
        <v>0</v>
      </c>
      <c r="BH197" s="14">
        <v>0</v>
      </c>
      <c r="BI197" s="14">
        <v>0</v>
      </c>
      <c r="BJ197" s="14">
        <v>2157</v>
      </c>
      <c r="BK197" s="14">
        <v>0</v>
      </c>
      <c r="BL197" s="14">
        <v>0</v>
      </c>
      <c r="BM197" s="14">
        <v>0</v>
      </c>
      <c r="BN197" s="14">
        <v>10449.700000000001</v>
      </c>
      <c r="BO197" s="14">
        <v>6014</v>
      </c>
      <c r="BP197" s="14">
        <v>0</v>
      </c>
      <c r="BQ197" s="14">
        <v>0</v>
      </c>
      <c r="BR197" s="14">
        <v>838.49</v>
      </c>
      <c r="BS197" s="14">
        <v>293.72000000000003</v>
      </c>
      <c r="BT197" s="14">
        <v>0</v>
      </c>
      <c r="BU197" s="14">
        <v>1534.89</v>
      </c>
      <c r="BV197" s="14">
        <v>0</v>
      </c>
      <c r="BW197" s="14">
        <v>0</v>
      </c>
      <c r="BX197" s="14">
        <v>0</v>
      </c>
      <c r="BY197" s="14">
        <v>1828.61</v>
      </c>
    </row>
    <row r="198" spans="1:77" s="1" customFormat="1" ht="11.25" x14ac:dyDescent="0.2">
      <c r="A198" s="2" t="s">
        <v>387</v>
      </c>
      <c r="B198" s="1" t="s">
        <v>388</v>
      </c>
      <c r="C198" s="51">
        <v>12456</v>
      </c>
      <c r="D198" s="14">
        <v>11582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400</v>
      </c>
      <c r="O198" s="14">
        <v>435.2</v>
      </c>
      <c r="P198" s="14">
        <v>0</v>
      </c>
      <c r="Q198" s="14">
        <v>2176</v>
      </c>
      <c r="R198" s="14">
        <v>0</v>
      </c>
      <c r="S198" s="14">
        <v>0</v>
      </c>
      <c r="T198" s="14">
        <v>0</v>
      </c>
      <c r="U198" s="14">
        <v>0</v>
      </c>
      <c r="V198" s="14">
        <v>1016</v>
      </c>
      <c r="W198" s="14">
        <v>0</v>
      </c>
      <c r="X198" s="14">
        <v>0</v>
      </c>
      <c r="Y198" s="14">
        <v>684</v>
      </c>
      <c r="Z198" s="14">
        <v>0</v>
      </c>
      <c r="AA198" s="14">
        <v>0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  <c r="AH198" s="14">
        <v>0</v>
      </c>
      <c r="AI198" s="14">
        <v>0</v>
      </c>
      <c r="AJ198" s="14">
        <v>18202.400000000001</v>
      </c>
      <c r="AK198" s="14">
        <v>0</v>
      </c>
      <c r="AL198" s="14">
        <v>0</v>
      </c>
      <c r="AM198" s="14">
        <v>0</v>
      </c>
      <c r="AN198" s="14">
        <v>0</v>
      </c>
      <c r="AO198" s="14">
        <v>0</v>
      </c>
      <c r="AP198" s="14">
        <v>0</v>
      </c>
      <c r="AQ198" s="14">
        <v>2104.25</v>
      </c>
      <c r="AR198" s="14">
        <v>0</v>
      </c>
      <c r="AS198" s="14">
        <v>2104.25</v>
      </c>
      <c r="AT198" s="14">
        <v>0</v>
      </c>
      <c r="AU198" s="14">
        <v>0</v>
      </c>
      <c r="AV198" s="14">
        <v>130.56</v>
      </c>
      <c r="AW198" s="14">
        <v>0</v>
      </c>
      <c r="AX198" s="14">
        <v>0</v>
      </c>
      <c r="AY198" s="14">
        <v>1501.44</v>
      </c>
      <c r="AZ198" s="14">
        <v>2884.16</v>
      </c>
      <c r="BA198" s="14">
        <v>0</v>
      </c>
      <c r="BB198" s="14">
        <v>0</v>
      </c>
      <c r="BC198" s="14">
        <v>0</v>
      </c>
      <c r="BD198" s="14">
        <v>0</v>
      </c>
      <c r="BE198" s="15">
        <v>-0.01</v>
      </c>
      <c r="BF198" s="14">
        <v>0</v>
      </c>
      <c r="BG198" s="14">
        <v>0</v>
      </c>
      <c r="BH198" s="14">
        <v>0</v>
      </c>
      <c r="BI198" s="14">
        <v>0</v>
      </c>
      <c r="BJ198" s="14">
        <v>0</v>
      </c>
      <c r="BK198" s="14">
        <v>0</v>
      </c>
      <c r="BL198" s="14">
        <v>0</v>
      </c>
      <c r="BM198" s="14">
        <v>0</v>
      </c>
      <c r="BN198" s="14">
        <v>6620.4</v>
      </c>
      <c r="BO198" s="14">
        <v>11582</v>
      </c>
      <c r="BP198" s="14">
        <v>0</v>
      </c>
      <c r="BQ198" s="14">
        <v>0</v>
      </c>
      <c r="BR198" s="14">
        <v>885.08</v>
      </c>
      <c r="BS198" s="14">
        <v>306.8</v>
      </c>
      <c r="BT198" s="14">
        <v>0</v>
      </c>
      <c r="BU198" s="14">
        <v>1636.75</v>
      </c>
      <c r="BV198" s="14">
        <v>0</v>
      </c>
      <c r="BW198" s="14">
        <v>0</v>
      </c>
      <c r="BX198" s="14">
        <v>0</v>
      </c>
      <c r="BY198" s="14">
        <v>1943.55</v>
      </c>
    </row>
    <row r="199" spans="1:77" s="1" customFormat="1" ht="11.25" x14ac:dyDescent="0.2">
      <c r="A199" s="2" t="s">
        <v>389</v>
      </c>
      <c r="B199" s="1" t="s">
        <v>390</v>
      </c>
      <c r="C199" s="51">
        <v>12456</v>
      </c>
      <c r="D199" s="14">
        <v>8132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300</v>
      </c>
      <c r="M199" s="14">
        <v>0</v>
      </c>
      <c r="N199" s="14">
        <v>400</v>
      </c>
      <c r="O199" s="14">
        <v>0</v>
      </c>
      <c r="P199" s="14">
        <v>0</v>
      </c>
      <c r="Q199" s="14">
        <v>2176</v>
      </c>
      <c r="R199" s="14">
        <v>0</v>
      </c>
      <c r="S199" s="14">
        <v>0</v>
      </c>
      <c r="T199" s="14">
        <v>0</v>
      </c>
      <c r="U199" s="14">
        <v>0</v>
      </c>
      <c r="V199" s="14">
        <v>1016</v>
      </c>
      <c r="W199" s="14">
        <v>0</v>
      </c>
      <c r="X199" s="14">
        <v>0</v>
      </c>
      <c r="Y199" s="14">
        <v>684</v>
      </c>
      <c r="Z199" s="14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0</v>
      </c>
      <c r="AJ199" s="14">
        <v>18067.2</v>
      </c>
      <c r="AK199" s="14">
        <v>0</v>
      </c>
      <c r="AL199" s="14">
        <v>0</v>
      </c>
      <c r="AM199" s="14">
        <v>0</v>
      </c>
      <c r="AN199" s="14">
        <v>0</v>
      </c>
      <c r="AO199" s="14">
        <v>0</v>
      </c>
      <c r="AP199" s="14">
        <v>0</v>
      </c>
      <c r="AQ199" s="14">
        <v>2075.37</v>
      </c>
      <c r="AR199" s="14">
        <v>0</v>
      </c>
      <c r="AS199" s="14">
        <v>2075.37</v>
      </c>
      <c r="AT199" s="14">
        <v>0</v>
      </c>
      <c r="AU199" s="14">
        <v>0</v>
      </c>
      <c r="AV199" s="14">
        <v>130.56</v>
      </c>
      <c r="AW199" s="14">
        <v>0</v>
      </c>
      <c r="AX199" s="14">
        <v>0</v>
      </c>
      <c r="AY199" s="14">
        <v>1501.44</v>
      </c>
      <c r="AZ199" s="14">
        <v>6228</v>
      </c>
      <c r="BA199" s="14">
        <v>0</v>
      </c>
      <c r="BB199" s="14">
        <v>0</v>
      </c>
      <c r="BC199" s="14">
        <v>0</v>
      </c>
      <c r="BD199" s="14">
        <v>0</v>
      </c>
      <c r="BE199" s="15">
        <v>-0.17</v>
      </c>
      <c r="BF199" s="14">
        <v>0</v>
      </c>
      <c r="BG199" s="14">
        <v>0</v>
      </c>
      <c r="BH199" s="14">
        <v>0</v>
      </c>
      <c r="BI199" s="14">
        <v>0</v>
      </c>
      <c r="BJ199" s="14">
        <v>0</v>
      </c>
      <c r="BK199" s="14">
        <v>0</v>
      </c>
      <c r="BL199" s="14">
        <v>0</v>
      </c>
      <c r="BM199" s="14">
        <v>0</v>
      </c>
      <c r="BN199" s="14">
        <v>9935.2000000000007</v>
      </c>
      <c r="BO199" s="14">
        <v>8132</v>
      </c>
      <c r="BP199" s="14">
        <v>0</v>
      </c>
      <c r="BQ199" s="14">
        <v>0</v>
      </c>
      <c r="BR199" s="14">
        <v>885.08</v>
      </c>
      <c r="BS199" s="14">
        <v>306.8</v>
      </c>
      <c r="BT199" s="14">
        <v>0</v>
      </c>
      <c r="BU199" s="14">
        <v>1636.75</v>
      </c>
      <c r="BV199" s="14">
        <v>0</v>
      </c>
      <c r="BW199" s="14">
        <v>0</v>
      </c>
      <c r="BX199" s="14">
        <v>0</v>
      </c>
      <c r="BY199" s="14">
        <v>1943.55</v>
      </c>
    </row>
    <row r="200" spans="1:77" s="1" customFormat="1" ht="11.25" x14ac:dyDescent="0.2">
      <c r="A200" s="2" t="s">
        <v>391</v>
      </c>
      <c r="B200" s="1" t="s">
        <v>392</v>
      </c>
      <c r="C200" s="51">
        <v>12456</v>
      </c>
      <c r="D200" s="14">
        <v>8939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400</v>
      </c>
      <c r="O200" s="14">
        <v>0</v>
      </c>
      <c r="P200" s="14">
        <v>0</v>
      </c>
      <c r="Q200" s="14">
        <v>2176</v>
      </c>
      <c r="R200" s="14">
        <v>0</v>
      </c>
      <c r="S200" s="14">
        <v>0</v>
      </c>
      <c r="T200" s="14">
        <v>0</v>
      </c>
      <c r="U200" s="14">
        <v>0</v>
      </c>
      <c r="V200" s="14">
        <v>1016</v>
      </c>
      <c r="W200" s="14">
        <v>0</v>
      </c>
      <c r="X200" s="14">
        <v>0</v>
      </c>
      <c r="Y200" s="14">
        <v>684</v>
      </c>
      <c r="Z200" s="14">
        <v>0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0</v>
      </c>
      <c r="AJ200" s="14">
        <v>17767.2</v>
      </c>
      <c r="AK200" s="14">
        <v>0</v>
      </c>
      <c r="AL200" s="14">
        <v>0</v>
      </c>
      <c r="AM200" s="14">
        <v>0</v>
      </c>
      <c r="AN200" s="14">
        <v>0</v>
      </c>
      <c r="AO200" s="14">
        <v>0</v>
      </c>
      <c r="AP200" s="14">
        <v>0</v>
      </c>
      <c r="AQ200" s="14">
        <v>2011.29</v>
      </c>
      <c r="AR200" s="14">
        <v>0</v>
      </c>
      <c r="AS200" s="14">
        <v>2011.29</v>
      </c>
      <c r="AT200" s="14">
        <v>0</v>
      </c>
      <c r="AU200" s="14">
        <v>0</v>
      </c>
      <c r="AV200" s="14">
        <v>130.56</v>
      </c>
      <c r="AW200" s="14">
        <v>0</v>
      </c>
      <c r="AX200" s="14">
        <v>0</v>
      </c>
      <c r="AY200" s="14">
        <v>1501.42</v>
      </c>
      <c r="AZ200" s="14">
        <v>5185.12</v>
      </c>
      <c r="BA200" s="14">
        <v>0</v>
      </c>
      <c r="BB200" s="14">
        <v>0</v>
      </c>
      <c r="BC200" s="14">
        <v>0</v>
      </c>
      <c r="BD200" s="14">
        <v>0</v>
      </c>
      <c r="BE200" s="15">
        <v>-0.19</v>
      </c>
      <c r="BF200" s="14">
        <v>0</v>
      </c>
      <c r="BG200" s="14">
        <v>0</v>
      </c>
      <c r="BH200" s="14">
        <v>0</v>
      </c>
      <c r="BI200" s="14">
        <v>0</v>
      </c>
      <c r="BJ200" s="14">
        <v>0</v>
      </c>
      <c r="BK200" s="14">
        <v>0</v>
      </c>
      <c r="BL200" s="14">
        <v>0</v>
      </c>
      <c r="BM200" s="14">
        <v>0</v>
      </c>
      <c r="BN200" s="14">
        <v>8828.2000000000007</v>
      </c>
      <c r="BO200" s="14">
        <v>8939</v>
      </c>
      <c r="BP200" s="14">
        <v>0</v>
      </c>
      <c r="BQ200" s="14">
        <v>0</v>
      </c>
      <c r="BR200" s="14">
        <v>885.08</v>
      </c>
      <c r="BS200" s="14">
        <v>306.8</v>
      </c>
      <c r="BT200" s="14">
        <v>0</v>
      </c>
      <c r="BU200" s="14">
        <v>1636.75</v>
      </c>
      <c r="BV200" s="14">
        <v>0</v>
      </c>
      <c r="BW200" s="14">
        <v>0</v>
      </c>
      <c r="BX200" s="14">
        <v>0</v>
      </c>
      <c r="BY200" s="14">
        <v>1943.55</v>
      </c>
    </row>
    <row r="201" spans="1:77" s="1" customFormat="1" ht="11.25" x14ac:dyDescent="0.2">
      <c r="A201" s="2" t="s">
        <v>393</v>
      </c>
      <c r="B201" s="1" t="s">
        <v>394</v>
      </c>
      <c r="C201" s="51">
        <v>12456</v>
      </c>
      <c r="D201" s="14">
        <v>10222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435.2</v>
      </c>
      <c r="P201" s="14">
        <v>0</v>
      </c>
      <c r="Q201" s="14">
        <v>2176</v>
      </c>
      <c r="R201" s="14">
        <v>0</v>
      </c>
      <c r="S201" s="14">
        <v>0</v>
      </c>
      <c r="T201" s="14">
        <v>0</v>
      </c>
      <c r="U201" s="14">
        <v>0</v>
      </c>
      <c r="V201" s="14">
        <v>1016</v>
      </c>
      <c r="W201" s="14">
        <v>0</v>
      </c>
      <c r="X201" s="14">
        <v>0</v>
      </c>
      <c r="Y201" s="14">
        <v>684</v>
      </c>
      <c r="Z201" s="14">
        <v>0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4">
        <v>17792.12</v>
      </c>
      <c r="AK201" s="14">
        <v>0</v>
      </c>
      <c r="AL201" s="14">
        <v>0</v>
      </c>
      <c r="AM201" s="14">
        <v>0</v>
      </c>
      <c r="AN201" s="14">
        <v>0</v>
      </c>
      <c r="AO201" s="14">
        <v>0</v>
      </c>
      <c r="AP201" s="14">
        <v>0</v>
      </c>
      <c r="AQ201" s="14">
        <v>2016.62</v>
      </c>
      <c r="AR201" s="14">
        <v>0</v>
      </c>
      <c r="AS201" s="14">
        <v>2016.62</v>
      </c>
      <c r="AT201" s="14">
        <v>0</v>
      </c>
      <c r="AU201" s="14">
        <v>0</v>
      </c>
      <c r="AV201" s="14">
        <v>130.56</v>
      </c>
      <c r="AW201" s="14">
        <v>0</v>
      </c>
      <c r="AX201" s="14">
        <v>0</v>
      </c>
      <c r="AY201" s="14">
        <v>1501.44</v>
      </c>
      <c r="AZ201" s="14">
        <v>1890</v>
      </c>
      <c r="BA201" s="14">
        <v>0</v>
      </c>
      <c r="BB201" s="14">
        <v>0</v>
      </c>
      <c r="BC201" s="14">
        <v>0</v>
      </c>
      <c r="BD201" s="14">
        <v>0</v>
      </c>
      <c r="BE201" s="15">
        <v>-0.48</v>
      </c>
      <c r="BF201" s="14">
        <v>0</v>
      </c>
      <c r="BG201" s="14">
        <v>0</v>
      </c>
      <c r="BH201" s="14">
        <v>0</v>
      </c>
      <c r="BI201" s="14">
        <v>0</v>
      </c>
      <c r="BJ201" s="14">
        <v>2031.98</v>
      </c>
      <c r="BK201" s="14">
        <v>0</v>
      </c>
      <c r="BL201" s="14">
        <v>0</v>
      </c>
      <c r="BM201" s="14">
        <v>0</v>
      </c>
      <c r="BN201" s="14">
        <v>7570.12</v>
      </c>
      <c r="BO201" s="14">
        <v>10222</v>
      </c>
      <c r="BP201" s="14">
        <v>0</v>
      </c>
      <c r="BQ201" s="14">
        <v>0</v>
      </c>
      <c r="BR201" s="14">
        <v>906.14</v>
      </c>
      <c r="BS201" s="14">
        <v>321.57</v>
      </c>
      <c r="BT201" s="14">
        <v>0</v>
      </c>
      <c r="BU201" s="14">
        <v>1694</v>
      </c>
      <c r="BV201" s="14">
        <v>0</v>
      </c>
      <c r="BW201" s="14">
        <v>0</v>
      </c>
      <c r="BX201" s="14">
        <v>0</v>
      </c>
      <c r="BY201" s="14">
        <v>2015.57</v>
      </c>
    </row>
    <row r="202" spans="1:77" s="1" customFormat="1" ht="11.25" x14ac:dyDescent="0.2">
      <c r="A202" s="2" t="s">
        <v>395</v>
      </c>
      <c r="B202" s="1" t="s">
        <v>396</v>
      </c>
      <c r="C202" s="50">
        <v>6680</v>
      </c>
      <c r="D202" s="14">
        <v>10493.5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400</v>
      </c>
      <c r="O202" s="14">
        <v>0</v>
      </c>
      <c r="P202" s="14">
        <v>0</v>
      </c>
      <c r="Q202" s="14">
        <v>2087.5</v>
      </c>
      <c r="R202" s="14">
        <v>0</v>
      </c>
      <c r="S202" s="14">
        <v>0</v>
      </c>
      <c r="T202" s="14">
        <v>0</v>
      </c>
      <c r="U202" s="14">
        <v>0</v>
      </c>
      <c r="V202" s="14">
        <v>903</v>
      </c>
      <c r="W202" s="14">
        <v>0</v>
      </c>
      <c r="X202" s="14">
        <v>0</v>
      </c>
      <c r="Y202" s="14">
        <v>549</v>
      </c>
      <c r="Z202" s="14">
        <v>0</v>
      </c>
      <c r="AA202" s="14">
        <v>0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0</v>
      </c>
      <c r="AJ202" s="14">
        <v>16882</v>
      </c>
      <c r="AK202" s="14">
        <v>0</v>
      </c>
      <c r="AL202" s="14">
        <v>0</v>
      </c>
      <c r="AM202" s="14">
        <v>0</v>
      </c>
      <c r="AN202" s="14">
        <v>0</v>
      </c>
      <c r="AO202" s="14">
        <v>0</v>
      </c>
      <c r="AP202" s="14">
        <v>0</v>
      </c>
      <c r="AQ202" s="14">
        <v>1841.13</v>
      </c>
      <c r="AR202" s="14">
        <v>0</v>
      </c>
      <c r="AS202" s="14">
        <v>1841.13</v>
      </c>
      <c r="AT202" s="14">
        <v>0</v>
      </c>
      <c r="AU202" s="14">
        <v>0</v>
      </c>
      <c r="AV202" s="14">
        <v>125.26</v>
      </c>
      <c r="AW202" s="14">
        <v>0</v>
      </c>
      <c r="AX202" s="14">
        <v>0</v>
      </c>
      <c r="AY202" s="14">
        <v>1440.38</v>
      </c>
      <c r="AZ202" s="14">
        <v>2982</v>
      </c>
      <c r="BA202" s="14">
        <v>0</v>
      </c>
      <c r="BB202" s="14">
        <v>0</v>
      </c>
      <c r="BC202" s="14">
        <v>0</v>
      </c>
      <c r="BD202" s="14">
        <v>0</v>
      </c>
      <c r="BE202" s="15">
        <v>-0.27</v>
      </c>
      <c r="BF202" s="14">
        <v>0</v>
      </c>
      <c r="BG202" s="14">
        <v>0</v>
      </c>
      <c r="BH202" s="14">
        <v>0</v>
      </c>
      <c r="BI202" s="14">
        <v>0</v>
      </c>
      <c r="BJ202" s="14">
        <v>0</v>
      </c>
      <c r="BK202" s="14">
        <v>0</v>
      </c>
      <c r="BL202" s="14">
        <v>0</v>
      </c>
      <c r="BM202" s="14">
        <v>0</v>
      </c>
      <c r="BN202" s="14">
        <v>6388.5</v>
      </c>
      <c r="BO202" s="14">
        <v>10493.5</v>
      </c>
      <c r="BP202" s="14">
        <v>0</v>
      </c>
      <c r="BQ202" s="14">
        <v>0</v>
      </c>
      <c r="BR202" s="14">
        <v>866.43</v>
      </c>
      <c r="BS202" s="14">
        <v>293.72000000000003</v>
      </c>
      <c r="BT202" s="14">
        <v>0</v>
      </c>
      <c r="BU202" s="14">
        <v>1586.04</v>
      </c>
      <c r="BV202" s="14">
        <v>0</v>
      </c>
      <c r="BW202" s="14">
        <v>0</v>
      </c>
      <c r="BX202" s="14">
        <v>0</v>
      </c>
      <c r="BY202" s="14">
        <v>1879.76</v>
      </c>
    </row>
    <row r="203" spans="1:77" s="1" customFormat="1" ht="11.25" x14ac:dyDescent="0.2">
      <c r="A203" s="2" t="s">
        <v>397</v>
      </c>
      <c r="B203" s="1" t="s">
        <v>398</v>
      </c>
      <c r="C203" s="51">
        <v>12456</v>
      </c>
      <c r="D203" s="14">
        <v>10509.5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200</v>
      </c>
      <c r="O203" s="14">
        <v>0</v>
      </c>
      <c r="P203" s="14">
        <v>0</v>
      </c>
      <c r="Q203" s="14">
        <v>2176</v>
      </c>
      <c r="R203" s="14">
        <v>0</v>
      </c>
      <c r="S203" s="14">
        <v>0</v>
      </c>
      <c r="T203" s="14">
        <v>0</v>
      </c>
      <c r="U203" s="14">
        <v>0</v>
      </c>
      <c r="V203" s="14">
        <v>1016</v>
      </c>
      <c r="W203" s="14">
        <v>0</v>
      </c>
      <c r="X203" s="14">
        <v>0</v>
      </c>
      <c r="Y203" s="14">
        <v>684</v>
      </c>
      <c r="Z203" s="14">
        <v>0</v>
      </c>
      <c r="AA203" s="14">
        <v>0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  <c r="AI203" s="14">
        <v>0</v>
      </c>
      <c r="AJ203" s="14">
        <v>17567.2</v>
      </c>
      <c r="AK203" s="14">
        <v>0</v>
      </c>
      <c r="AL203" s="14">
        <v>0</v>
      </c>
      <c r="AM203" s="14">
        <v>0</v>
      </c>
      <c r="AN203" s="14">
        <v>0</v>
      </c>
      <c r="AO203" s="14">
        <v>0</v>
      </c>
      <c r="AP203" s="14">
        <v>0</v>
      </c>
      <c r="AQ203" s="14">
        <v>1968.57</v>
      </c>
      <c r="AR203" s="14">
        <v>0</v>
      </c>
      <c r="AS203" s="14">
        <v>1968.57</v>
      </c>
      <c r="AT203" s="14">
        <v>0</v>
      </c>
      <c r="AU203" s="14">
        <v>0</v>
      </c>
      <c r="AV203" s="14">
        <v>130.56</v>
      </c>
      <c r="AW203" s="14">
        <v>0</v>
      </c>
      <c r="AX203" s="14">
        <v>0</v>
      </c>
      <c r="AY203" s="14">
        <v>1501.44</v>
      </c>
      <c r="AZ203" s="14">
        <v>2076</v>
      </c>
      <c r="BA203" s="14">
        <v>0</v>
      </c>
      <c r="BB203" s="14">
        <v>0</v>
      </c>
      <c r="BC203" s="14">
        <v>0</v>
      </c>
      <c r="BD203" s="14">
        <v>0</v>
      </c>
      <c r="BE203" s="14">
        <v>0.33</v>
      </c>
      <c r="BF203" s="14">
        <v>0</v>
      </c>
      <c r="BG203" s="14">
        <v>0</v>
      </c>
      <c r="BH203" s="14">
        <v>0</v>
      </c>
      <c r="BI203" s="14">
        <v>0</v>
      </c>
      <c r="BJ203" s="14">
        <v>1380.8</v>
      </c>
      <c r="BK203" s="14">
        <v>0</v>
      </c>
      <c r="BL203" s="14">
        <v>0</v>
      </c>
      <c r="BM203" s="14">
        <v>0</v>
      </c>
      <c r="BN203" s="14">
        <v>7057.7</v>
      </c>
      <c r="BO203" s="14">
        <v>10509.5</v>
      </c>
      <c r="BP203" s="14">
        <v>0</v>
      </c>
      <c r="BQ203" s="14">
        <v>0</v>
      </c>
      <c r="BR203" s="14">
        <v>885.08</v>
      </c>
      <c r="BS203" s="14">
        <v>306.8</v>
      </c>
      <c r="BT203" s="14">
        <v>0</v>
      </c>
      <c r="BU203" s="14">
        <v>1636.75</v>
      </c>
      <c r="BV203" s="14">
        <v>0</v>
      </c>
      <c r="BW203" s="14">
        <v>0</v>
      </c>
      <c r="BX203" s="14">
        <v>0</v>
      </c>
      <c r="BY203" s="14">
        <v>1943.55</v>
      </c>
    </row>
    <row r="204" spans="1:77" s="1" customFormat="1" ht="11.25" x14ac:dyDescent="0.2">
      <c r="A204" s="2" t="s">
        <v>399</v>
      </c>
      <c r="B204" s="1" t="s">
        <v>400</v>
      </c>
      <c r="C204" s="51">
        <v>12456</v>
      </c>
      <c r="D204" s="14">
        <v>14026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2176</v>
      </c>
      <c r="R204" s="14">
        <v>0</v>
      </c>
      <c r="S204" s="14">
        <v>0</v>
      </c>
      <c r="T204" s="14">
        <v>0</v>
      </c>
      <c r="U204" s="14">
        <v>0</v>
      </c>
      <c r="V204" s="14">
        <v>1016</v>
      </c>
      <c r="W204" s="14">
        <v>0</v>
      </c>
      <c r="X204" s="14">
        <v>1305.5999999999999</v>
      </c>
      <c r="Y204" s="14">
        <v>619.80999999999995</v>
      </c>
      <c r="Z204" s="14">
        <v>0</v>
      </c>
      <c r="AA204" s="14">
        <v>0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14">
        <v>0</v>
      </c>
      <c r="AJ204" s="14">
        <v>17287.900000000001</v>
      </c>
      <c r="AK204" s="14">
        <v>0</v>
      </c>
      <c r="AL204" s="14">
        <v>0</v>
      </c>
      <c r="AM204" s="14">
        <v>0</v>
      </c>
      <c r="AN204" s="14">
        <v>0</v>
      </c>
      <c r="AO204" s="14">
        <v>0</v>
      </c>
      <c r="AP204" s="14">
        <v>0</v>
      </c>
      <c r="AQ204" s="14">
        <v>1630.05</v>
      </c>
      <c r="AR204" s="14">
        <v>0</v>
      </c>
      <c r="AS204" s="14">
        <v>1630.05</v>
      </c>
      <c r="AT204" s="14">
        <v>0</v>
      </c>
      <c r="AU204" s="14">
        <v>0</v>
      </c>
      <c r="AV204" s="14">
        <v>130.56</v>
      </c>
      <c r="AW204" s="14">
        <v>0</v>
      </c>
      <c r="AX204" s="14">
        <v>0</v>
      </c>
      <c r="AY204" s="14">
        <v>1501.44</v>
      </c>
      <c r="AZ204" s="14">
        <v>0</v>
      </c>
      <c r="BA204" s="14">
        <v>0</v>
      </c>
      <c r="BB204" s="14">
        <v>0</v>
      </c>
      <c r="BC204" s="14">
        <v>0</v>
      </c>
      <c r="BD204" s="14">
        <v>0</v>
      </c>
      <c r="BE204" s="15">
        <v>-0.15</v>
      </c>
      <c r="BF204" s="14">
        <v>0</v>
      </c>
      <c r="BG204" s="14">
        <v>0</v>
      </c>
      <c r="BH204" s="14">
        <v>0</v>
      </c>
      <c r="BI204" s="14">
        <v>0</v>
      </c>
      <c r="BJ204" s="14">
        <v>0</v>
      </c>
      <c r="BK204" s="14">
        <v>0</v>
      </c>
      <c r="BL204" s="14">
        <v>0</v>
      </c>
      <c r="BM204" s="14">
        <v>0</v>
      </c>
      <c r="BN204" s="14">
        <v>3261.9</v>
      </c>
      <c r="BO204" s="14">
        <v>14026</v>
      </c>
      <c r="BP204" s="14">
        <v>0</v>
      </c>
      <c r="BQ204" s="14">
        <v>0</v>
      </c>
      <c r="BR204" s="14">
        <v>799.44</v>
      </c>
      <c r="BS204" s="14">
        <v>306.8</v>
      </c>
      <c r="BT204" s="14">
        <v>0</v>
      </c>
      <c r="BU204" s="14">
        <v>1478.37</v>
      </c>
      <c r="BV204" s="14">
        <v>0</v>
      </c>
      <c r="BW204" s="14">
        <v>0</v>
      </c>
      <c r="BX204" s="14">
        <v>0</v>
      </c>
      <c r="BY204" s="14">
        <v>1785.17</v>
      </c>
    </row>
    <row r="205" spans="1:77" s="1" customFormat="1" ht="11.25" x14ac:dyDescent="0.2">
      <c r="A205" s="2" t="s">
        <v>401</v>
      </c>
      <c r="B205" s="1" t="s">
        <v>402</v>
      </c>
      <c r="C205" s="51">
        <v>12456</v>
      </c>
      <c r="D205" s="14">
        <v>11133.5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2176</v>
      </c>
      <c r="R205" s="14">
        <v>0</v>
      </c>
      <c r="S205" s="14">
        <v>0</v>
      </c>
      <c r="T205" s="14">
        <v>0</v>
      </c>
      <c r="U205" s="14">
        <v>0</v>
      </c>
      <c r="V205" s="14">
        <v>1016</v>
      </c>
      <c r="W205" s="14">
        <v>0</v>
      </c>
      <c r="X205" s="14">
        <v>0</v>
      </c>
      <c r="Y205" s="14">
        <v>684</v>
      </c>
      <c r="Z205" s="14">
        <v>0</v>
      </c>
      <c r="AA205" s="14">
        <v>0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4">
        <v>17367.2</v>
      </c>
      <c r="AK205" s="14">
        <v>0</v>
      </c>
      <c r="AL205" s="14">
        <v>0</v>
      </c>
      <c r="AM205" s="14">
        <v>0</v>
      </c>
      <c r="AN205" s="14">
        <v>0</v>
      </c>
      <c r="AO205" s="14">
        <v>0</v>
      </c>
      <c r="AP205" s="14">
        <v>0</v>
      </c>
      <c r="AQ205" s="14">
        <v>1925.85</v>
      </c>
      <c r="AR205" s="14">
        <v>0</v>
      </c>
      <c r="AS205" s="14">
        <v>1925.85</v>
      </c>
      <c r="AT205" s="14">
        <v>0</v>
      </c>
      <c r="AU205" s="14">
        <v>0</v>
      </c>
      <c r="AV205" s="14">
        <v>130.56</v>
      </c>
      <c r="AW205" s="14">
        <v>0</v>
      </c>
      <c r="AX205" s="14">
        <v>0</v>
      </c>
      <c r="AY205" s="14">
        <v>1501.44</v>
      </c>
      <c r="AZ205" s="14">
        <v>2076</v>
      </c>
      <c r="BA205" s="14">
        <v>0</v>
      </c>
      <c r="BB205" s="14">
        <v>0</v>
      </c>
      <c r="BC205" s="14">
        <v>0</v>
      </c>
      <c r="BD205" s="14">
        <v>0</v>
      </c>
      <c r="BE205" s="15">
        <v>-0.15</v>
      </c>
      <c r="BF205" s="14">
        <v>0</v>
      </c>
      <c r="BG205" s="14">
        <v>0</v>
      </c>
      <c r="BH205" s="14">
        <v>0</v>
      </c>
      <c r="BI205" s="14">
        <v>0</v>
      </c>
      <c r="BJ205" s="14">
        <v>600</v>
      </c>
      <c r="BK205" s="14">
        <v>0</v>
      </c>
      <c r="BL205" s="14">
        <v>0</v>
      </c>
      <c r="BM205" s="14">
        <v>0</v>
      </c>
      <c r="BN205" s="14">
        <v>6233.7</v>
      </c>
      <c r="BO205" s="14">
        <v>11133.5</v>
      </c>
      <c r="BP205" s="14">
        <v>0</v>
      </c>
      <c r="BQ205" s="14">
        <v>0</v>
      </c>
      <c r="BR205" s="14">
        <v>885.08</v>
      </c>
      <c r="BS205" s="14">
        <v>306.8</v>
      </c>
      <c r="BT205" s="14">
        <v>0</v>
      </c>
      <c r="BU205" s="14">
        <v>1636.75</v>
      </c>
      <c r="BV205" s="14">
        <v>0</v>
      </c>
      <c r="BW205" s="14">
        <v>0</v>
      </c>
      <c r="BX205" s="14">
        <v>0</v>
      </c>
      <c r="BY205" s="14">
        <v>1943.55</v>
      </c>
    </row>
    <row r="206" spans="1:77" s="1" customFormat="1" ht="11.25" x14ac:dyDescent="0.2">
      <c r="A206" s="2" t="s">
        <v>405</v>
      </c>
      <c r="B206" s="1" t="s">
        <v>406</v>
      </c>
      <c r="C206" s="51">
        <v>11458</v>
      </c>
      <c r="D206" s="14">
        <v>12868.5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400</v>
      </c>
      <c r="O206" s="14">
        <v>0</v>
      </c>
      <c r="P206" s="14">
        <v>0</v>
      </c>
      <c r="Q206" s="14">
        <v>1739.86</v>
      </c>
      <c r="R206" s="14">
        <v>0</v>
      </c>
      <c r="S206" s="14">
        <v>0</v>
      </c>
      <c r="T206" s="14">
        <v>0</v>
      </c>
      <c r="U206" s="14">
        <v>0</v>
      </c>
      <c r="V206" s="14">
        <v>915</v>
      </c>
      <c r="W206" s="14">
        <v>0</v>
      </c>
      <c r="X206" s="14">
        <v>0</v>
      </c>
      <c r="Y206" s="14">
        <v>616</v>
      </c>
      <c r="Z206" s="14">
        <v>0</v>
      </c>
      <c r="AA206" s="14">
        <v>0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0</v>
      </c>
      <c r="AJ206" s="14">
        <v>16130.69</v>
      </c>
      <c r="AK206" s="14">
        <v>0</v>
      </c>
      <c r="AL206" s="14">
        <v>0</v>
      </c>
      <c r="AM206" s="14">
        <v>0</v>
      </c>
      <c r="AN206" s="14">
        <v>0</v>
      </c>
      <c r="AO206" s="14">
        <v>0</v>
      </c>
      <c r="AP206" s="14">
        <v>0</v>
      </c>
      <c r="AQ206" s="14">
        <v>1754.9</v>
      </c>
      <c r="AR206" s="14">
        <v>0</v>
      </c>
      <c r="AS206" s="14">
        <v>1754.9</v>
      </c>
      <c r="AT206" s="14">
        <v>0</v>
      </c>
      <c r="AU206" s="14">
        <v>0</v>
      </c>
      <c r="AV206" s="14">
        <v>120.58</v>
      </c>
      <c r="AW206" s="14">
        <v>0</v>
      </c>
      <c r="AX206" s="14">
        <v>0</v>
      </c>
      <c r="AY206" s="14">
        <v>1386.66</v>
      </c>
      <c r="AZ206" s="14">
        <v>0</v>
      </c>
      <c r="BA206" s="14">
        <v>0</v>
      </c>
      <c r="BB206" s="14">
        <v>0</v>
      </c>
      <c r="BC206" s="14">
        <v>0</v>
      </c>
      <c r="BD206" s="14">
        <v>0</v>
      </c>
      <c r="BE206" s="14">
        <v>0.05</v>
      </c>
      <c r="BF206" s="14">
        <v>0</v>
      </c>
      <c r="BG206" s="14">
        <v>0</v>
      </c>
      <c r="BH206" s="14">
        <v>0</v>
      </c>
      <c r="BI206" s="14">
        <v>0</v>
      </c>
      <c r="BJ206" s="14">
        <v>0</v>
      </c>
      <c r="BK206" s="14">
        <v>0</v>
      </c>
      <c r="BL206" s="14">
        <v>0</v>
      </c>
      <c r="BM206" s="14">
        <v>0</v>
      </c>
      <c r="BN206" s="14">
        <v>3262.19</v>
      </c>
      <c r="BO206" s="14">
        <v>12868.5</v>
      </c>
      <c r="BP206" s="14">
        <v>0</v>
      </c>
      <c r="BQ206" s="14">
        <v>0</v>
      </c>
      <c r="BR206" s="14">
        <v>850.03</v>
      </c>
      <c r="BS206" s="14">
        <v>282.20999999999998</v>
      </c>
      <c r="BT206" s="14">
        <v>0</v>
      </c>
      <c r="BU206" s="14">
        <v>1541.44</v>
      </c>
      <c r="BV206" s="14">
        <v>0</v>
      </c>
      <c r="BW206" s="14">
        <v>0</v>
      </c>
      <c r="BX206" s="14">
        <v>0</v>
      </c>
      <c r="BY206" s="14">
        <v>1823.65</v>
      </c>
    </row>
    <row r="207" spans="1:77" s="1" customFormat="1" ht="11.25" x14ac:dyDescent="0.2">
      <c r="A207" s="2" t="s">
        <v>407</v>
      </c>
      <c r="B207" s="1" t="s">
        <v>408</v>
      </c>
      <c r="C207" s="51">
        <v>12456</v>
      </c>
      <c r="D207" s="14">
        <v>13301.5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1710.99</v>
      </c>
      <c r="R207" s="14">
        <v>0</v>
      </c>
      <c r="S207" s="14">
        <v>0</v>
      </c>
      <c r="T207" s="14">
        <v>0</v>
      </c>
      <c r="U207" s="14">
        <v>0</v>
      </c>
      <c r="V207" s="14">
        <v>1016</v>
      </c>
      <c r="W207" s="14">
        <v>0</v>
      </c>
      <c r="X207" s="14">
        <v>0</v>
      </c>
      <c r="Y207" s="14">
        <v>684</v>
      </c>
      <c r="Z207" s="14">
        <v>0</v>
      </c>
      <c r="AA207" s="14">
        <v>0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0</v>
      </c>
      <c r="AJ207" s="14">
        <v>16847.189999999999</v>
      </c>
      <c r="AK207" s="14">
        <v>0</v>
      </c>
      <c r="AL207" s="14">
        <v>0</v>
      </c>
      <c r="AM207" s="14">
        <v>0</v>
      </c>
      <c r="AN207" s="14">
        <v>0</v>
      </c>
      <c r="AO207" s="14">
        <v>0</v>
      </c>
      <c r="AP207" s="14">
        <v>0</v>
      </c>
      <c r="AQ207" s="14">
        <v>1914.11</v>
      </c>
      <c r="AR207" s="14">
        <v>0</v>
      </c>
      <c r="AS207" s="14">
        <v>1914.11</v>
      </c>
      <c r="AT207" s="14">
        <v>0</v>
      </c>
      <c r="AU207" s="14">
        <v>0</v>
      </c>
      <c r="AV207" s="14">
        <v>130.56</v>
      </c>
      <c r="AW207" s="14">
        <v>0</v>
      </c>
      <c r="AX207" s="14">
        <v>0</v>
      </c>
      <c r="AY207" s="14">
        <v>1501.44</v>
      </c>
      <c r="AZ207" s="14">
        <v>0</v>
      </c>
      <c r="BA207" s="14">
        <v>0</v>
      </c>
      <c r="BB207" s="14">
        <v>0</v>
      </c>
      <c r="BC207" s="14">
        <v>0</v>
      </c>
      <c r="BD207" s="14">
        <v>0</v>
      </c>
      <c r="BE207" s="15">
        <v>-0.42</v>
      </c>
      <c r="BF207" s="14">
        <v>0</v>
      </c>
      <c r="BG207" s="14">
        <v>0</v>
      </c>
      <c r="BH207" s="14">
        <v>0</v>
      </c>
      <c r="BI207" s="14">
        <v>0</v>
      </c>
      <c r="BJ207" s="14">
        <v>0</v>
      </c>
      <c r="BK207" s="14">
        <v>0</v>
      </c>
      <c r="BL207" s="14">
        <v>0</v>
      </c>
      <c r="BM207" s="14">
        <v>0</v>
      </c>
      <c r="BN207" s="14">
        <v>3545.69</v>
      </c>
      <c r="BO207" s="14">
        <v>13301.5</v>
      </c>
      <c r="BP207" s="14">
        <v>0</v>
      </c>
      <c r="BQ207" s="14">
        <v>0</v>
      </c>
      <c r="BR207" s="14">
        <v>885.08</v>
      </c>
      <c r="BS207" s="14">
        <v>306.8</v>
      </c>
      <c r="BT207" s="14">
        <v>0</v>
      </c>
      <c r="BU207" s="14">
        <v>1636.75</v>
      </c>
      <c r="BV207" s="14">
        <v>0</v>
      </c>
      <c r="BW207" s="14">
        <v>0</v>
      </c>
      <c r="BX207" s="14">
        <v>0</v>
      </c>
      <c r="BY207" s="14">
        <v>1943.55</v>
      </c>
    </row>
    <row r="208" spans="1:77" s="1" customFormat="1" ht="11.25" x14ac:dyDescent="0.2">
      <c r="A208" s="2" t="s">
        <v>409</v>
      </c>
      <c r="B208" s="1" t="s">
        <v>410</v>
      </c>
      <c r="C208" s="51">
        <v>14133</v>
      </c>
      <c r="D208" s="14">
        <v>13384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300</v>
      </c>
      <c r="M208" s="14">
        <v>0</v>
      </c>
      <c r="N208" s="14">
        <v>400</v>
      </c>
      <c r="O208" s="14">
        <v>0</v>
      </c>
      <c r="P208" s="14">
        <v>0</v>
      </c>
      <c r="Q208" s="14">
        <v>1500.21</v>
      </c>
      <c r="R208" s="14">
        <v>0</v>
      </c>
      <c r="S208" s="14">
        <v>0</v>
      </c>
      <c r="T208" s="14">
        <v>0</v>
      </c>
      <c r="U208" s="14">
        <v>0</v>
      </c>
      <c r="V208" s="14">
        <v>1093</v>
      </c>
      <c r="W208" s="14">
        <v>0</v>
      </c>
      <c r="X208" s="14">
        <v>0</v>
      </c>
      <c r="Y208" s="14">
        <v>679</v>
      </c>
      <c r="Z208" s="14">
        <v>0</v>
      </c>
      <c r="AA208" s="14">
        <v>0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  <c r="AI208" s="14">
        <v>0</v>
      </c>
      <c r="AJ208" s="14">
        <v>19196.310000000001</v>
      </c>
      <c r="AK208" s="14">
        <v>0</v>
      </c>
      <c r="AL208" s="14">
        <v>0</v>
      </c>
      <c r="AM208" s="14">
        <v>0</v>
      </c>
      <c r="AN208" s="14">
        <v>0</v>
      </c>
      <c r="AO208" s="14">
        <v>0</v>
      </c>
      <c r="AP208" s="14">
        <v>0</v>
      </c>
      <c r="AQ208" s="14">
        <v>2460.91</v>
      </c>
      <c r="AR208" s="14">
        <v>0</v>
      </c>
      <c r="AS208" s="14">
        <v>2460.91</v>
      </c>
      <c r="AT208" s="14">
        <v>0</v>
      </c>
      <c r="AU208" s="14">
        <v>0</v>
      </c>
      <c r="AV208" s="14">
        <v>0</v>
      </c>
      <c r="AW208" s="14">
        <v>0</v>
      </c>
      <c r="AX208" s="14">
        <v>0</v>
      </c>
      <c r="AY208" s="14">
        <v>1694.3</v>
      </c>
      <c r="AZ208" s="14">
        <v>0</v>
      </c>
      <c r="BA208" s="14">
        <v>0</v>
      </c>
      <c r="BB208" s="14">
        <v>0</v>
      </c>
      <c r="BC208" s="14">
        <v>0</v>
      </c>
      <c r="BD208" s="14">
        <v>0</v>
      </c>
      <c r="BE208" s="14">
        <v>0.14000000000000001</v>
      </c>
      <c r="BF208" s="14">
        <v>0</v>
      </c>
      <c r="BG208" s="14">
        <v>0</v>
      </c>
      <c r="BH208" s="14">
        <v>0</v>
      </c>
      <c r="BI208" s="14">
        <v>0</v>
      </c>
      <c r="BJ208" s="14">
        <v>1656.96</v>
      </c>
      <c r="BK208" s="14">
        <v>0</v>
      </c>
      <c r="BL208" s="14">
        <v>0</v>
      </c>
      <c r="BM208" s="14">
        <v>0</v>
      </c>
      <c r="BN208" s="14">
        <v>5812.31</v>
      </c>
      <c r="BO208" s="14">
        <v>13384</v>
      </c>
      <c r="BP208" s="14">
        <v>0</v>
      </c>
      <c r="BQ208" s="14">
        <v>0</v>
      </c>
      <c r="BR208" s="14">
        <v>964.99</v>
      </c>
      <c r="BS208" s="14">
        <v>362.88</v>
      </c>
      <c r="BT208" s="14">
        <v>0</v>
      </c>
      <c r="BU208" s="14">
        <v>1854.05</v>
      </c>
      <c r="BV208" s="14">
        <v>0</v>
      </c>
      <c r="BW208" s="14">
        <v>0</v>
      </c>
      <c r="BX208" s="14">
        <v>0</v>
      </c>
      <c r="BY208" s="14">
        <v>2216.9299999999998</v>
      </c>
    </row>
    <row r="209" spans="1:77" s="1" customFormat="1" ht="11.25" x14ac:dyDescent="0.2">
      <c r="A209" s="2" t="s">
        <v>568</v>
      </c>
      <c r="B209" s="1" t="s">
        <v>569</v>
      </c>
      <c r="C209" s="51">
        <v>11925</v>
      </c>
      <c r="D209" s="14">
        <v>6734</v>
      </c>
      <c r="E209" s="49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400</v>
      </c>
      <c r="O209" s="14">
        <v>417.5</v>
      </c>
      <c r="P209" s="14">
        <v>0</v>
      </c>
      <c r="Q209" s="14">
        <v>331.71</v>
      </c>
      <c r="R209" s="14">
        <v>0</v>
      </c>
      <c r="S209" s="14">
        <v>0</v>
      </c>
      <c r="T209" s="14">
        <v>0</v>
      </c>
      <c r="U209" s="14">
        <v>0</v>
      </c>
      <c r="V209" s="14">
        <v>903</v>
      </c>
      <c r="W209" s="14">
        <v>0</v>
      </c>
      <c r="X209" s="14">
        <v>0</v>
      </c>
      <c r="Y209" s="14">
        <v>549</v>
      </c>
      <c r="Z209" s="14">
        <v>0</v>
      </c>
      <c r="AA209" s="14">
        <v>0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0</v>
      </c>
      <c r="AJ209" s="14">
        <v>15543.71</v>
      </c>
      <c r="AK209" s="14">
        <v>0</v>
      </c>
      <c r="AL209" s="14">
        <v>0</v>
      </c>
      <c r="AM209" s="14">
        <v>0</v>
      </c>
      <c r="AN209" s="14">
        <v>0</v>
      </c>
      <c r="AO209" s="14">
        <v>0</v>
      </c>
      <c r="AP209" s="14">
        <v>0</v>
      </c>
      <c r="AQ209" s="14">
        <v>1930.3</v>
      </c>
      <c r="AR209" s="14">
        <v>0</v>
      </c>
      <c r="AS209" s="14">
        <v>1930.3</v>
      </c>
      <c r="AT209" s="14">
        <v>0</v>
      </c>
      <c r="AU209" s="14">
        <v>0</v>
      </c>
      <c r="AV209" s="14">
        <v>0</v>
      </c>
      <c r="AW209" s="14">
        <v>0</v>
      </c>
      <c r="AX209" s="14">
        <v>0</v>
      </c>
      <c r="AY209" s="14">
        <v>1440.38</v>
      </c>
      <c r="AZ209" s="14">
        <v>4491.04</v>
      </c>
      <c r="BA209" s="14">
        <v>0</v>
      </c>
      <c r="BB209" s="14">
        <v>0</v>
      </c>
      <c r="BC209" s="14">
        <v>0</v>
      </c>
      <c r="BD209" s="14">
        <v>0</v>
      </c>
      <c r="BE209" s="15">
        <v>-0.01</v>
      </c>
      <c r="BF209" s="14">
        <v>0</v>
      </c>
      <c r="BG209" s="14">
        <v>0</v>
      </c>
      <c r="BH209" s="14">
        <v>0</v>
      </c>
      <c r="BI209" s="14">
        <v>0</v>
      </c>
      <c r="BJ209" s="14">
        <v>0</v>
      </c>
      <c r="BK209" s="14">
        <v>0</v>
      </c>
      <c r="BL209" s="14">
        <v>948</v>
      </c>
      <c r="BM209" s="14">
        <v>0</v>
      </c>
      <c r="BN209" s="14">
        <v>8809.7099999999991</v>
      </c>
      <c r="BO209" s="14">
        <v>6734</v>
      </c>
      <c r="BP209" s="14">
        <v>0</v>
      </c>
      <c r="BQ209" s="14">
        <v>0</v>
      </c>
      <c r="BR209" s="14">
        <v>866.43</v>
      </c>
      <c r="BS209" s="14">
        <v>293.72000000000003</v>
      </c>
      <c r="BT209" s="14">
        <v>0</v>
      </c>
      <c r="BU209" s="14">
        <v>1586.04</v>
      </c>
      <c r="BV209" s="14">
        <v>0</v>
      </c>
      <c r="BW209" s="14">
        <v>0</v>
      </c>
      <c r="BX209" s="14">
        <v>0</v>
      </c>
      <c r="BY209" s="14">
        <v>1879.76</v>
      </c>
    </row>
    <row r="210" spans="1:77" s="1" customFormat="1" ht="11.25" x14ac:dyDescent="0.2">
      <c r="A210" s="2" t="s">
        <v>588</v>
      </c>
      <c r="B210" s="1" t="s">
        <v>589</v>
      </c>
      <c r="C210" s="49">
        <v>6262.5</v>
      </c>
      <c r="D210" s="14">
        <v>5784.5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451.5</v>
      </c>
      <c r="W210" s="14">
        <v>0</v>
      </c>
      <c r="X210" s="14">
        <v>0</v>
      </c>
      <c r="Y210" s="14">
        <v>274.5</v>
      </c>
      <c r="Z210" s="14">
        <v>0</v>
      </c>
      <c r="AA210" s="14">
        <v>0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0</v>
      </c>
      <c r="AJ210" s="14">
        <v>7406</v>
      </c>
      <c r="AK210" s="14">
        <v>0</v>
      </c>
      <c r="AL210" s="14">
        <v>0</v>
      </c>
      <c r="AM210" s="14">
        <v>0</v>
      </c>
      <c r="AN210" s="14">
        <v>0</v>
      </c>
      <c r="AO210" s="14">
        <v>0</v>
      </c>
      <c r="AP210" s="14">
        <v>0</v>
      </c>
      <c r="AQ210" s="14">
        <v>901.16</v>
      </c>
      <c r="AR210" s="14">
        <v>0</v>
      </c>
      <c r="AS210" s="14">
        <v>901.16</v>
      </c>
      <c r="AT210" s="14">
        <v>0</v>
      </c>
      <c r="AU210" s="14">
        <v>0</v>
      </c>
      <c r="AV210" s="14">
        <v>0</v>
      </c>
      <c r="AW210" s="14">
        <v>0</v>
      </c>
      <c r="AX210" s="14">
        <v>0</v>
      </c>
      <c r="AY210" s="14">
        <v>720.19</v>
      </c>
      <c r="AZ210" s="14">
        <v>0</v>
      </c>
      <c r="BA210" s="14">
        <v>0</v>
      </c>
      <c r="BB210" s="14">
        <v>0</v>
      </c>
      <c r="BC210" s="14">
        <v>0</v>
      </c>
      <c r="BD210" s="14">
        <v>0</v>
      </c>
      <c r="BE210" s="14">
        <v>0.15</v>
      </c>
      <c r="BF210" s="14">
        <v>0</v>
      </c>
      <c r="BG210" s="14">
        <v>0</v>
      </c>
      <c r="BH210" s="14">
        <v>0</v>
      </c>
      <c r="BI210" s="14">
        <v>0</v>
      </c>
      <c r="BJ210" s="14">
        <v>0</v>
      </c>
      <c r="BK210" s="14">
        <v>0</v>
      </c>
      <c r="BL210" s="14">
        <v>0</v>
      </c>
      <c r="BM210" s="14">
        <v>0</v>
      </c>
      <c r="BN210" s="14">
        <v>1621.5</v>
      </c>
      <c r="BO210" s="14">
        <v>5784.5</v>
      </c>
      <c r="BP210" s="14">
        <v>0</v>
      </c>
      <c r="BQ210" s="14">
        <v>0</v>
      </c>
      <c r="BR210" s="14">
        <v>458.06</v>
      </c>
      <c r="BS210" s="14">
        <v>159.22</v>
      </c>
      <c r="BT210" s="14">
        <v>0</v>
      </c>
      <c r="BU210" s="14">
        <v>848.16</v>
      </c>
      <c r="BV210" s="14">
        <v>0</v>
      </c>
      <c r="BW210" s="14">
        <v>0</v>
      </c>
      <c r="BX210" s="14">
        <v>0</v>
      </c>
      <c r="BY210" s="14">
        <v>1007.38</v>
      </c>
    </row>
    <row r="211" spans="1:77" s="7" customFormat="1" ht="11.25" x14ac:dyDescent="0.2">
      <c r="A211" s="17" t="s">
        <v>101</v>
      </c>
      <c r="C211" s="7" t="s">
        <v>102</v>
      </c>
      <c r="D211" s="7" t="s">
        <v>102</v>
      </c>
      <c r="E211" s="7" t="s">
        <v>102</v>
      </c>
      <c r="F211" s="7" t="s">
        <v>102</v>
      </c>
      <c r="G211" s="7" t="s">
        <v>102</v>
      </c>
      <c r="H211" s="7" t="s">
        <v>102</v>
      </c>
      <c r="I211" s="7" t="s">
        <v>102</v>
      </c>
      <c r="J211" s="7" t="s">
        <v>102</v>
      </c>
      <c r="K211" s="7" t="s">
        <v>102</v>
      </c>
      <c r="L211" s="7" t="s">
        <v>102</v>
      </c>
      <c r="M211" s="7" t="s">
        <v>102</v>
      </c>
      <c r="N211" s="7" t="s">
        <v>102</v>
      </c>
      <c r="O211" s="7" t="s">
        <v>102</v>
      </c>
      <c r="P211" s="7" t="s">
        <v>102</v>
      </c>
      <c r="Q211" s="7" t="s">
        <v>102</v>
      </c>
      <c r="R211" s="7" t="s">
        <v>102</v>
      </c>
      <c r="S211" s="7" t="s">
        <v>102</v>
      </c>
      <c r="T211" s="7" t="s">
        <v>102</v>
      </c>
      <c r="U211" s="7" t="s">
        <v>102</v>
      </c>
      <c r="V211" s="7" t="s">
        <v>102</v>
      </c>
      <c r="W211" s="7" t="s">
        <v>102</v>
      </c>
      <c r="X211" s="7" t="s">
        <v>102</v>
      </c>
      <c r="Y211" s="7" t="s">
        <v>102</v>
      </c>
      <c r="Z211" s="7" t="s">
        <v>102</v>
      </c>
      <c r="AA211" s="7" t="s">
        <v>102</v>
      </c>
      <c r="AB211" s="7" t="s">
        <v>102</v>
      </c>
      <c r="AC211" s="7" t="s">
        <v>102</v>
      </c>
      <c r="AD211" s="7" t="s">
        <v>102</v>
      </c>
      <c r="AE211" s="7" t="s">
        <v>102</v>
      </c>
      <c r="AF211" s="7" t="s">
        <v>102</v>
      </c>
      <c r="AG211" s="7" t="s">
        <v>102</v>
      </c>
      <c r="AH211" s="7" t="s">
        <v>102</v>
      </c>
      <c r="AI211" s="7" t="s">
        <v>102</v>
      </c>
      <c r="AJ211" s="7" t="s">
        <v>102</v>
      </c>
      <c r="AK211" s="7" t="s">
        <v>102</v>
      </c>
      <c r="AL211" s="7" t="s">
        <v>102</v>
      </c>
      <c r="AM211" s="7" t="s">
        <v>102</v>
      </c>
      <c r="AN211" s="7" t="s">
        <v>102</v>
      </c>
      <c r="AO211" s="7" t="s">
        <v>102</v>
      </c>
      <c r="AP211" s="7" t="s">
        <v>102</v>
      </c>
      <c r="AQ211" s="7" t="s">
        <v>102</v>
      </c>
      <c r="AR211" s="7" t="s">
        <v>102</v>
      </c>
      <c r="AS211" s="7" t="s">
        <v>102</v>
      </c>
      <c r="AT211" s="7" t="s">
        <v>102</v>
      </c>
      <c r="AU211" s="7" t="s">
        <v>102</v>
      </c>
      <c r="AV211" s="7" t="s">
        <v>102</v>
      </c>
      <c r="AW211" s="7" t="s">
        <v>102</v>
      </c>
      <c r="AX211" s="7" t="s">
        <v>102</v>
      </c>
      <c r="AY211" s="7" t="s">
        <v>102</v>
      </c>
      <c r="AZ211" s="7" t="s">
        <v>102</v>
      </c>
      <c r="BA211" s="7" t="s">
        <v>102</v>
      </c>
      <c r="BB211" s="7" t="s">
        <v>102</v>
      </c>
      <c r="BC211" s="7" t="s">
        <v>102</v>
      </c>
      <c r="BD211" s="7" t="s">
        <v>102</v>
      </c>
      <c r="BE211" s="7" t="s">
        <v>102</v>
      </c>
      <c r="BF211" s="7" t="s">
        <v>102</v>
      </c>
      <c r="BG211" s="7" t="s">
        <v>102</v>
      </c>
      <c r="BH211" s="7" t="s">
        <v>102</v>
      </c>
      <c r="BI211" s="7" t="s">
        <v>102</v>
      </c>
      <c r="BJ211" s="7" t="s">
        <v>102</v>
      </c>
      <c r="BK211" s="7" t="s">
        <v>102</v>
      </c>
      <c r="BL211" s="7" t="s">
        <v>102</v>
      </c>
      <c r="BM211" s="7" t="s">
        <v>102</v>
      </c>
      <c r="BN211" s="7" t="s">
        <v>102</v>
      </c>
      <c r="BO211" s="7" t="s">
        <v>102</v>
      </c>
      <c r="BP211" s="7" t="s">
        <v>102</v>
      </c>
      <c r="BQ211" s="7" t="s">
        <v>102</v>
      </c>
      <c r="BR211" s="7" t="s">
        <v>102</v>
      </c>
      <c r="BS211" s="7" t="s">
        <v>102</v>
      </c>
      <c r="BT211" s="7" t="s">
        <v>102</v>
      </c>
      <c r="BU211" s="7" t="s">
        <v>102</v>
      </c>
      <c r="BV211" s="7" t="s">
        <v>102</v>
      </c>
      <c r="BW211" s="7" t="s">
        <v>102</v>
      </c>
      <c r="BX211" s="7" t="s">
        <v>102</v>
      </c>
      <c r="BY211" s="7" t="s">
        <v>102</v>
      </c>
    </row>
    <row r="212" spans="1:77" s="1" customFormat="1" ht="11.25" x14ac:dyDescent="0.2">
      <c r="A212" s="2"/>
      <c r="C212" s="19">
        <f>SUM(C166:C211)</f>
        <v>518890.5</v>
      </c>
      <c r="D212" s="19">
        <v>417416.5</v>
      </c>
      <c r="E212" s="19">
        <v>0</v>
      </c>
      <c r="F212" s="19">
        <v>0</v>
      </c>
      <c r="G212" s="19">
        <v>0</v>
      </c>
      <c r="H212" s="19">
        <v>0</v>
      </c>
      <c r="I212" s="19">
        <v>417.5</v>
      </c>
      <c r="J212" s="19">
        <v>502.42</v>
      </c>
      <c r="K212" s="19">
        <v>0</v>
      </c>
      <c r="L212" s="19">
        <v>1200</v>
      </c>
      <c r="M212" s="19">
        <v>0</v>
      </c>
      <c r="N212" s="19">
        <v>10000</v>
      </c>
      <c r="O212" s="19">
        <v>1287.9000000000001</v>
      </c>
      <c r="P212" s="19">
        <v>0</v>
      </c>
      <c r="Q212" s="19">
        <v>87191.32</v>
      </c>
      <c r="R212" s="19">
        <v>0</v>
      </c>
      <c r="S212" s="19">
        <v>0</v>
      </c>
      <c r="T212" s="19">
        <v>0</v>
      </c>
      <c r="U212" s="19">
        <v>0</v>
      </c>
      <c r="V212" s="19">
        <v>40993.5</v>
      </c>
      <c r="W212" s="19">
        <v>0</v>
      </c>
      <c r="X212" s="19">
        <v>4787.2</v>
      </c>
      <c r="Y212" s="19">
        <v>26063.97</v>
      </c>
      <c r="Z212" s="19">
        <v>8625.84</v>
      </c>
      <c r="AA212" s="19">
        <v>0</v>
      </c>
      <c r="AB212" s="19">
        <v>0</v>
      </c>
      <c r="AC212" s="19">
        <v>0</v>
      </c>
      <c r="AD212" s="19">
        <v>0</v>
      </c>
      <c r="AE212" s="19">
        <v>0</v>
      </c>
      <c r="AF212" s="19">
        <v>0</v>
      </c>
      <c r="AG212" s="19">
        <v>0</v>
      </c>
      <c r="AH212" s="19">
        <v>0</v>
      </c>
      <c r="AI212" s="19">
        <v>0</v>
      </c>
      <c r="AJ212" s="19">
        <v>741218.28</v>
      </c>
      <c r="AK212" s="19">
        <v>0</v>
      </c>
      <c r="AL212" s="19">
        <v>0</v>
      </c>
      <c r="AM212" s="19">
        <v>0</v>
      </c>
      <c r="AN212" s="19">
        <v>0</v>
      </c>
      <c r="AO212" s="19">
        <v>0</v>
      </c>
      <c r="AP212" s="19">
        <v>0</v>
      </c>
      <c r="AQ212" s="19">
        <v>80218.720000000001</v>
      </c>
      <c r="AR212" s="19">
        <v>0</v>
      </c>
      <c r="AS212" s="19">
        <v>80218.720000000001</v>
      </c>
      <c r="AT212" s="19">
        <v>0</v>
      </c>
      <c r="AU212" s="19">
        <v>0</v>
      </c>
      <c r="AV212" s="19">
        <v>5091.43</v>
      </c>
      <c r="AW212" s="19">
        <v>4020.58</v>
      </c>
      <c r="AX212" s="19">
        <v>0</v>
      </c>
      <c r="AY212" s="19">
        <v>63259.91</v>
      </c>
      <c r="AZ212" s="19">
        <v>121546.5</v>
      </c>
      <c r="BA212" s="19">
        <v>29155.42</v>
      </c>
      <c r="BB212" s="19">
        <v>0</v>
      </c>
      <c r="BC212" s="19">
        <v>0</v>
      </c>
      <c r="BD212" s="19">
        <v>0</v>
      </c>
      <c r="BE212" s="20">
        <v>-2.33</v>
      </c>
      <c r="BF212" s="19">
        <v>0</v>
      </c>
      <c r="BG212" s="19">
        <v>0</v>
      </c>
      <c r="BH212" s="19">
        <v>0</v>
      </c>
      <c r="BI212" s="19">
        <v>0</v>
      </c>
      <c r="BJ212" s="19">
        <v>19563.55</v>
      </c>
      <c r="BK212" s="19">
        <v>0</v>
      </c>
      <c r="BL212" s="19">
        <v>948</v>
      </c>
      <c r="BM212" s="19">
        <v>0</v>
      </c>
      <c r="BN212" s="19">
        <v>323801.78000000003</v>
      </c>
      <c r="BO212" s="19">
        <v>417416.5</v>
      </c>
      <c r="BP212" s="19">
        <v>0</v>
      </c>
      <c r="BQ212" s="19">
        <v>0</v>
      </c>
      <c r="BR212" s="19">
        <v>38141.85</v>
      </c>
      <c r="BS212" s="19">
        <v>12953.57</v>
      </c>
      <c r="BT212" s="19">
        <v>0</v>
      </c>
      <c r="BU212" s="19">
        <v>69588.399999999994</v>
      </c>
      <c r="BV212" s="19">
        <v>0</v>
      </c>
      <c r="BW212" s="19">
        <v>0</v>
      </c>
      <c r="BX212" s="19">
        <v>0</v>
      </c>
      <c r="BY212" s="19">
        <v>82541.97</v>
      </c>
    </row>
    <row r="213" spans="1:77" s="1" customFormat="1" ht="11.25" x14ac:dyDescent="0.2">
      <c r="A213" s="2"/>
    </row>
    <row r="214" spans="1:77" s="1" customFormat="1" ht="11.25" x14ac:dyDescent="0.2">
      <c r="A214" s="12" t="s">
        <v>411</v>
      </c>
    </row>
    <row r="215" spans="1:77" s="1" customFormat="1" ht="11.25" x14ac:dyDescent="0.2">
      <c r="A215" s="2" t="s">
        <v>412</v>
      </c>
      <c r="B215" s="1" t="s">
        <v>413</v>
      </c>
      <c r="C215" s="51">
        <v>12456</v>
      </c>
      <c r="D215" s="14">
        <v>8329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250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2176</v>
      </c>
      <c r="R215" s="14">
        <v>0</v>
      </c>
      <c r="S215" s="14">
        <v>0</v>
      </c>
      <c r="T215" s="14">
        <v>0</v>
      </c>
      <c r="U215" s="14">
        <v>0</v>
      </c>
      <c r="V215" s="14">
        <v>1016</v>
      </c>
      <c r="W215" s="14">
        <v>0</v>
      </c>
      <c r="X215" s="14">
        <v>0</v>
      </c>
      <c r="Y215" s="14">
        <v>684</v>
      </c>
      <c r="Z215" s="14">
        <v>410.72</v>
      </c>
      <c r="AA215" s="14">
        <v>0</v>
      </c>
      <c r="AB215" s="14">
        <v>0</v>
      </c>
      <c r="AC215" s="14">
        <v>0</v>
      </c>
      <c r="AD215" s="14">
        <v>0</v>
      </c>
      <c r="AE215" s="14">
        <v>0</v>
      </c>
      <c r="AF215" s="14">
        <v>0</v>
      </c>
      <c r="AG215" s="14">
        <v>0</v>
      </c>
      <c r="AH215" s="14">
        <v>0</v>
      </c>
      <c r="AI215" s="14">
        <v>0</v>
      </c>
      <c r="AJ215" s="14">
        <v>18027.919999999998</v>
      </c>
      <c r="AK215" s="14">
        <v>0</v>
      </c>
      <c r="AL215" s="14">
        <v>0</v>
      </c>
      <c r="AM215" s="14">
        <v>0</v>
      </c>
      <c r="AN215" s="14">
        <v>0</v>
      </c>
      <c r="AO215" s="14">
        <v>0</v>
      </c>
      <c r="AP215" s="14">
        <v>0</v>
      </c>
      <c r="AQ215" s="14">
        <v>2066.9899999999998</v>
      </c>
      <c r="AR215" s="14">
        <v>0</v>
      </c>
      <c r="AS215" s="14">
        <v>2066.9899999999998</v>
      </c>
      <c r="AT215" s="14">
        <v>0</v>
      </c>
      <c r="AU215" s="14">
        <v>0</v>
      </c>
      <c r="AV215" s="14">
        <v>130.56</v>
      </c>
      <c r="AW215" s="14">
        <v>0</v>
      </c>
      <c r="AX215" s="14">
        <v>0</v>
      </c>
      <c r="AY215" s="14">
        <v>1501.44</v>
      </c>
      <c r="AZ215" s="14">
        <v>2253.56</v>
      </c>
      <c r="BA215" s="14">
        <v>3746.3</v>
      </c>
      <c r="BB215" s="14">
        <v>0</v>
      </c>
      <c r="BC215" s="14">
        <v>0</v>
      </c>
      <c r="BD215" s="14">
        <v>0</v>
      </c>
      <c r="BE215" s="14">
        <v>7.0000000000000007E-2</v>
      </c>
      <c r="BF215" s="14">
        <v>0</v>
      </c>
      <c r="BG215" s="14">
        <v>0</v>
      </c>
      <c r="BH215" s="14">
        <v>0</v>
      </c>
      <c r="BI215" s="14">
        <v>0</v>
      </c>
      <c r="BJ215" s="14">
        <v>0</v>
      </c>
      <c r="BK215" s="14">
        <v>0</v>
      </c>
      <c r="BL215" s="14">
        <v>0</v>
      </c>
      <c r="BM215" s="14">
        <v>0</v>
      </c>
      <c r="BN215" s="14">
        <v>9698.92</v>
      </c>
      <c r="BO215" s="14">
        <v>8329</v>
      </c>
      <c r="BP215" s="14">
        <v>0</v>
      </c>
      <c r="BQ215" s="14">
        <v>0</v>
      </c>
      <c r="BR215" s="14">
        <v>885.08</v>
      </c>
      <c r="BS215" s="14">
        <v>306.8</v>
      </c>
      <c r="BT215" s="14">
        <v>0</v>
      </c>
      <c r="BU215" s="14">
        <v>1636.75</v>
      </c>
      <c r="BV215" s="14">
        <v>0</v>
      </c>
      <c r="BW215" s="14">
        <v>0</v>
      </c>
      <c r="BX215" s="14">
        <v>0</v>
      </c>
      <c r="BY215" s="14">
        <v>1943.55</v>
      </c>
    </row>
    <row r="216" spans="1:77" s="1" customFormat="1" ht="11.25" x14ac:dyDescent="0.2">
      <c r="A216" s="2" t="s">
        <v>414</v>
      </c>
      <c r="B216" s="1" t="s">
        <v>415</v>
      </c>
      <c r="C216" s="51">
        <v>10079</v>
      </c>
      <c r="D216" s="14">
        <v>6463.5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400</v>
      </c>
      <c r="O216" s="14">
        <v>0</v>
      </c>
      <c r="P216" s="14">
        <v>0</v>
      </c>
      <c r="Q216" s="14">
        <v>1779.85</v>
      </c>
      <c r="R216" s="14">
        <v>0</v>
      </c>
      <c r="S216" s="14">
        <v>0</v>
      </c>
      <c r="T216" s="14">
        <v>0</v>
      </c>
      <c r="U216" s="14">
        <v>0</v>
      </c>
      <c r="V216" s="14">
        <v>737</v>
      </c>
      <c r="W216" s="14">
        <v>0</v>
      </c>
      <c r="X216" s="14">
        <v>0</v>
      </c>
      <c r="Y216" s="14">
        <v>455</v>
      </c>
      <c r="Z216" s="14">
        <v>410.72</v>
      </c>
      <c r="AA216" s="14">
        <v>0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  <c r="AI216" s="14">
        <v>0</v>
      </c>
      <c r="AJ216" s="14">
        <v>14817.64</v>
      </c>
      <c r="AK216" s="14">
        <v>0</v>
      </c>
      <c r="AL216" s="14">
        <v>0</v>
      </c>
      <c r="AM216" s="14">
        <v>0</v>
      </c>
      <c r="AN216" s="14">
        <v>0</v>
      </c>
      <c r="AO216" s="14">
        <v>0</v>
      </c>
      <c r="AP216" s="14">
        <v>0</v>
      </c>
      <c r="AQ216" s="14">
        <v>1465.89</v>
      </c>
      <c r="AR216" s="14">
        <v>0</v>
      </c>
      <c r="AS216" s="14">
        <v>1465.89</v>
      </c>
      <c r="AT216" s="14">
        <v>0</v>
      </c>
      <c r="AU216" s="14">
        <v>0</v>
      </c>
      <c r="AV216" s="14">
        <v>106.8</v>
      </c>
      <c r="AW216" s="14">
        <v>2193.04</v>
      </c>
      <c r="AX216" s="14">
        <v>0</v>
      </c>
      <c r="AY216" s="14">
        <v>1228.0999999999999</v>
      </c>
      <c r="AZ216" s="14">
        <v>3360</v>
      </c>
      <c r="BA216" s="14">
        <v>0</v>
      </c>
      <c r="BB216" s="14">
        <v>0</v>
      </c>
      <c r="BC216" s="14">
        <v>0</v>
      </c>
      <c r="BD216" s="14">
        <v>0</v>
      </c>
      <c r="BE216" s="14">
        <v>0.31</v>
      </c>
      <c r="BF216" s="14">
        <v>0</v>
      </c>
      <c r="BG216" s="14">
        <v>0</v>
      </c>
      <c r="BH216" s="14">
        <v>0</v>
      </c>
      <c r="BI216" s="14">
        <v>0</v>
      </c>
      <c r="BJ216" s="14">
        <v>0</v>
      </c>
      <c r="BK216" s="14">
        <v>0</v>
      </c>
      <c r="BL216" s="14">
        <v>0</v>
      </c>
      <c r="BM216" s="14">
        <v>0</v>
      </c>
      <c r="BN216" s="14">
        <v>8354.14</v>
      </c>
      <c r="BO216" s="14">
        <v>6463.5</v>
      </c>
      <c r="BP216" s="14">
        <v>0</v>
      </c>
      <c r="BQ216" s="14">
        <v>0</v>
      </c>
      <c r="BR216" s="14">
        <v>801.65</v>
      </c>
      <c r="BS216" s="14">
        <v>248.25</v>
      </c>
      <c r="BT216" s="14">
        <v>0</v>
      </c>
      <c r="BU216" s="14">
        <v>1409.87</v>
      </c>
      <c r="BV216" s="14">
        <v>0</v>
      </c>
      <c r="BW216" s="14">
        <v>0</v>
      </c>
      <c r="BX216" s="14">
        <v>0</v>
      </c>
      <c r="BY216" s="14">
        <v>1658.12</v>
      </c>
    </row>
    <row r="217" spans="1:77" s="1" customFormat="1" ht="11.25" x14ac:dyDescent="0.2">
      <c r="A217" s="2" t="s">
        <v>416</v>
      </c>
      <c r="B217" s="1" t="s">
        <v>417</v>
      </c>
      <c r="C217" s="51">
        <v>12456</v>
      </c>
      <c r="D217" s="14">
        <v>9856.5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250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2176</v>
      </c>
      <c r="R217" s="14">
        <v>0</v>
      </c>
      <c r="S217" s="14">
        <v>0</v>
      </c>
      <c r="T217" s="14">
        <v>0</v>
      </c>
      <c r="U217" s="14">
        <v>0</v>
      </c>
      <c r="V217" s="14">
        <v>1016</v>
      </c>
      <c r="W217" s="14">
        <v>0</v>
      </c>
      <c r="X217" s="14">
        <v>0</v>
      </c>
      <c r="Y217" s="14">
        <v>684</v>
      </c>
      <c r="Z217" s="14">
        <v>410.72</v>
      </c>
      <c r="AA217" s="14">
        <v>0</v>
      </c>
      <c r="AB217" s="14">
        <v>0</v>
      </c>
      <c r="AC217" s="14">
        <v>0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  <c r="AI217" s="14">
        <v>0</v>
      </c>
      <c r="AJ217" s="14">
        <v>18027.919999999998</v>
      </c>
      <c r="AK217" s="14">
        <v>0</v>
      </c>
      <c r="AL217" s="14">
        <v>0</v>
      </c>
      <c r="AM217" s="14">
        <v>0</v>
      </c>
      <c r="AN217" s="14">
        <v>0</v>
      </c>
      <c r="AO217" s="14">
        <v>0</v>
      </c>
      <c r="AP217" s="14">
        <v>0</v>
      </c>
      <c r="AQ217" s="14">
        <v>2066.9899999999998</v>
      </c>
      <c r="AR217" s="14">
        <v>0</v>
      </c>
      <c r="AS217" s="14">
        <v>2066.9899999999998</v>
      </c>
      <c r="AT217" s="14">
        <v>0</v>
      </c>
      <c r="AU217" s="14">
        <v>0</v>
      </c>
      <c r="AV217" s="14">
        <v>124.56</v>
      </c>
      <c r="AW217" s="14">
        <v>0</v>
      </c>
      <c r="AX217" s="14">
        <v>0</v>
      </c>
      <c r="AY217" s="14">
        <v>1501.44</v>
      </c>
      <c r="AZ217" s="14">
        <v>4478.42</v>
      </c>
      <c r="BA217" s="14">
        <v>0</v>
      </c>
      <c r="BB217" s="14">
        <v>0</v>
      </c>
      <c r="BC217" s="14">
        <v>0</v>
      </c>
      <c r="BD217" s="14">
        <v>0</v>
      </c>
      <c r="BE217" s="14">
        <v>0.01</v>
      </c>
      <c r="BF217" s="14">
        <v>0</v>
      </c>
      <c r="BG217" s="14">
        <v>0</v>
      </c>
      <c r="BH217" s="14">
        <v>0</v>
      </c>
      <c r="BI217" s="14">
        <v>0</v>
      </c>
      <c r="BJ217" s="14">
        <v>0</v>
      </c>
      <c r="BK217" s="14">
        <v>0</v>
      </c>
      <c r="BL217" s="14">
        <v>0</v>
      </c>
      <c r="BM217" s="14">
        <v>0</v>
      </c>
      <c r="BN217" s="14">
        <v>8171.42</v>
      </c>
      <c r="BO217" s="14">
        <v>9856.5</v>
      </c>
      <c r="BP217" s="14">
        <v>0</v>
      </c>
      <c r="BQ217" s="14">
        <v>0</v>
      </c>
      <c r="BR217" s="14">
        <v>906.14</v>
      </c>
      <c r="BS217" s="14">
        <v>321.57</v>
      </c>
      <c r="BT217" s="14">
        <v>0</v>
      </c>
      <c r="BU217" s="14">
        <v>1694</v>
      </c>
      <c r="BV217" s="14">
        <v>0</v>
      </c>
      <c r="BW217" s="14">
        <v>0</v>
      </c>
      <c r="BX217" s="14">
        <v>0</v>
      </c>
      <c r="BY217" s="14">
        <v>2015.57</v>
      </c>
    </row>
    <row r="218" spans="1:77" s="1" customFormat="1" ht="11.25" x14ac:dyDescent="0.2">
      <c r="A218" s="2" t="s">
        <v>420</v>
      </c>
      <c r="B218" s="1" t="s">
        <v>421</v>
      </c>
      <c r="C218" s="51">
        <v>10079</v>
      </c>
      <c r="D218" s="14">
        <v>8132.5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200</v>
      </c>
      <c r="O218" s="14">
        <v>0</v>
      </c>
      <c r="P218" s="14">
        <v>0</v>
      </c>
      <c r="Q218" s="14">
        <v>1779.85</v>
      </c>
      <c r="R218" s="14">
        <v>0</v>
      </c>
      <c r="S218" s="14">
        <v>0</v>
      </c>
      <c r="T218" s="14">
        <v>0</v>
      </c>
      <c r="U218" s="14">
        <v>0</v>
      </c>
      <c r="V218" s="14">
        <v>737</v>
      </c>
      <c r="W218" s="14">
        <v>0</v>
      </c>
      <c r="X218" s="14">
        <v>0</v>
      </c>
      <c r="Y218" s="14">
        <v>455</v>
      </c>
      <c r="Z218" s="14">
        <v>308.04000000000002</v>
      </c>
      <c r="AA218" s="14">
        <v>0</v>
      </c>
      <c r="AB218" s="14">
        <v>0</v>
      </c>
      <c r="AC218" s="14">
        <v>0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  <c r="AI218" s="14">
        <v>0</v>
      </c>
      <c r="AJ218" s="14">
        <v>14158.99</v>
      </c>
      <c r="AK218" s="14">
        <v>0</v>
      </c>
      <c r="AL218" s="14">
        <v>0</v>
      </c>
      <c r="AM218" s="14">
        <v>0</v>
      </c>
      <c r="AN218" s="14">
        <v>0</v>
      </c>
      <c r="AO218" s="14">
        <v>0</v>
      </c>
      <c r="AP218" s="14">
        <v>0</v>
      </c>
      <c r="AQ218" s="14">
        <v>1331.82</v>
      </c>
      <c r="AR218" s="14">
        <v>0</v>
      </c>
      <c r="AS218" s="14">
        <v>1331.82</v>
      </c>
      <c r="AT218" s="14">
        <v>0</v>
      </c>
      <c r="AU218" s="14">
        <v>0</v>
      </c>
      <c r="AV218" s="14">
        <v>106.8</v>
      </c>
      <c r="AW218" s="14">
        <v>0</v>
      </c>
      <c r="AX218" s="14">
        <v>0</v>
      </c>
      <c r="AY218" s="14">
        <v>1228.0999999999999</v>
      </c>
      <c r="AZ218" s="14">
        <v>3360</v>
      </c>
      <c r="BA218" s="14">
        <v>0</v>
      </c>
      <c r="BB218" s="14">
        <v>0</v>
      </c>
      <c r="BC218" s="14">
        <v>0</v>
      </c>
      <c r="BD218" s="14">
        <v>0</v>
      </c>
      <c r="BE218" s="15">
        <v>-0.23</v>
      </c>
      <c r="BF218" s="14">
        <v>0</v>
      </c>
      <c r="BG218" s="14">
        <v>0</v>
      </c>
      <c r="BH218" s="14">
        <v>0</v>
      </c>
      <c r="BI218" s="14">
        <v>0</v>
      </c>
      <c r="BJ218" s="14">
        <v>0</v>
      </c>
      <c r="BK218" s="14">
        <v>0</v>
      </c>
      <c r="BL218" s="14">
        <v>0</v>
      </c>
      <c r="BM218" s="14">
        <v>0</v>
      </c>
      <c r="BN218" s="14">
        <v>6026.49</v>
      </c>
      <c r="BO218" s="14">
        <v>8132.5</v>
      </c>
      <c r="BP218" s="14">
        <v>0</v>
      </c>
      <c r="BQ218" s="14">
        <v>0</v>
      </c>
      <c r="BR218" s="14">
        <v>801.65</v>
      </c>
      <c r="BS218" s="14">
        <v>240.24</v>
      </c>
      <c r="BT218" s="14">
        <v>0</v>
      </c>
      <c r="BU218" s="14">
        <v>1390.25</v>
      </c>
      <c r="BV218" s="14">
        <v>0</v>
      </c>
      <c r="BW218" s="14">
        <v>0</v>
      </c>
      <c r="BX218" s="14">
        <v>0</v>
      </c>
      <c r="BY218" s="14">
        <v>1630.49</v>
      </c>
    </row>
    <row r="219" spans="1:77" s="1" customFormat="1" ht="11.25" x14ac:dyDescent="0.2">
      <c r="A219" s="2" t="s">
        <v>422</v>
      </c>
      <c r="B219" s="1" t="s">
        <v>423</v>
      </c>
      <c r="C219" s="51">
        <v>12456</v>
      </c>
      <c r="D219" s="14">
        <v>10054.5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300</v>
      </c>
      <c r="M219" s="14">
        <v>0</v>
      </c>
      <c r="N219" s="14">
        <v>0</v>
      </c>
      <c r="O219" s="14">
        <v>0</v>
      </c>
      <c r="P219" s="14">
        <v>0</v>
      </c>
      <c r="Q219" s="14">
        <v>2176</v>
      </c>
      <c r="R219" s="14">
        <v>0</v>
      </c>
      <c r="S219" s="14">
        <v>0</v>
      </c>
      <c r="T219" s="14">
        <v>0</v>
      </c>
      <c r="U219" s="14">
        <v>0</v>
      </c>
      <c r="V219" s="14">
        <v>1016</v>
      </c>
      <c r="W219" s="14">
        <v>0</v>
      </c>
      <c r="X219" s="14">
        <v>0</v>
      </c>
      <c r="Y219" s="14">
        <v>684</v>
      </c>
      <c r="Z219" s="14">
        <v>205.36</v>
      </c>
      <c r="AA219" s="14">
        <v>0</v>
      </c>
      <c r="AB219" s="14">
        <v>0</v>
      </c>
      <c r="AC219" s="14">
        <v>0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0</v>
      </c>
      <c r="AJ219" s="14">
        <v>17872.560000000001</v>
      </c>
      <c r="AK219" s="14">
        <v>0</v>
      </c>
      <c r="AL219" s="14">
        <v>0</v>
      </c>
      <c r="AM219" s="14">
        <v>0</v>
      </c>
      <c r="AN219" s="14">
        <v>0</v>
      </c>
      <c r="AO219" s="14">
        <v>0</v>
      </c>
      <c r="AP219" s="14">
        <v>0</v>
      </c>
      <c r="AQ219" s="14">
        <v>2033.81</v>
      </c>
      <c r="AR219" s="14">
        <v>0</v>
      </c>
      <c r="AS219" s="14">
        <v>2033.81</v>
      </c>
      <c r="AT219" s="14">
        <v>0</v>
      </c>
      <c r="AU219" s="14">
        <v>0</v>
      </c>
      <c r="AV219" s="14">
        <v>130.56</v>
      </c>
      <c r="AW219" s="14">
        <v>0</v>
      </c>
      <c r="AX219" s="14">
        <v>0</v>
      </c>
      <c r="AY219" s="14">
        <v>1501.44</v>
      </c>
      <c r="AZ219" s="14">
        <v>4152</v>
      </c>
      <c r="BA219" s="14">
        <v>0</v>
      </c>
      <c r="BB219" s="14">
        <v>0</v>
      </c>
      <c r="BC219" s="14">
        <v>0</v>
      </c>
      <c r="BD219" s="14">
        <v>0</v>
      </c>
      <c r="BE219" s="14">
        <v>0.25</v>
      </c>
      <c r="BF219" s="14">
        <v>0</v>
      </c>
      <c r="BG219" s="14">
        <v>0</v>
      </c>
      <c r="BH219" s="14">
        <v>0</v>
      </c>
      <c r="BI219" s="14">
        <v>0</v>
      </c>
      <c r="BJ219" s="14">
        <v>0</v>
      </c>
      <c r="BK219" s="14">
        <v>0</v>
      </c>
      <c r="BL219" s="14">
        <v>0</v>
      </c>
      <c r="BM219" s="14">
        <v>0</v>
      </c>
      <c r="BN219" s="14">
        <v>7818.06</v>
      </c>
      <c r="BO219" s="14">
        <v>10054.5</v>
      </c>
      <c r="BP219" s="14">
        <v>0</v>
      </c>
      <c r="BQ219" s="14">
        <v>0</v>
      </c>
      <c r="BR219" s="14">
        <v>885.08</v>
      </c>
      <c r="BS219" s="14">
        <v>306.8</v>
      </c>
      <c r="BT219" s="14">
        <v>0</v>
      </c>
      <c r="BU219" s="14">
        <v>1636.75</v>
      </c>
      <c r="BV219" s="14">
        <v>0</v>
      </c>
      <c r="BW219" s="14">
        <v>0</v>
      </c>
      <c r="BX219" s="14">
        <v>0</v>
      </c>
      <c r="BY219" s="14">
        <v>1943.55</v>
      </c>
    </row>
    <row r="220" spans="1:77" s="1" customFormat="1" ht="11.25" x14ac:dyDescent="0.2">
      <c r="A220" s="2" t="s">
        <v>424</v>
      </c>
      <c r="B220" s="1" t="s">
        <v>425</v>
      </c>
      <c r="C220" s="51">
        <v>10079</v>
      </c>
      <c r="D220" s="14">
        <v>4429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200</v>
      </c>
      <c r="O220" s="14">
        <v>355.97</v>
      </c>
      <c r="P220" s="14">
        <v>0</v>
      </c>
      <c r="Q220" s="14">
        <v>1779.85</v>
      </c>
      <c r="R220" s="14">
        <v>0</v>
      </c>
      <c r="S220" s="14">
        <v>0</v>
      </c>
      <c r="T220" s="14">
        <v>0</v>
      </c>
      <c r="U220" s="14">
        <v>0</v>
      </c>
      <c r="V220" s="14">
        <v>737</v>
      </c>
      <c r="W220" s="14">
        <v>0</v>
      </c>
      <c r="X220" s="14">
        <v>0</v>
      </c>
      <c r="Y220" s="14">
        <v>455</v>
      </c>
      <c r="Z220" s="14">
        <v>205.36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0</v>
      </c>
      <c r="AJ220" s="14">
        <v>14768.25</v>
      </c>
      <c r="AK220" s="14">
        <v>0</v>
      </c>
      <c r="AL220" s="14">
        <v>0</v>
      </c>
      <c r="AM220" s="14">
        <v>0</v>
      </c>
      <c r="AN220" s="14">
        <v>0</v>
      </c>
      <c r="AO220" s="14">
        <v>0</v>
      </c>
      <c r="AP220" s="14">
        <v>0</v>
      </c>
      <c r="AQ220" s="14">
        <v>1455.34</v>
      </c>
      <c r="AR220" s="14">
        <v>0</v>
      </c>
      <c r="AS220" s="14">
        <v>1455.34</v>
      </c>
      <c r="AT220" s="14">
        <v>0</v>
      </c>
      <c r="AU220" s="14">
        <v>0</v>
      </c>
      <c r="AV220" s="14">
        <v>106.8</v>
      </c>
      <c r="AW220" s="14">
        <v>0</v>
      </c>
      <c r="AX220" s="14">
        <v>0</v>
      </c>
      <c r="AY220" s="14">
        <v>1228.0999999999999</v>
      </c>
      <c r="AZ220" s="14">
        <v>704</v>
      </c>
      <c r="BA220" s="14">
        <v>0</v>
      </c>
      <c r="BB220" s="14">
        <v>0</v>
      </c>
      <c r="BC220" s="14">
        <v>0</v>
      </c>
      <c r="BD220" s="14">
        <v>4635.66</v>
      </c>
      <c r="BE220" s="14">
        <v>7.0000000000000007E-2</v>
      </c>
      <c r="BF220" s="14">
        <v>0</v>
      </c>
      <c r="BG220" s="14">
        <v>0</v>
      </c>
      <c r="BH220" s="14">
        <v>0</v>
      </c>
      <c r="BI220" s="14">
        <v>0</v>
      </c>
      <c r="BJ220" s="14">
        <v>2209.2800000000002</v>
      </c>
      <c r="BK220" s="14">
        <v>0</v>
      </c>
      <c r="BL220" s="14">
        <v>0</v>
      </c>
      <c r="BM220" s="14">
        <v>0</v>
      </c>
      <c r="BN220" s="14">
        <v>10339.25</v>
      </c>
      <c r="BO220" s="14">
        <v>4429</v>
      </c>
      <c r="BP220" s="14">
        <v>0</v>
      </c>
      <c r="BQ220" s="14">
        <v>0</v>
      </c>
      <c r="BR220" s="14">
        <v>801.65</v>
      </c>
      <c r="BS220" s="14">
        <v>248.25</v>
      </c>
      <c r="BT220" s="14">
        <v>0</v>
      </c>
      <c r="BU220" s="14">
        <v>1409.87</v>
      </c>
      <c r="BV220" s="14">
        <v>0</v>
      </c>
      <c r="BW220" s="14">
        <v>0</v>
      </c>
      <c r="BX220" s="14">
        <v>0</v>
      </c>
      <c r="BY220" s="14">
        <v>1658.12</v>
      </c>
    </row>
    <row r="221" spans="1:77" s="1" customFormat="1" ht="11.25" x14ac:dyDescent="0.2">
      <c r="A221" s="2" t="s">
        <v>426</v>
      </c>
      <c r="B221" s="1" t="s">
        <v>427</v>
      </c>
      <c r="C221" s="51">
        <v>10079</v>
      </c>
      <c r="D221" s="14">
        <v>8653.5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300</v>
      </c>
      <c r="M221" s="14">
        <v>0</v>
      </c>
      <c r="N221" s="14">
        <v>400</v>
      </c>
      <c r="O221" s="14">
        <v>0</v>
      </c>
      <c r="P221" s="14">
        <v>0</v>
      </c>
      <c r="Q221" s="14">
        <v>1779.85</v>
      </c>
      <c r="R221" s="14">
        <v>0</v>
      </c>
      <c r="S221" s="14">
        <v>0</v>
      </c>
      <c r="T221" s="14">
        <v>0</v>
      </c>
      <c r="U221" s="14">
        <v>0</v>
      </c>
      <c r="V221" s="14">
        <v>737</v>
      </c>
      <c r="W221" s="14">
        <v>0</v>
      </c>
      <c r="X221" s="14">
        <v>0</v>
      </c>
      <c r="Y221" s="14">
        <v>455</v>
      </c>
      <c r="Z221" s="14">
        <v>205.36</v>
      </c>
      <c r="AA221" s="14">
        <v>0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0</v>
      </c>
      <c r="AJ221" s="14">
        <v>14912.28</v>
      </c>
      <c r="AK221" s="14">
        <v>0</v>
      </c>
      <c r="AL221" s="14">
        <v>0</v>
      </c>
      <c r="AM221" s="14">
        <v>0</v>
      </c>
      <c r="AN221" s="14">
        <v>0</v>
      </c>
      <c r="AO221" s="14">
        <v>0</v>
      </c>
      <c r="AP221" s="14">
        <v>0</v>
      </c>
      <c r="AQ221" s="14">
        <v>1486.11</v>
      </c>
      <c r="AR221" s="14">
        <v>0</v>
      </c>
      <c r="AS221" s="14">
        <v>1486.11</v>
      </c>
      <c r="AT221" s="14">
        <v>0</v>
      </c>
      <c r="AU221" s="14">
        <v>0</v>
      </c>
      <c r="AV221" s="14">
        <v>106.8</v>
      </c>
      <c r="AW221" s="14">
        <v>0</v>
      </c>
      <c r="AX221" s="14">
        <v>0</v>
      </c>
      <c r="AY221" s="14">
        <v>1228.0999999999999</v>
      </c>
      <c r="AZ221" s="14">
        <v>3100</v>
      </c>
      <c r="BA221" s="14">
        <v>0</v>
      </c>
      <c r="BB221" s="14">
        <v>0</v>
      </c>
      <c r="BC221" s="14">
        <v>0</v>
      </c>
      <c r="BD221" s="14">
        <v>0</v>
      </c>
      <c r="BE221" s="14">
        <v>0.03</v>
      </c>
      <c r="BF221" s="14">
        <v>0</v>
      </c>
      <c r="BG221" s="14">
        <v>0</v>
      </c>
      <c r="BH221" s="14">
        <v>0</v>
      </c>
      <c r="BI221" s="14">
        <v>0</v>
      </c>
      <c r="BJ221" s="14">
        <v>337.74</v>
      </c>
      <c r="BK221" s="14">
        <v>0</v>
      </c>
      <c r="BL221" s="14">
        <v>0</v>
      </c>
      <c r="BM221" s="14">
        <v>0</v>
      </c>
      <c r="BN221" s="14">
        <v>6258.78</v>
      </c>
      <c r="BO221" s="14">
        <v>8653.5</v>
      </c>
      <c r="BP221" s="14">
        <v>0</v>
      </c>
      <c r="BQ221" s="14">
        <v>0</v>
      </c>
      <c r="BR221" s="14">
        <v>822.72</v>
      </c>
      <c r="BS221" s="14">
        <v>263.02999999999997</v>
      </c>
      <c r="BT221" s="14">
        <v>0</v>
      </c>
      <c r="BU221" s="14">
        <v>1467.15</v>
      </c>
      <c r="BV221" s="14">
        <v>0</v>
      </c>
      <c r="BW221" s="14">
        <v>0</v>
      </c>
      <c r="BX221" s="14">
        <v>0</v>
      </c>
      <c r="BY221" s="14">
        <v>1730.18</v>
      </c>
    </row>
    <row r="222" spans="1:77" s="1" customFormat="1" ht="11.25" x14ac:dyDescent="0.2">
      <c r="A222" s="2" t="s">
        <v>537</v>
      </c>
      <c r="B222" s="1" t="s">
        <v>538</v>
      </c>
      <c r="C222" s="51">
        <v>12456</v>
      </c>
      <c r="D222" s="14">
        <v>14207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300</v>
      </c>
      <c r="M222" s="14">
        <v>0</v>
      </c>
      <c r="N222" s="14">
        <v>0</v>
      </c>
      <c r="O222" s="14">
        <v>0</v>
      </c>
      <c r="P222" s="14">
        <v>0</v>
      </c>
      <c r="Q222" s="14">
        <v>2176</v>
      </c>
      <c r="R222" s="14">
        <v>0</v>
      </c>
      <c r="S222" s="14">
        <v>0</v>
      </c>
      <c r="T222" s="14">
        <v>0</v>
      </c>
      <c r="U222" s="14">
        <v>0</v>
      </c>
      <c r="V222" s="14">
        <v>1016</v>
      </c>
      <c r="W222" s="14">
        <v>0</v>
      </c>
      <c r="X222" s="14">
        <v>0</v>
      </c>
      <c r="Y222" s="14">
        <v>684</v>
      </c>
      <c r="Z222" s="14">
        <v>205.36</v>
      </c>
      <c r="AA222" s="14">
        <v>0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0</v>
      </c>
      <c r="AJ222" s="14">
        <v>17872.560000000001</v>
      </c>
      <c r="AK222" s="14">
        <v>0</v>
      </c>
      <c r="AL222" s="14">
        <v>0</v>
      </c>
      <c r="AM222" s="14">
        <v>0</v>
      </c>
      <c r="AN222" s="14">
        <v>0</v>
      </c>
      <c r="AO222" s="14">
        <v>0</v>
      </c>
      <c r="AP222" s="14">
        <v>0</v>
      </c>
      <c r="AQ222" s="14">
        <v>2033.81</v>
      </c>
      <c r="AR222" s="14">
        <v>0</v>
      </c>
      <c r="AS222" s="14">
        <v>2033.81</v>
      </c>
      <c r="AT222" s="14">
        <v>0</v>
      </c>
      <c r="AU222" s="14">
        <v>0</v>
      </c>
      <c r="AV222" s="14">
        <v>130.56</v>
      </c>
      <c r="AW222" s="14">
        <v>0</v>
      </c>
      <c r="AX222" s="14">
        <v>0</v>
      </c>
      <c r="AY222" s="14">
        <v>1501.44</v>
      </c>
      <c r="AZ222" s="14">
        <v>0</v>
      </c>
      <c r="BA222" s="14">
        <v>0</v>
      </c>
      <c r="BB222" s="14">
        <v>0</v>
      </c>
      <c r="BC222" s="14">
        <v>0</v>
      </c>
      <c r="BD222" s="14">
        <v>0</v>
      </c>
      <c r="BE222" s="15">
        <v>-0.25</v>
      </c>
      <c r="BF222" s="14">
        <v>0</v>
      </c>
      <c r="BG222" s="14">
        <v>0</v>
      </c>
      <c r="BH222" s="14">
        <v>0</v>
      </c>
      <c r="BI222" s="14">
        <v>0</v>
      </c>
      <c r="BJ222" s="14">
        <v>0</v>
      </c>
      <c r="BK222" s="14">
        <v>0</v>
      </c>
      <c r="BL222" s="14">
        <v>0</v>
      </c>
      <c r="BM222" s="14">
        <v>0</v>
      </c>
      <c r="BN222" s="14">
        <v>3665.56</v>
      </c>
      <c r="BO222" s="14">
        <v>14207</v>
      </c>
      <c r="BP222" s="14">
        <v>0</v>
      </c>
      <c r="BQ222" s="14">
        <v>0</v>
      </c>
      <c r="BR222" s="14">
        <v>885.08</v>
      </c>
      <c r="BS222" s="14">
        <v>306.8</v>
      </c>
      <c r="BT222" s="14">
        <v>0</v>
      </c>
      <c r="BU222" s="14">
        <v>1636.75</v>
      </c>
      <c r="BV222" s="14">
        <v>0</v>
      </c>
      <c r="BW222" s="14">
        <v>0</v>
      </c>
      <c r="BX222" s="14">
        <v>0</v>
      </c>
      <c r="BY222" s="14">
        <v>1943.55</v>
      </c>
    </row>
    <row r="223" spans="1:77" s="1" customFormat="1" ht="11.25" x14ac:dyDescent="0.2">
      <c r="A223" s="2" t="s">
        <v>428</v>
      </c>
      <c r="B223" s="1" t="s">
        <v>429</v>
      </c>
      <c r="C223" s="51">
        <v>12456</v>
      </c>
      <c r="D223" s="14">
        <v>9818.5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2176</v>
      </c>
      <c r="R223" s="14">
        <v>0</v>
      </c>
      <c r="S223" s="14">
        <v>0</v>
      </c>
      <c r="T223" s="14">
        <v>0</v>
      </c>
      <c r="U223" s="14">
        <v>0</v>
      </c>
      <c r="V223" s="14">
        <v>1016</v>
      </c>
      <c r="W223" s="14">
        <v>0</v>
      </c>
      <c r="X223" s="14">
        <v>0</v>
      </c>
      <c r="Y223" s="14">
        <v>684</v>
      </c>
      <c r="Z223" s="14">
        <v>205.36</v>
      </c>
      <c r="AA223" s="14">
        <v>0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0</v>
      </c>
      <c r="AJ223" s="14">
        <v>17572.560000000001</v>
      </c>
      <c r="AK223" s="14">
        <v>0</v>
      </c>
      <c r="AL223" s="14">
        <v>0</v>
      </c>
      <c r="AM223" s="14">
        <v>0</v>
      </c>
      <c r="AN223" s="14">
        <v>0</v>
      </c>
      <c r="AO223" s="14">
        <v>0</v>
      </c>
      <c r="AP223" s="14">
        <v>0</v>
      </c>
      <c r="AQ223" s="14">
        <v>1969.73</v>
      </c>
      <c r="AR223" s="14">
        <v>0</v>
      </c>
      <c r="AS223" s="14">
        <v>1969.73</v>
      </c>
      <c r="AT223" s="14">
        <v>0</v>
      </c>
      <c r="AU223" s="14">
        <v>0</v>
      </c>
      <c r="AV223" s="14">
        <v>130.56</v>
      </c>
      <c r="AW223" s="14">
        <v>0</v>
      </c>
      <c r="AX223" s="14">
        <v>0</v>
      </c>
      <c r="AY223" s="14">
        <v>1501.44</v>
      </c>
      <c r="AZ223" s="14">
        <v>4152</v>
      </c>
      <c r="BA223" s="14">
        <v>0</v>
      </c>
      <c r="BB223" s="14">
        <v>0</v>
      </c>
      <c r="BC223" s="14">
        <v>0</v>
      </c>
      <c r="BD223" s="14">
        <v>0</v>
      </c>
      <c r="BE223" s="14">
        <v>0.33</v>
      </c>
      <c r="BF223" s="14">
        <v>0</v>
      </c>
      <c r="BG223" s="14">
        <v>0</v>
      </c>
      <c r="BH223" s="14">
        <v>0</v>
      </c>
      <c r="BI223" s="14">
        <v>0</v>
      </c>
      <c r="BJ223" s="14">
        <v>0</v>
      </c>
      <c r="BK223" s="14">
        <v>0</v>
      </c>
      <c r="BL223" s="14">
        <v>0</v>
      </c>
      <c r="BM223" s="14">
        <v>0</v>
      </c>
      <c r="BN223" s="14">
        <v>7754.06</v>
      </c>
      <c r="BO223" s="14">
        <v>9818.5</v>
      </c>
      <c r="BP223" s="14">
        <v>0</v>
      </c>
      <c r="BQ223" s="14">
        <v>0</v>
      </c>
      <c r="BR223" s="14">
        <v>906.14</v>
      </c>
      <c r="BS223" s="14">
        <v>321.57</v>
      </c>
      <c r="BT223" s="14">
        <v>0</v>
      </c>
      <c r="BU223" s="14">
        <v>1694</v>
      </c>
      <c r="BV223" s="14">
        <v>0</v>
      </c>
      <c r="BW223" s="14">
        <v>0</v>
      </c>
      <c r="BX223" s="14">
        <v>0</v>
      </c>
      <c r="BY223" s="14">
        <v>2015.57</v>
      </c>
    </row>
    <row r="224" spans="1:77" s="1" customFormat="1" ht="11.25" x14ac:dyDescent="0.2">
      <c r="A224" s="2" t="s">
        <v>430</v>
      </c>
      <c r="B224" s="1" t="s">
        <v>431</v>
      </c>
      <c r="C224" s="51">
        <v>12456</v>
      </c>
      <c r="D224" s="14">
        <v>13971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2176</v>
      </c>
      <c r="R224" s="14">
        <v>0</v>
      </c>
      <c r="S224" s="14">
        <v>0</v>
      </c>
      <c r="T224" s="14">
        <v>0</v>
      </c>
      <c r="U224" s="14">
        <v>0</v>
      </c>
      <c r="V224" s="14">
        <v>1016</v>
      </c>
      <c r="W224" s="14">
        <v>0</v>
      </c>
      <c r="X224" s="14">
        <v>0</v>
      </c>
      <c r="Y224" s="14">
        <v>684</v>
      </c>
      <c r="Z224" s="14">
        <v>205.36</v>
      </c>
      <c r="AA224" s="14">
        <v>0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0</v>
      </c>
      <c r="AJ224" s="14">
        <v>17572.560000000001</v>
      </c>
      <c r="AK224" s="14">
        <v>0</v>
      </c>
      <c r="AL224" s="14">
        <v>0</v>
      </c>
      <c r="AM224" s="14">
        <v>0</v>
      </c>
      <c r="AN224" s="14">
        <v>0</v>
      </c>
      <c r="AO224" s="14">
        <v>0</v>
      </c>
      <c r="AP224" s="14">
        <v>0</v>
      </c>
      <c r="AQ224" s="14">
        <v>1969.73</v>
      </c>
      <c r="AR224" s="14">
        <v>0</v>
      </c>
      <c r="AS224" s="14">
        <v>1969.73</v>
      </c>
      <c r="AT224" s="14">
        <v>0</v>
      </c>
      <c r="AU224" s="14">
        <v>0</v>
      </c>
      <c r="AV224" s="14">
        <v>130.56</v>
      </c>
      <c r="AW224" s="14">
        <v>0</v>
      </c>
      <c r="AX224" s="14">
        <v>0</v>
      </c>
      <c r="AY224" s="14">
        <v>1501.44</v>
      </c>
      <c r="AZ224" s="14">
        <v>0</v>
      </c>
      <c r="BA224" s="14">
        <v>0</v>
      </c>
      <c r="BB224" s="14">
        <v>0</v>
      </c>
      <c r="BC224" s="14">
        <v>0</v>
      </c>
      <c r="BD224" s="14">
        <v>0</v>
      </c>
      <c r="BE224" s="15">
        <v>-0.17</v>
      </c>
      <c r="BF224" s="14">
        <v>0</v>
      </c>
      <c r="BG224" s="14">
        <v>0</v>
      </c>
      <c r="BH224" s="14">
        <v>0</v>
      </c>
      <c r="BI224" s="14">
        <v>0</v>
      </c>
      <c r="BJ224" s="14">
        <v>0</v>
      </c>
      <c r="BK224" s="14">
        <v>0</v>
      </c>
      <c r="BL224" s="14">
        <v>0</v>
      </c>
      <c r="BM224" s="14">
        <v>0</v>
      </c>
      <c r="BN224" s="14">
        <v>3601.56</v>
      </c>
      <c r="BO224" s="14">
        <v>13971</v>
      </c>
      <c r="BP224" s="14">
        <v>0</v>
      </c>
      <c r="BQ224" s="14">
        <v>0</v>
      </c>
      <c r="BR224" s="14">
        <v>885.08</v>
      </c>
      <c r="BS224" s="14">
        <v>306.8</v>
      </c>
      <c r="BT224" s="14">
        <v>0</v>
      </c>
      <c r="BU224" s="14">
        <v>1636.75</v>
      </c>
      <c r="BV224" s="14">
        <v>0</v>
      </c>
      <c r="BW224" s="14">
        <v>0</v>
      </c>
      <c r="BX224" s="14">
        <v>0</v>
      </c>
      <c r="BY224" s="14">
        <v>1943.55</v>
      </c>
    </row>
    <row r="225" spans="1:77" s="1" customFormat="1" ht="11.25" x14ac:dyDescent="0.2">
      <c r="A225" s="2" t="s">
        <v>432</v>
      </c>
      <c r="B225" s="1" t="s">
        <v>433</v>
      </c>
      <c r="C225" s="51">
        <v>12456</v>
      </c>
      <c r="D225" s="14">
        <v>9843.5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2176</v>
      </c>
      <c r="R225" s="14">
        <v>0</v>
      </c>
      <c r="S225" s="14">
        <v>0</v>
      </c>
      <c r="T225" s="14">
        <v>0</v>
      </c>
      <c r="U225" s="14">
        <v>0</v>
      </c>
      <c r="V225" s="14">
        <v>1016</v>
      </c>
      <c r="W225" s="14">
        <v>0</v>
      </c>
      <c r="X225" s="14">
        <v>0</v>
      </c>
      <c r="Y225" s="14">
        <v>684</v>
      </c>
      <c r="Z225" s="14">
        <v>0</v>
      </c>
      <c r="AA225" s="14">
        <v>0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0</v>
      </c>
      <c r="AJ225" s="14">
        <v>17367.2</v>
      </c>
      <c r="AK225" s="14">
        <v>0</v>
      </c>
      <c r="AL225" s="14">
        <v>0</v>
      </c>
      <c r="AM225" s="14">
        <v>0</v>
      </c>
      <c r="AN225" s="14">
        <v>0</v>
      </c>
      <c r="AO225" s="14">
        <v>0</v>
      </c>
      <c r="AP225" s="14">
        <v>0</v>
      </c>
      <c r="AQ225" s="14">
        <v>1925.85</v>
      </c>
      <c r="AR225" s="14">
        <v>0</v>
      </c>
      <c r="AS225" s="14">
        <v>1925.85</v>
      </c>
      <c r="AT225" s="14">
        <v>0</v>
      </c>
      <c r="AU225" s="14">
        <v>0</v>
      </c>
      <c r="AV225" s="14">
        <v>130.56</v>
      </c>
      <c r="AW225" s="14">
        <v>0</v>
      </c>
      <c r="AX225" s="14">
        <v>0</v>
      </c>
      <c r="AY225" s="14">
        <v>1501.44</v>
      </c>
      <c r="AZ225" s="14">
        <v>3966</v>
      </c>
      <c r="BA225" s="14">
        <v>0</v>
      </c>
      <c r="BB225" s="14">
        <v>0</v>
      </c>
      <c r="BC225" s="14">
        <v>0</v>
      </c>
      <c r="BD225" s="14">
        <v>0</v>
      </c>
      <c r="BE225" s="15">
        <v>-0.15</v>
      </c>
      <c r="BF225" s="14">
        <v>0</v>
      </c>
      <c r="BG225" s="14">
        <v>0</v>
      </c>
      <c r="BH225" s="14">
        <v>0</v>
      </c>
      <c r="BI225" s="14">
        <v>0</v>
      </c>
      <c r="BJ225" s="14">
        <v>0</v>
      </c>
      <c r="BK225" s="14">
        <v>0</v>
      </c>
      <c r="BL225" s="14">
        <v>0</v>
      </c>
      <c r="BM225" s="14">
        <v>0</v>
      </c>
      <c r="BN225" s="14">
        <v>7523.7</v>
      </c>
      <c r="BO225" s="14">
        <v>9843.5</v>
      </c>
      <c r="BP225" s="14">
        <v>0</v>
      </c>
      <c r="BQ225" s="14">
        <v>0</v>
      </c>
      <c r="BR225" s="14">
        <v>885.08</v>
      </c>
      <c r="BS225" s="14">
        <v>306.8</v>
      </c>
      <c r="BT225" s="14">
        <v>0</v>
      </c>
      <c r="BU225" s="14">
        <v>1636.75</v>
      </c>
      <c r="BV225" s="14">
        <v>0</v>
      </c>
      <c r="BW225" s="14">
        <v>0</v>
      </c>
      <c r="BX225" s="14">
        <v>0</v>
      </c>
      <c r="BY225" s="14">
        <v>1943.55</v>
      </c>
    </row>
    <row r="226" spans="1:77" s="1" customFormat="1" ht="11.25" x14ac:dyDescent="0.2">
      <c r="A226" s="2" t="s">
        <v>434</v>
      </c>
      <c r="B226" s="1" t="s">
        <v>435</v>
      </c>
      <c r="C226" s="51">
        <v>12456</v>
      </c>
      <c r="D226" s="14">
        <v>11045.5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300</v>
      </c>
      <c r="M226" s="14">
        <v>0</v>
      </c>
      <c r="N226" s="14">
        <v>0</v>
      </c>
      <c r="O226" s="14">
        <v>0</v>
      </c>
      <c r="P226" s="14">
        <v>0</v>
      </c>
      <c r="Q226" s="14">
        <v>2176</v>
      </c>
      <c r="R226" s="14">
        <v>0</v>
      </c>
      <c r="S226" s="14">
        <v>0</v>
      </c>
      <c r="T226" s="14">
        <v>0</v>
      </c>
      <c r="U226" s="14">
        <v>0</v>
      </c>
      <c r="V226" s="14">
        <v>1016</v>
      </c>
      <c r="W226" s="14">
        <v>0</v>
      </c>
      <c r="X226" s="14">
        <v>0</v>
      </c>
      <c r="Y226" s="14">
        <v>684</v>
      </c>
      <c r="Z226" s="14">
        <v>0</v>
      </c>
      <c r="AA226" s="14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4">
        <v>17667.2</v>
      </c>
      <c r="AK226" s="14">
        <v>0</v>
      </c>
      <c r="AL226" s="14">
        <v>0</v>
      </c>
      <c r="AM226" s="14">
        <v>0</v>
      </c>
      <c r="AN226" s="14">
        <v>0</v>
      </c>
      <c r="AO226" s="14">
        <v>0</v>
      </c>
      <c r="AP226" s="14">
        <v>0</v>
      </c>
      <c r="AQ226" s="14">
        <v>1989.93</v>
      </c>
      <c r="AR226" s="14">
        <v>0</v>
      </c>
      <c r="AS226" s="14">
        <v>1989.93</v>
      </c>
      <c r="AT226" s="14">
        <v>0</v>
      </c>
      <c r="AU226" s="14">
        <v>0</v>
      </c>
      <c r="AV226" s="14">
        <v>130.56</v>
      </c>
      <c r="AW226" s="14">
        <v>0</v>
      </c>
      <c r="AX226" s="14">
        <v>0</v>
      </c>
      <c r="AY226" s="14">
        <v>1501.44</v>
      </c>
      <c r="AZ226" s="14">
        <v>3000</v>
      </c>
      <c r="BA226" s="14">
        <v>0</v>
      </c>
      <c r="BB226" s="14">
        <v>0</v>
      </c>
      <c r="BC226" s="14">
        <v>0</v>
      </c>
      <c r="BD226" s="14">
        <v>0</v>
      </c>
      <c r="BE226" s="15">
        <v>-0.23</v>
      </c>
      <c r="BF226" s="14">
        <v>0</v>
      </c>
      <c r="BG226" s="14">
        <v>0</v>
      </c>
      <c r="BH226" s="14">
        <v>0</v>
      </c>
      <c r="BI226" s="14">
        <v>0</v>
      </c>
      <c r="BJ226" s="14">
        <v>0</v>
      </c>
      <c r="BK226" s="14">
        <v>0</v>
      </c>
      <c r="BL226" s="14">
        <v>0</v>
      </c>
      <c r="BM226" s="14">
        <v>0</v>
      </c>
      <c r="BN226" s="14">
        <v>6621.7</v>
      </c>
      <c r="BO226" s="14">
        <v>11045.5</v>
      </c>
      <c r="BP226" s="14">
        <v>0</v>
      </c>
      <c r="BQ226" s="14">
        <v>0</v>
      </c>
      <c r="BR226" s="14">
        <v>885.08</v>
      </c>
      <c r="BS226" s="14">
        <v>306.8</v>
      </c>
      <c r="BT226" s="14">
        <v>0</v>
      </c>
      <c r="BU226" s="14">
        <v>1636.75</v>
      </c>
      <c r="BV226" s="14">
        <v>0</v>
      </c>
      <c r="BW226" s="14">
        <v>0</v>
      </c>
      <c r="BX226" s="14">
        <v>0</v>
      </c>
      <c r="BY226" s="14">
        <v>1943.55</v>
      </c>
    </row>
    <row r="227" spans="1:77" s="1" customFormat="1" ht="11.25" x14ac:dyDescent="0.2">
      <c r="A227" s="2" t="s">
        <v>436</v>
      </c>
      <c r="B227" s="1" t="s">
        <v>437</v>
      </c>
      <c r="C227" s="51">
        <v>12456</v>
      </c>
      <c r="D227" s="14">
        <v>11645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300</v>
      </c>
      <c r="M227" s="14">
        <v>0</v>
      </c>
      <c r="N227" s="14">
        <v>0</v>
      </c>
      <c r="O227" s="14">
        <v>0</v>
      </c>
      <c r="P227" s="14">
        <v>0</v>
      </c>
      <c r="Q227" s="14">
        <v>2176</v>
      </c>
      <c r="R227" s="14">
        <v>0</v>
      </c>
      <c r="S227" s="14">
        <v>0</v>
      </c>
      <c r="T227" s="14">
        <v>0</v>
      </c>
      <c r="U227" s="14">
        <v>0</v>
      </c>
      <c r="V227" s="14">
        <v>1016</v>
      </c>
      <c r="W227" s="14">
        <v>0</v>
      </c>
      <c r="X227" s="14">
        <v>0</v>
      </c>
      <c r="Y227" s="14">
        <v>684</v>
      </c>
      <c r="Z227" s="14">
        <v>0</v>
      </c>
      <c r="AA227" s="14">
        <v>0</v>
      </c>
      <c r="AB227" s="14">
        <v>0</v>
      </c>
      <c r="AC227" s="14">
        <v>0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  <c r="AI227" s="14">
        <v>0</v>
      </c>
      <c r="AJ227" s="14">
        <v>17667.2</v>
      </c>
      <c r="AK227" s="14">
        <v>0</v>
      </c>
      <c r="AL227" s="14">
        <v>0</v>
      </c>
      <c r="AM227" s="14">
        <v>0</v>
      </c>
      <c r="AN227" s="14">
        <v>0</v>
      </c>
      <c r="AO227" s="14">
        <v>0</v>
      </c>
      <c r="AP227" s="14">
        <v>0</v>
      </c>
      <c r="AQ227" s="14">
        <v>1989.93</v>
      </c>
      <c r="AR227" s="14">
        <v>0</v>
      </c>
      <c r="AS227" s="14">
        <v>1989.93</v>
      </c>
      <c r="AT227" s="14">
        <v>0</v>
      </c>
      <c r="AU227" s="14">
        <v>0</v>
      </c>
      <c r="AV227" s="14">
        <v>130.56</v>
      </c>
      <c r="AW227" s="14">
        <v>0</v>
      </c>
      <c r="AX227" s="14">
        <v>0</v>
      </c>
      <c r="AY227" s="14">
        <v>1501.44</v>
      </c>
      <c r="AZ227" s="14">
        <v>2400</v>
      </c>
      <c r="BA227" s="14">
        <v>0</v>
      </c>
      <c r="BB227" s="14">
        <v>0</v>
      </c>
      <c r="BC227" s="14">
        <v>0</v>
      </c>
      <c r="BD227" s="14">
        <v>0</v>
      </c>
      <c r="BE227" s="14">
        <v>0.27</v>
      </c>
      <c r="BF227" s="14">
        <v>0</v>
      </c>
      <c r="BG227" s="14">
        <v>0</v>
      </c>
      <c r="BH227" s="14">
        <v>0</v>
      </c>
      <c r="BI227" s="14">
        <v>0</v>
      </c>
      <c r="BJ227" s="14">
        <v>0</v>
      </c>
      <c r="BK227" s="14">
        <v>0</v>
      </c>
      <c r="BL227" s="14">
        <v>0</v>
      </c>
      <c r="BM227" s="14">
        <v>0</v>
      </c>
      <c r="BN227" s="14">
        <v>6022.2</v>
      </c>
      <c r="BO227" s="14">
        <v>11645</v>
      </c>
      <c r="BP227" s="14">
        <v>0</v>
      </c>
      <c r="BQ227" s="14">
        <v>0</v>
      </c>
      <c r="BR227" s="14">
        <v>885.08</v>
      </c>
      <c r="BS227" s="14">
        <v>306.8</v>
      </c>
      <c r="BT227" s="14">
        <v>0</v>
      </c>
      <c r="BU227" s="14">
        <v>1636.75</v>
      </c>
      <c r="BV227" s="14">
        <v>0</v>
      </c>
      <c r="BW227" s="14">
        <v>0</v>
      </c>
      <c r="BX227" s="14">
        <v>0</v>
      </c>
      <c r="BY227" s="14">
        <v>1943.55</v>
      </c>
    </row>
    <row r="228" spans="1:77" s="1" customFormat="1" ht="11.25" x14ac:dyDescent="0.2">
      <c r="A228" s="2" t="s">
        <v>438</v>
      </c>
      <c r="B228" s="1" t="s">
        <v>439</v>
      </c>
      <c r="C228" s="51">
        <v>12456</v>
      </c>
      <c r="D228" s="14">
        <v>10585.5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300</v>
      </c>
      <c r="M228" s="14">
        <v>0</v>
      </c>
      <c r="N228" s="14">
        <v>0</v>
      </c>
      <c r="O228" s="14">
        <v>0</v>
      </c>
      <c r="P228" s="14">
        <v>0</v>
      </c>
      <c r="Q228" s="14">
        <v>2176</v>
      </c>
      <c r="R228" s="14">
        <v>0</v>
      </c>
      <c r="S228" s="14">
        <v>0</v>
      </c>
      <c r="T228" s="14">
        <v>0</v>
      </c>
      <c r="U228" s="14">
        <v>0</v>
      </c>
      <c r="V228" s="14">
        <v>1016</v>
      </c>
      <c r="W228" s="14">
        <v>0</v>
      </c>
      <c r="X228" s="14">
        <v>0</v>
      </c>
      <c r="Y228" s="14">
        <v>684</v>
      </c>
      <c r="Z228" s="14">
        <v>0</v>
      </c>
      <c r="AA228" s="14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4">
        <v>17667.2</v>
      </c>
      <c r="AK228" s="14">
        <v>0</v>
      </c>
      <c r="AL228" s="14">
        <v>0</v>
      </c>
      <c r="AM228" s="14">
        <v>0</v>
      </c>
      <c r="AN228" s="14">
        <v>0</v>
      </c>
      <c r="AO228" s="14">
        <v>0</v>
      </c>
      <c r="AP228" s="14">
        <v>0</v>
      </c>
      <c r="AQ228" s="14">
        <v>1989.93</v>
      </c>
      <c r="AR228" s="14">
        <v>0</v>
      </c>
      <c r="AS228" s="14">
        <v>1989.93</v>
      </c>
      <c r="AT228" s="14">
        <v>0</v>
      </c>
      <c r="AU228" s="14">
        <v>0</v>
      </c>
      <c r="AV228" s="14">
        <v>130.56</v>
      </c>
      <c r="AW228" s="14">
        <v>0</v>
      </c>
      <c r="AX228" s="14">
        <v>0</v>
      </c>
      <c r="AY228" s="14">
        <v>1501.44</v>
      </c>
      <c r="AZ228" s="14">
        <v>3460</v>
      </c>
      <c r="BA228" s="14">
        <v>0</v>
      </c>
      <c r="BB228" s="14">
        <v>0</v>
      </c>
      <c r="BC228" s="14">
        <v>0</v>
      </c>
      <c r="BD228" s="14">
        <v>0</v>
      </c>
      <c r="BE228" s="15">
        <v>-0.23</v>
      </c>
      <c r="BF228" s="14">
        <v>0</v>
      </c>
      <c r="BG228" s="14">
        <v>0</v>
      </c>
      <c r="BH228" s="14">
        <v>0</v>
      </c>
      <c r="BI228" s="14">
        <v>0</v>
      </c>
      <c r="BJ228" s="14">
        <v>0</v>
      </c>
      <c r="BK228" s="14">
        <v>0</v>
      </c>
      <c r="BL228" s="14">
        <v>0</v>
      </c>
      <c r="BM228" s="14">
        <v>0</v>
      </c>
      <c r="BN228" s="14">
        <v>7081.7</v>
      </c>
      <c r="BO228" s="14">
        <v>10585.5</v>
      </c>
      <c r="BP228" s="14">
        <v>0</v>
      </c>
      <c r="BQ228" s="14">
        <v>0</v>
      </c>
      <c r="BR228" s="14">
        <v>885.08</v>
      </c>
      <c r="BS228" s="14">
        <v>306.8</v>
      </c>
      <c r="BT228" s="14">
        <v>0</v>
      </c>
      <c r="BU228" s="14">
        <v>1636.75</v>
      </c>
      <c r="BV228" s="14">
        <v>0</v>
      </c>
      <c r="BW228" s="14">
        <v>0</v>
      </c>
      <c r="BX228" s="14">
        <v>0</v>
      </c>
      <c r="BY228" s="14">
        <v>1943.55</v>
      </c>
    </row>
    <row r="229" spans="1:77" s="1" customFormat="1" ht="11.25" x14ac:dyDescent="0.2">
      <c r="A229" s="2" t="s">
        <v>440</v>
      </c>
      <c r="B229" s="1" t="s">
        <v>441</v>
      </c>
      <c r="C229" s="51">
        <v>12456</v>
      </c>
      <c r="D229" s="14">
        <v>12371.5</v>
      </c>
      <c r="E229" s="14">
        <v>0</v>
      </c>
      <c r="F229" s="14">
        <v>0</v>
      </c>
      <c r="G229" s="14">
        <v>0</v>
      </c>
      <c r="H229" s="14">
        <v>0</v>
      </c>
      <c r="I229" s="14">
        <v>11750.4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2176</v>
      </c>
      <c r="R229" s="14">
        <v>0</v>
      </c>
      <c r="S229" s="14">
        <v>0</v>
      </c>
      <c r="T229" s="14">
        <v>0</v>
      </c>
      <c r="U229" s="14">
        <v>0</v>
      </c>
      <c r="V229" s="14">
        <v>1016</v>
      </c>
      <c r="W229" s="14">
        <v>0</v>
      </c>
      <c r="X229" s="14">
        <v>0</v>
      </c>
      <c r="Y229" s="14">
        <v>91.2</v>
      </c>
      <c r="Z229" s="14">
        <v>0</v>
      </c>
      <c r="AA229" s="14">
        <v>0</v>
      </c>
      <c r="AB229" s="14">
        <v>0</v>
      </c>
      <c r="AC229" s="14">
        <v>0</v>
      </c>
      <c r="AD229" s="14">
        <v>0</v>
      </c>
      <c r="AE229" s="14">
        <v>0</v>
      </c>
      <c r="AF229" s="14">
        <v>0</v>
      </c>
      <c r="AG229" s="14">
        <v>0</v>
      </c>
      <c r="AH229" s="14">
        <v>0</v>
      </c>
      <c r="AI229" s="14">
        <v>0</v>
      </c>
      <c r="AJ229" s="14">
        <v>16774.400000000001</v>
      </c>
      <c r="AK229" s="14">
        <v>0</v>
      </c>
      <c r="AL229" s="14">
        <v>0</v>
      </c>
      <c r="AM229" s="14">
        <v>0</v>
      </c>
      <c r="AN229" s="14">
        <v>0</v>
      </c>
      <c r="AO229" s="15">
        <v>-214.22</v>
      </c>
      <c r="AP229" s="15">
        <v>-195.35</v>
      </c>
      <c r="AQ229" s="14">
        <v>903.02</v>
      </c>
      <c r="AR229" s="14">
        <v>0</v>
      </c>
      <c r="AS229" s="14">
        <v>884.15</v>
      </c>
      <c r="AT229" s="14">
        <v>0</v>
      </c>
      <c r="AU229" s="14">
        <v>0</v>
      </c>
      <c r="AV229" s="14">
        <v>130.56</v>
      </c>
      <c r="AW229" s="14">
        <v>0</v>
      </c>
      <c r="AX229" s="14">
        <v>0</v>
      </c>
      <c r="AY229" s="14">
        <v>1501.44</v>
      </c>
      <c r="AZ229" s="14">
        <v>2082</v>
      </c>
      <c r="BA229" s="14">
        <v>0</v>
      </c>
      <c r="BB229" s="14">
        <v>0</v>
      </c>
      <c r="BC229" s="14">
        <v>0</v>
      </c>
      <c r="BD229" s="14">
        <v>0</v>
      </c>
      <c r="BE229" s="14">
        <v>0.1</v>
      </c>
      <c r="BF229" s="14">
        <v>0</v>
      </c>
      <c r="BG229" s="14">
        <v>0</v>
      </c>
      <c r="BH229" s="14">
        <v>0</v>
      </c>
      <c r="BI229" s="14">
        <v>0</v>
      </c>
      <c r="BJ229" s="14">
        <v>0</v>
      </c>
      <c r="BK229" s="14">
        <v>0</v>
      </c>
      <c r="BL229" s="14">
        <v>0</v>
      </c>
      <c r="BM229" s="14">
        <v>0</v>
      </c>
      <c r="BN229" s="14">
        <v>4402.8999999999996</v>
      </c>
      <c r="BO229" s="14">
        <v>12371.5</v>
      </c>
      <c r="BP229" s="14">
        <v>0</v>
      </c>
      <c r="BQ229" s="14">
        <v>0</v>
      </c>
      <c r="BR229" s="14">
        <v>114.2</v>
      </c>
      <c r="BS229" s="14">
        <v>306.8</v>
      </c>
      <c r="BT229" s="14">
        <v>0</v>
      </c>
      <c r="BU229" s="14">
        <v>211.19</v>
      </c>
      <c r="BV229" s="14">
        <v>0</v>
      </c>
      <c r="BW229" s="14">
        <v>0</v>
      </c>
      <c r="BX229" s="14">
        <v>0</v>
      </c>
      <c r="BY229" s="14">
        <v>517.99</v>
      </c>
    </row>
    <row r="230" spans="1:77" s="1" customFormat="1" ht="11.25" x14ac:dyDescent="0.2">
      <c r="A230" s="2" t="s">
        <v>442</v>
      </c>
      <c r="B230" s="1" t="s">
        <v>443</v>
      </c>
      <c r="C230" s="51">
        <v>12456</v>
      </c>
      <c r="D230" s="14">
        <v>13969</v>
      </c>
      <c r="E230" s="14">
        <v>0</v>
      </c>
      <c r="F230" s="14">
        <v>0</v>
      </c>
      <c r="G230" s="14">
        <v>0</v>
      </c>
      <c r="H230" s="14">
        <v>0</v>
      </c>
      <c r="I230" s="14">
        <v>2176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1895.8</v>
      </c>
      <c r="R230" s="14">
        <v>0</v>
      </c>
      <c r="S230" s="14">
        <v>0</v>
      </c>
      <c r="T230" s="14">
        <v>0</v>
      </c>
      <c r="U230" s="14">
        <v>0</v>
      </c>
      <c r="V230" s="14">
        <v>1016</v>
      </c>
      <c r="W230" s="14">
        <v>0</v>
      </c>
      <c r="X230" s="14">
        <v>0</v>
      </c>
      <c r="Y230" s="14">
        <v>684</v>
      </c>
      <c r="Z230" s="14">
        <v>0</v>
      </c>
      <c r="AA230" s="14">
        <v>0</v>
      </c>
      <c r="AB230" s="14">
        <v>0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  <c r="AI230" s="14">
        <v>0</v>
      </c>
      <c r="AJ230" s="14">
        <v>17087</v>
      </c>
      <c r="AK230" s="14">
        <v>0</v>
      </c>
      <c r="AL230" s="14">
        <v>0</v>
      </c>
      <c r="AM230" s="14">
        <v>0</v>
      </c>
      <c r="AN230" s="14">
        <v>0</v>
      </c>
      <c r="AO230" s="14">
        <v>0</v>
      </c>
      <c r="AP230" s="14">
        <v>0</v>
      </c>
      <c r="AQ230" s="14">
        <v>1485.97</v>
      </c>
      <c r="AR230" s="14">
        <v>0</v>
      </c>
      <c r="AS230" s="14">
        <v>1485.97</v>
      </c>
      <c r="AT230" s="14">
        <v>0</v>
      </c>
      <c r="AU230" s="14">
        <v>0</v>
      </c>
      <c r="AV230" s="14">
        <v>130.56</v>
      </c>
      <c r="AW230" s="14">
        <v>0</v>
      </c>
      <c r="AX230" s="14">
        <v>0</v>
      </c>
      <c r="AY230" s="14">
        <v>1501.44</v>
      </c>
      <c r="AZ230" s="14">
        <v>0</v>
      </c>
      <c r="BA230" s="14">
        <v>0</v>
      </c>
      <c r="BB230" s="14">
        <v>0</v>
      </c>
      <c r="BC230" s="14">
        <v>0</v>
      </c>
      <c r="BD230" s="14">
        <v>0</v>
      </c>
      <c r="BE230" s="14">
        <v>0.03</v>
      </c>
      <c r="BF230" s="14">
        <v>0</v>
      </c>
      <c r="BG230" s="14">
        <v>0</v>
      </c>
      <c r="BH230" s="14">
        <v>0</v>
      </c>
      <c r="BI230" s="14">
        <v>0</v>
      </c>
      <c r="BJ230" s="14">
        <v>0</v>
      </c>
      <c r="BK230" s="14">
        <v>0</v>
      </c>
      <c r="BL230" s="14">
        <v>0</v>
      </c>
      <c r="BM230" s="14">
        <v>0</v>
      </c>
      <c r="BN230" s="14">
        <v>3118</v>
      </c>
      <c r="BO230" s="14">
        <v>13969</v>
      </c>
      <c r="BP230" s="14">
        <v>0</v>
      </c>
      <c r="BQ230" s="14">
        <v>0</v>
      </c>
      <c r="BR230" s="14">
        <v>759.99</v>
      </c>
      <c r="BS230" s="14">
        <v>321.57</v>
      </c>
      <c r="BT230" s="14">
        <v>0</v>
      </c>
      <c r="BU230" s="14">
        <v>1420.78</v>
      </c>
      <c r="BV230" s="14">
        <v>0</v>
      </c>
      <c r="BW230" s="14">
        <v>0</v>
      </c>
      <c r="BX230" s="14">
        <v>0</v>
      </c>
      <c r="BY230" s="14">
        <v>1742.35</v>
      </c>
    </row>
    <row r="231" spans="1:77" s="1" customFormat="1" ht="11.25" x14ac:dyDescent="0.2">
      <c r="A231" s="2" t="s">
        <v>444</v>
      </c>
      <c r="B231" s="1" t="s">
        <v>445</v>
      </c>
      <c r="C231" s="51">
        <v>12456</v>
      </c>
      <c r="D231" s="14">
        <v>13344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1710.99</v>
      </c>
      <c r="R231" s="14">
        <v>0</v>
      </c>
      <c r="S231" s="14">
        <v>0</v>
      </c>
      <c r="T231" s="14">
        <v>0</v>
      </c>
      <c r="U231" s="14">
        <v>0</v>
      </c>
      <c r="V231" s="14">
        <v>1016</v>
      </c>
      <c r="W231" s="14">
        <v>0</v>
      </c>
      <c r="X231" s="14">
        <v>0</v>
      </c>
      <c r="Y231" s="14">
        <v>684</v>
      </c>
      <c r="Z231" s="14">
        <v>0</v>
      </c>
      <c r="AA231" s="14">
        <v>0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0</v>
      </c>
      <c r="AH231" s="14">
        <v>0</v>
      </c>
      <c r="AI231" s="14">
        <v>0</v>
      </c>
      <c r="AJ231" s="14">
        <v>16902.189999999999</v>
      </c>
      <c r="AK231" s="14">
        <v>0</v>
      </c>
      <c r="AL231" s="14">
        <v>0</v>
      </c>
      <c r="AM231" s="14">
        <v>0</v>
      </c>
      <c r="AN231" s="14">
        <v>0</v>
      </c>
      <c r="AO231" s="14">
        <v>0</v>
      </c>
      <c r="AP231" s="14">
        <v>0</v>
      </c>
      <c r="AQ231" s="14">
        <v>1925.85</v>
      </c>
      <c r="AR231" s="14">
        <v>0</v>
      </c>
      <c r="AS231" s="14">
        <v>1925.85</v>
      </c>
      <c r="AT231" s="14">
        <v>0</v>
      </c>
      <c r="AU231" s="14">
        <v>0</v>
      </c>
      <c r="AV231" s="14">
        <v>130.56</v>
      </c>
      <c r="AW231" s="14">
        <v>0</v>
      </c>
      <c r="AX231" s="14">
        <v>0</v>
      </c>
      <c r="AY231" s="14">
        <v>1501.44</v>
      </c>
      <c r="AZ231" s="14">
        <v>0</v>
      </c>
      <c r="BA231" s="14">
        <v>0</v>
      </c>
      <c r="BB231" s="14">
        <v>0</v>
      </c>
      <c r="BC231" s="14">
        <v>0</v>
      </c>
      <c r="BD231" s="14">
        <v>0</v>
      </c>
      <c r="BE231" s="14">
        <v>0.34</v>
      </c>
      <c r="BF231" s="14">
        <v>0</v>
      </c>
      <c r="BG231" s="14">
        <v>0</v>
      </c>
      <c r="BH231" s="14">
        <v>0</v>
      </c>
      <c r="BI231" s="14">
        <v>0</v>
      </c>
      <c r="BJ231" s="14">
        <v>0</v>
      </c>
      <c r="BK231" s="14">
        <v>0</v>
      </c>
      <c r="BL231" s="14">
        <v>0</v>
      </c>
      <c r="BM231" s="14">
        <v>0</v>
      </c>
      <c r="BN231" s="14">
        <v>3558.19</v>
      </c>
      <c r="BO231" s="14">
        <v>13344</v>
      </c>
      <c r="BP231" s="14">
        <v>0</v>
      </c>
      <c r="BQ231" s="14">
        <v>0</v>
      </c>
      <c r="BR231" s="14">
        <v>885.08</v>
      </c>
      <c r="BS231" s="14">
        <v>306.8</v>
      </c>
      <c r="BT231" s="14">
        <v>0</v>
      </c>
      <c r="BU231" s="14">
        <v>1636.75</v>
      </c>
      <c r="BV231" s="14">
        <v>0</v>
      </c>
      <c r="BW231" s="14">
        <v>0</v>
      </c>
      <c r="BX231" s="14">
        <v>0</v>
      </c>
      <c r="BY231" s="14">
        <v>1943.55</v>
      </c>
    </row>
    <row r="232" spans="1:77" s="1" customFormat="1" ht="11.25" x14ac:dyDescent="0.2">
      <c r="A232" s="2" t="s">
        <v>446</v>
      </c>
      <c r="B232" s="1" t="s">
        <v>447</v>
      </c>
      <c r="C232" s="51">
        <v>12456</v>
      </c>
      <c r="D232" s="14">
        <v>11792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1251.95</v>
      </c>
      <c r="R232" s="14">
        <v>0</v>
      </c>
      <c r="S232" s="14">
        <v>0</v>
      </c>
      <c r="T232" s="14">
        <v>0</v>
      </c>
      <c r="U232" s="14">
        <v>0</v>
      </c>
      <c r="V232" s="14">
        <v>1016</v>
      </c>
      <c r="W232" s="14">
        <v>0</v>
      </c>
      <c r="X232" s="14">
        <v>0</v>
      </c>
      <c r="Y232" s="14">
        <v>684</v>
      </c>
      <c r="Z232" s="14">
        <v>0</v>
      </c>
      <c r="AA232" s="14">
        <v>0</v>
      </c>
      <c r="AB232" s="14">
        <v>0</v>
      </c>
      <c r="AC232" s="14">
        <v>0</v>
      </c>
      <c r="AD232" s="14">
        <v>0</v>
      </c>
      <c r="AE232" s="14">
        <v>0</v>
      </c>
      <c r="AF232" s="14">
        <v>0</v>
      </c>
      <c r="AG232" s="14">
        <v>0</v>
      </c>
      <c r="AH232" s="14">
        <v>0</v>
      </c>
      <c r="AI232" s="14">
        <v>0</v>
      </c>
      <c r="AJ232" s="14">
        <v>16443.150000000001</v>
      </c>
      <c r="AK232" s="14">
        <v>0</v>
      </c>
      <c r="AL232" s="14">
        <v>0</v>
      </c>
      <c r="AM232" s="14">
        <v>0</v>
      </c>
      <c r="AN232" s="14">
        <v>0</v>
      </c>
      <c r="AO232" s="14">
        <v>0</v>
      </c>
      <c r="AP232" s="14">
        <v>0</v>
      </c>
      <c r="AQ232" s="14">
        <v>1925.85</v>
      </c>
      <c r="AR232" s="14">
        <v>0</v>
      </c>
      <c r="AS232" s="14">
        <v>1925.85</v>
      </c>
      <c r="AT232" s="14">
        <v>0</v>
      </c>
      <c r="AU232" s="14">
        <v>0</v>
      </c>
      <c r="AV232" s="14">
        <v>0</v>
      </c>
      <c r="AW232" s="14">
        <v>0</v>
      </c>
      <c r="AX232" s="14">
        <v>0</v>
      </c>
      <c r="AY232" s="14">
        <v>1501.44</v>
      </c>
      <c r="AZ232" s="14">
        <v>1224</v>
      </c>
      <c r="BA232" s="14">
        <v>0</v>
      </c>
      <c r="BB232" s="14">
        <v>0</v>
      </c>
      <c r="BC232" s="14">
        <v>0</v>
      </c>
      <c r="BD232" s="14">
        <v>0</v>
      </c>
      <c r="BE232" s="15">
        <v>-0.14000000000000001</v>
      </c>
      <c r="BF232" s="14">
        <v>0</v>
      </c>
      <c r="BG232" s="14">
        <v>0</v>
      </c>
      <c r="BH232" s="14">
        <v>0</v>
      </c>
      <c r="BI232" s="14">
        <v>0</v>
      </c>
      <c r="BJ232" s="14">
        <v>0</v>
      </c>
      <c r="BK232" s="14">
        <v>0</v>
      </c>
      <c r="BL232" s="14">
        <v>0</v>
      </c>
      <c r="BM232" s="14">
        <v>0</v>
      </c>
      <c r="BN232" s="14">
        <v>4651.1499999999996</v>
      </c>
      <c r="BO232" s="14">
        <v>11792</v>
      </c>
      <c r="BP232" s="14">
        <v>0</v>
      </c>
      <c r="BQ232" s="14">
        <v>0</v>
      </c>
      <c r="BR232" s="14">
        <v>906.14</v>
      </c>
      <c r="BS232" s="14">
        <v>321.57</v>
      </c>
      <c r="BT232" s="14">
        <v>0</v>
      </c>
      <c r="BU232" s="14">
        <v>1694</v>
      </c>
      <c r="BV232" s="14">
        <v>0</v>
      </c>
      <c r="BW232" s="14">
        <v>0</v>
      </c>
      <c r="BX232" s="14">
        <v>0</v>
      </c>
      <c r="BY232" s="14">
        <v>2015.57</v>
      </c>
    </row>
    <row r="233" spans="1:77" s="1" customFormat="1" ht="11.25" x14ac:dyDescent="0.2">
      <c r="A233" s="2" t="s">
        <v>570</v>
      </c>
      <c r="B233" s="1" t="s">
        <v>571</v>
      </c>
      <c r="C233" s="49">
        <v>6643</v>
      </c>
      <c r="D233" s="14">
        <v>11596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250.26</v>
      </c>
      <c r="R233" s="14">
        <v>0</v>
      </c>
      <c r="S233" s="14">
        <v>0</v>
      </c>
      <c r="T233" s="14">
        <v>0</v>
      </c>
      <c r="U233" s="14">
        <v>0</v>
      </c>
      <c r="V233" s="14">
        <v>1016</v>
      </c>
      <c r="W233" s="14">
        <v>0</v>
      </c>
      <c r="X233" s="14">
        <v>0</v>
      </c>
      <c r="Y233" s="14">
        <v>684</v>
      </c>
      <c r="Z233" s="14">
        <v>0</v>
      </c>
      <c r="AA233" s="14">
        <v>0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0</v>
      </c>
      <c r="AJ233" s="14">
        <v>14821.46</v>
      </c>
      <c r="AK233" s="14">
        <v>0</v>
      </c>
      <c r="AL233" s="14">
        <v>0</v>
      </c>
      <c r="AM233" s="14">
        <v>0</v>
      </c>
      <c r="AN233" s="14">
        <v>0</v>
      </c>
      <c r="AO233" s="14">
        <v>0</v>
      </c>
      <c r="AP233" s="14">
        <v>0</v>
      </c>
      <c r="AQ233" s="14">
        <v>1793.42</v>
      </c>
      <c r="AR233" s="14">
        <v>0</v>
      </c>
      <c r="AS233" s="14">
        <v>1793.42</v>
      </c>
      <c r="AT233" s="14">
        <v>0</v>
      </c>
      <c r="AU233" s="14">
        <v>0</v>
      </c>
      <c r="AV233" s="14">
        <v>0</v>
      </c>
      <c r="AW233" s="14">
        <v>0</v>
      </c>
      <c r="AX233" s="14">
        <v>0</v>
      </c>
      <c r="AY233" s="14">
        <v>1432.44</v>
      </c>
      <c r="AZ233" s="14">
        <v>0</v>
      </c>
      <c r="BA233" s="14">
        <v>0</v>
      </c>
      <c r="BB233" s="14">
        <v>0</v>
      </c>
      <c r="BC233" s="14">
        <v>0</v>
      </c>
      <c r="BD233" s="14">
        <v>0</v>
      </c>
      <c r="BE233" s="15">
        <v>-0.4</v>
      </c>
      <c r="BF233" s="14">
        <v>0</v>
      </c>
      <c r="BG233" s="14">
        <v>0</v>
      </c>
      <c r="BH233" s="14">
        <v>0</v>
      </c>
      <c r="BI233" s="14">
        <v>0</v>
      </c>
      <c r="BJ233" s="14">
        <v>0</v>
      </c>
      <c r="BK233" s="14">
        <v>0</v>
      </c>
      <c r="BL233" s="14">
        <v>0</v>
      </c>
      <c r="BM233" s="14">
        <v>0</v>
      </c>
      <c r="BN233" s="14">
        <v>3225.46</v>
      </c>
      <c r="BO233" s="14">
        <v>11596</v>
      </c>
      <c r="BP233" s="14">
        <v>0</v>
      </c>
      <c r="BQ233" s="14">
        <v>0</v>
      </c>
      <c r="BR233" s="14">
        <v>885.08</v>
      </c>
      <c r="BS233" s="14">
        <v>306.8</v>
      </c>
      <c r="BT233" s="14">
        <v>0</v>
      </c>
      <c r="BU233" s="14">
        <v>1636.75</v>
      </c>
      <c r="BV233" s="14">
        <v>0</v>
      </c>
      <c r="BW233" s="14">
        <v>0</v>
      </c>
      <c r="BX233" s="14">
        <v>0</v>
      </c>
      <c r="BY233" s="14">
        <v>1943.55</v>
      </c>
    </row>
    <row r="234" spans="1:77" s="7" customFormat="1" ht="11.25" x14ac:dyDescent="0.2">
      <c r="A234" s="17" t="s">
        <v>101</v>
      </c>
      <c r="C234" s="7" t="s">
        <v>102</v>
      </c>
      <c r="D234" s="7" t="s">
        <v>102</v>
      </c>
      <c r="E234" s="7" t="s">
        <v>102</v>
      </c>
      <c r="F234" s="7" t="s">
        <v>102</v>
      </c>
      <c r="G234" s="7" t="s">
        <v>102</v>
      </c>
      <c r="H234" s="7" t="s">
        <v>102</v>
      </c>
      <c r="I234" s="7" t="s">
        <v>102</v>
      </c>
      <c r="J234" s="7" t="s">
        <v>102</v>
      </c>
      <c r="K234" s="7" t="s">
        <v>102</v>
      </c>
      <c r="L234" s="7" t="s">
        <v>102</v>
      </c>
      <c r="M234" s="7" t="s">
        <v>102</v>
      </c>
      <c r="N234" s="7" t="s">
        <v>102</v>
      </c>
      <c r="O234" s="7" t="s">
        <v>102</v>
      </c>
      <c r="P234" s="7" t="s">
        <v>102</v>
      </c>
      <c r="Q234" s="7" t="s">
        <v>102</v>
      </c>
      <c r="R234" s="7" t="s">
        <v>102</v>
      </c>
      <c r="S234" s="7" t="s">
        <v>102</v>
      </c>
      <c r="T234" s="7" t="s">
        <v>102</v>
      </c>
      <c r="U234" s="7" t="s">
        <v>102</v>
      </c>
      <c r="V234" s="7" t="s">
        <v>102</v>
      </c>
      <c r="W234" s="7" t="s">
        <v>102</v>
      </c>
      <c r="X234" s="7" t="s">
        <v>102</v>
      </c>
      <c r="Y234" s="7" t="s">
        <v>102</v>
      </c>
      <c r="Z234" s="7" t="s">
        <v>102</v>
      </c>
      <c r="AA234" s="7" t="s">
        <v>102</v>
      </c>
      <c r="AB234" s="7" t="s">
        <v>102</v>
      </c>
      <c r="AC234" s="7" t="s">
        <v>102</v>
      </c>
      <c r="AD234" s="7" t="s">
        <v>102</v>
      </c>
      <c r="AE234" s="7" t="s">
        <v>102</v>
      </c>
      <c r="AF234" s="7" t="s">
        <v>102</v>
      </c>
      <c r="AG234" s="7" t="s">
        <v>102</v>
      </c>
      <c r="AH234" s="7" t="s">
        <v>102</v>
      </c>
      <c r="AI234" s="7" t="s">
        <v>102</v>
      </c>
      <c r="AJ234" s="7" t="s">
        <v>102</v>
      </c>
      <c r="AK234" s="7" t="s">
        <v>102</v>
      </c>
      <c r="AL234" s="7" t="s">
        <v>102</v>
      </c>
      <c r="AM234" s="7" t="s">
        <v>102</v>
      </c>
      <c r="AN234" s="7" t="s">
        <v>102</v>
      </c>
      <c r="AO234" s="7" t="s">
        <v>102</v>
      </c>
      <c r="AP234" s="7" t="s">
        <v>102</v>
      </c>
      <c r="AQ234" s="7" t="s">
        <v>102</v>
      </c>
      <c r="AR234" s="7" t="s">
        <v>102</v>
      </c>
      <c r="AS234" s="7" t="s">
        <v>102</v>
      </c>
      <c r="AT234" s="7" t="s">
        <v>102</v>
      </c>
      <c r="AU234" s="7" t="s">
        <v>102</v>
      </c>
      <c r="AV234" s="7" t="s">
        <v>102</v>
      </c>
      <c r="AW234" s="7" t="s">
        <v>102</v>
      </c>
      <c r="AX234" s="7" t="s">
        <v>102</v>
      </c>
      <c r="AY234" s="7" t="s">
        <v>102</v>
      </c>
      <c r="AZ234" s="7" t="s">
        <v>102</v>
      </c>
      <c r="BA234" s="7" t="s">
        <v>102</v>
      </c>
      <c r="BB234" s="7" t="s">
        <v>102</v>
      </c>
      <c r="BC234" s="7" t="s">
        <v>102</v>
      </c>
      <c r="BD234" s="7" t="s">
        <v>102</v>
      </c>
      <c r="BE234" s="7" t="s">
        <v>102</v>
      </c>
      <c r="BF234" s="7" t="s">
        <v>102</v>
      </c>
      <c r="BG234" s="7" t="s">
        <v>102</v>
      </c>
      <c r="BH234" s="7" t="s">
        <v>102</v>
      </c>
      <c r="BI234" s="7" t="s">
        <v>102</v>
      </c>
      <c r="BJ234" s="7" t="s">
        <v>102</v>
      </c>
      <c r="BK234" s="7" t="s">
        <v>102</v>
      </c>
      <c r="BL234" s="7" t="s">
        <v>102</v>
      </c>
      <c r="BM234" s="7" t="s">
        <v>102</v>
      </c>
      <c r="BN234" s="7" t="s">
        <v>102</v>
      </c>
      <c r="BO234" s="7" t="s">
        <v>102</v>
      </c>
      <c r="BP234" s="7" t="s">
        <v>102</v>
      </c>
      <c r="BQ234" s="7" t="s">
        <v>102</v>
      </c>
      <c r="BR234" s="7" t="s">
        <v>102</v>
      </c>
      <c r="BS234" s="7" t="s">
        <v>102</v>
      </c>
      <c r="BT234" s="7" t="s">
        <v>102</v>
      </c>
      <c r="BU234" s="7" t="s">
        <v>102</v>
      </c>
      <c r="BV234" s="7" t="s">
        <v>102</v>
      </c>
      <c r="BW234" s="7" t="s">
        <v>102</v>
      </c>
      <c r="BX234" s="7" t="s">
        <v>102</v>
      </c>
      <c r="BY234" s="7" t="s">
        <v>102</v>
      </c>
    </row>
    <row r="235" spans="1:77" s="1" customFormat="1" ht="11.25" x14ac:dyDescent="0.2">
      <c r="A235" s="2"/>
      <c r="C235" s="19">
        <f>SUM(C215:C234)</f>
        <v>221343</v>
      </c>
      <c r="D235" s="19">
        <v>200107</v>
      </c>
      <c r="E235" s="19">
        <v>0</v>
      </c>
      <c r="F235" s="19">
        <v>0</v>
      </c>
      <c r="G235" s="19">
        <v>0</v>
      </c>
      <c r="H235" s="19">
        <v>0</v>
      </c>
      <c r="I235" s="19">
        <v>13926.4</v>
      </c>
      <c r="J235" s="19">
        <v>0</v>
      </c>
      <c r="K235" s="19">
        <v>500</v>
      </c>
      <c r="L235" s="19">
        <v>1800</v>
      </c>
      <c r="M235" s="19">
        <v>0</v>
      </c>
      <c r="N235" s="19">
        <v>1200</v>
      </c>
      <c r="O235" s="19">
        <v>355.97</v>
      </c>
      <c r="P235" s="19">
        <v>0</v>
      </c>
      <c r="Q235" s="19">
        <v>36164.400000000001</v>
      </c>
      <c r="R235" s="19">
        <v>0</v>
      </c>
      <c r="S235" s="19">
        <v>0</v>
      </c>
      <c r="T235" s="19">
        <v>0</v>
      </c>
      <c r="U235" s="19">
        <v>0</v>
      </c>
      <c r="V235" s="19">
        <v>18188</v>
      </c>
      <c r="W235" s="19">
        <v>0</v>
      </c>
      <c r="X235" s="19">
        <v>0</v>
      </c>
      <c r="Y235" s="19">
        <v>11487.2</v>
      </c>
      <c r="Z235" s="19">
        <v>2772.36</v>
      </c>
      <c r="AA235" s="19">
        <v>0</v>
      </c>
      <c r="AB235" s="19">
        <v>0</v>
      </c>
      <c r="AC235" s="19">
        <v>0</v>
      </c>
      <c r="AD235" s="19">
        <v>0</v>
      </c>
      <c r="AE235" s="19">
        <v>0</v>
      </c>
      <c r="AF235" s="19">
        <v>0</v>
      </c>
      <c r="AG235" s="19">
        <v>0</v>
      </c>
      <c r="AH235" s="19">
        <v>0</v>
      </c>
      <c r="AI235" s="19">
        <v>0</v>
      </c>
      <c r="AJ235" s="19">
        <v>318000.24</v>
      </c>
      <c r="AK235" s="19">
        <v>0</v>
      </c>
      <c r="AL235" s="19">
        <v>0</v>
      </c>
      <c r="AM235" s="19">
        <v>0</v>
      </c>
      <c r="AN235" s="19">
        <v>0</v>
      </c>
      <c r="AO235" s="20">
        <v>-214.22</v>
      </c>
      <c r="AP235" s="20">
        <v>-195.35</v>
      </c>
      <c r="AQ235" s="19">
        <v>33809.97</v>
      </c>
      <c r="AR235" s="19">
        <v>0</v>
      </c>
      <c r="AS235" s="19">
        <v>33791.1</v>
      </c>
      <c r="AT235" s="19">
        <v>0</v>
      </c>
      <c r="AU235" s="19">
        <v>0</v>
      </c>
      <c r="AV235" s="19">
        <v>2118.48</v>
      </c>
      <c r="AW235" s="19">
        <v>2193.04</v>
      </c>
      <c r="AX235" s="19">
        <v>0</v>
      </c>
      <c r="AY235" s="19">
        <v>27365</v>
      </c>
      <c r="AZ235" s="19">
        <v>41691.980000000003</v>
      </c>
      <c r="BA235" s="19">
        <v>3746.3</v>
      </c>
      <c r="BB235" s="19">
        <v>0</v>
      </c>
      <c r="BC235" s="19">
        <v>0</v>
      </c>
      <c r="BD235" s="19">
        <v>4635.66</v>
      </c>
      <c r="BE235" s="19">
        <v>0.01</v>
      </c>
      <c r="BF235" s="19">
        <v>0</v>
      </c>
      <c r="BG235" s="19">
        <v>0</v>
      </c>
      <c r="BH235" s="19">
        <v>0</v>
      </c>
      <c r="BI235" s="19">
        <v>0</v>
      </c>
      <c r="BJ235" s="19">
        <v>2547.02</v>
      </c>
      <c r="BK235" s="19">
        <v>0</v>
      </c>
      <c r="BL235" s="19">
        <v>0</v>
      </c>
      <c r="BM235" s="19">
        <v>0</v>
      </c>
      <c r="BN235" s="19">
        <v>117893.24</v>
      </c>
      <c r="BO235" s="19">
        <v>200107</v>
      </c>
      <c r="BP235" s="19">
        <v>0</v>
      </c>
      <c r="BQ235" s="19">
        <v>0</v>
      </c>
      <c r="BR235" s="19">
        <v>15671.08</v>
      </c>
      <c r="BS235" s="19">
        <v>5660.85</v>
      </c>
      <c r="BT235" s="19">
        <v>0</v>
      </c>
      <c r="BU235" s="19">
        <v>28758.61</v>
      </c>
      <c r="BV235" s="19">
        <v>0</v>
      </c>
      <c r="BW235" s="19">
        <v>0</v>
      </c>
      <c r="BX235" s="19">
        <v>0</v>
      </c>
      <c r="BY235" s="19">
        <v>34419.46</v>
      </c>
    </row>
    <row r="236" spans="1:77" s="1" customFormat="1" ht="11.25" x14ac:dyDescent="0.2">
      <c r="A236" s="2"/>
    </row>
    <row r="237" spans="1:77" s="1" customFormat="1" ht="11.25" x14ac:dyDescent="0.2">
      <c r="A237" s="12" t="s">
        <v>448</v>
      </c>
    </row>
    <row r="238" spans="1:77" s="1" customFormat="1" ht="11.25" x14ac:dyDescent="0.2">
      <c r="A238" s="2" t="s">
        <v>449</v>
      </c>
      <c r="B238" s="1" t="s">
        <v>450</v>
      </c>
      <c r="C238" s="51">
        <v>10079</v>
      </c>
      <c r="D238" s="14">
        <v>12254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300</v>
      </c>
      <c r="M238" s="14">
        <v>0</v>
      </c>
      <c r="N238" s="14">
        <v>200</v>
      </c>
      <c r="O238" s="14">
        <v>0</v>
      </c>
      <c r="P238" s="14">
        <v>0</v>
      </c>
      <c r="Q238" s="14">
        <v>1779.85</v>
      </c>
      <c r="R238" s="14">
        <v>0</v>
      </c>
      <c r="S238" s="14">
        <v>0</v>
      </c>
      <c r="T238" s="14">
        <v>0</v>
      </c>
      <c r="U238" s="14">
        <v>0</v>
      </c>
      <c r="V238" s="14">
        <v>737</v>
      </c>
      <c r="W238" s="14">
        <v>0</v>
      </c>
      <c r="X238" s="14">
        <v>0</v>
      </c>
      <c r="Y238" s="14">
        <v>455</v>
      </c>
      <c r="Z238" s="14">
        <v>616.79999999999995</v>
      </c>
      <c r="AA238" s="14">
        <v>0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4">
        <v>15123.72</v>
      </c>
      <c r="AK238" s="14">
        <v>0</v>
      </c>
      <c r="AL238" s="14">
        <v>0</v>
      </c>
      <c r="AM238" s="14">
        <v>0</v>
      </c>
      <c r="AN238" s="14">
        <v>0</v>
      </c>
      <c r="AO238" s="14">
        <v>0</v>
      </c>
      <c r="AP238" s="14">
        <v>0</v>
      </c>
      <c r="AQ238" s="14">
        <v>1531.27</v>
      </c>
      <c r="AR238" s="14">
        <v>0</v>
      </c>
      <c r="AS238" s="14">
        <v>1531.27</v>
      </c>
      <c r="AT238" s="14">
        <v>0</v>
      </c>
      <c r="AU238" s="14">
        <v>0</v>
      </c>
      <c r="AV238" s="14">
        <v>110.32</v>
      </c>
      <c r="AW238" s="14">
        <v>0</v>
      </c>
      <c r="AX238" s="14">
        <v>0</v>
      </c>
      <c r="AY238" s="14">
        <v>1228.0999999999999</v>
      </c>
      <c r="AZ238" s="14">
        <v>0</v>
      </c>
      <c r="BA238" s="14">
        <v>0</v>
      </c>
      <c r="BB238" s="14">
        <v>0</v>
      </c>
      <c r="BC238" s="14">
        <v>0</v>
      </c>
      <c r="BD238" s="14">
        <v>0</v>
      </c>
      <c r="BE238" s="14">
        <v>0.03</v>
      </c>
      <c r="BF238" s="14">
        <v>0</v>
      </c>
      <c r="BG238" s="14">
        <v>0</v>
      </c>
      <c r="BH238" s="14">
        <v>0</v>
      </c>
      <c r="BI238" s="14">
        <v>0</v>
      </c>
      <c r="BJ238" s="14">
        <v>0</v>
      </c>
      <c r="BK238" s="14">
        <v>0</v>
      </c>
      <c r="BL238" s="14">
        <v>0</v>
      </c>
      <c r="BM238" s="14">
        <v>0</v>
      </c>
      <c r="BN238" s="14">
        <v>2869.72</v>
      </c>
      <c r="BO238" s="14">
        <v>12254</v>
      </c>
      <c r="BP238" s="14">
        <v>0</v>
      </c>
      <c r="BQ238" s="14">
        <v>0</v>
      </c>
      <c r="BR238" s="14">
        <v>822.72</v>
      </c>
      <c r="BS238" s="14">
        <v>263.02999999999997</v>
      </c>
      <c r="BT238" s="14">
        <v>0</v>
      </c>
      <c r="BU238" s="14">
        <v>1467.15</v>
      </c>
      <c r="BV238" s="14">
        <v>0</v>
      </c>
      <c r="BW238" s="14">
        <v>0</v>
      </c>
      <c r="BX238" s="14">
        <v>0</v>
      </c>
      <c r="BY238" s="14">
        <v>1730.18</v>
      </c>
    </row>
    <row r="239" spans="1:77" s="1" customFormat="1" ht="11.25" x14ac:dyDescent="0.2">
      <c r="A239" s="2" t="s">
        <v>451</v>
      </c>
      <c r="B239" s="1" t="s">
        <v>452</v>
      </c>
      <c r="C239" s="51">
        <v>12456</v>
      </c>
      <c r="D239" s="14">
        <v>8100.5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250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2176</v>
      </c>
      <c r="R239" s="14">
        <v>0</v>
      </c>
      <c r="S239" s="14">
        <v>0</v>
      </c>
      <c r="T239" s="14">
        <v>0</v>
      </c>
      <c r="U239" s="14">
        <v>0</v>
      </c>
      <c r="V239" s="14">
        <v>1016</v>
      </c>
      <c r="W239" s="14">
        <v>0</v>
      </c>
      <c r="X239" s="14">
        <v>0</v>
      </c>
      <c r="Y239" s="14">
        <v>684</v>
      </c>
      <c r="Z239" s="14">
        <v>410.72</v>
      </c>
      <c r="AA239" s="14">
        <v>0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0</v>
      </c>
      <c r="AJ239" s="14">
        <v>18027.919999999998</v>
      </c>
      <c r="AK239" s="14">
        <v>0</v>
      </c>
      <c r="AL239" s="14">
        <v>0</v>
      </c>
      <c r="AM239" s="14">
        <v>0</v>
      </c>
      <c r="AN239" s="14">
        <v>0</v>
      </c>
      <c r="AO239" s="14">
        <v>0</v>
      </c>
      <c r="AP239" s="14">
        <v>0</v>
      </c>
      <c r="AQ239" s="14">
        <v>2066.9899999999998</v>
      </c>
      <c r="AR239" s="14">
        <v>0</v>
      </c>
      <c r="AS239" s="14">
        <v>2066.9899999999998</v>
      </c>
      <c r="AT239" s="14">
        <v>0</v>
      </c>
      <c r="AU239" s="14">
        <v>0</v>
      </c>
      <c r="AV239" s="14">
        <v>130.56</v>
      </c>
      <c r="AW239" s="14">
        <v>0</v>
      </c>
      <c r="AX239" s="14">
        <v>0</v>
      </c>
      <c r="AY239" s="14">
        <v>1501.44</v>
      </c>
      <c r="AZ239" s="14">
        <v>366</v>
      </c>
      <c r="BA239" s="14">
        <v>5862.26</v>
      </c>
      <c r="BB239" s="14">
        <v>0</v>
      </c>
      <c r="BC239" s="14">
        <v>0</v>
      </c>
      <c r="BD239" s="14">
        <v>0</v>
      </c>
      <c r="BE239" s="14">
        <v>0.17</v>
      </c>
      <c r="BF239" s="14">
        <v>0</v>
      </c>
      <c r="BG239" s="14">
        <v>0</v>
      </c>
      <c r="BH239" s="14">
        <v>0</v>
      </c>
      <c r="BI239" s="14">
        <v>0</v>
      </c>
      <c r="BJ239" s="14">
        <v>0</v>
      </c>
      <c r="BK239" s="14">
        <v>0</v>
      </c>
      <c r="BL239" s="14">
        <v>0</v>
      </c>
      <c r="BM239" s="14">
        <v>0</v>
      </c>
      <c r="BN239" s="14">
        <v>9927.42</v>
      </c>
      <c r="BO239" s="14">
        <v>8100.5</v>
      </c>
      <c r="BP239" s="14">
        <v>0</v>
      </c>
      <c r="BQ239" s="14">
        <v>0</v>
      </c>
      <c r="BR239" s="14">
        <v>885.08</v>
      </c>
      <c r="BS239" s="14">
        <v>306.8</v>
      </c>
      <c r="BT239" s="14">
        <v>0</v>
      </c>
      <c r="BU239" s="14">
        <v>1636.75</v>
      </c>
      <c r="BV239" s="14">
        <v>0</v>
      </c>
      <c r="BW239" s="14">
        <v>0</v>
      </c>
      <c r="BX239" s="14">
        <v>0</v>
      </c>
      <c r="BY239" s="14">
        <v>1943.55</v>
      </c>
    </row>
    <row r="240" spans="1:77" s="1" customFormat="1" ht="11.25" x14ac:dyDescent="0.2">
      <c r="A240" s="2" t="s">
        <v>453</v>
      </c>
      <c r="B240" s="1" t="s">
        <v>454</v>
      </c>
      <c r="C240" s="51">
        <v>10079</v>
      </c>
      <c r="D240" s="14">
        <v>12253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300</v>
      </c>
      <c r="M240" s="14">
        <v>0</v>
      </c>
      <c r="N240" s="14">
        <v>400</v>
      </c>
      <c r="O240" s="14">
        <v>0</v>
      </c>
      <c r="P240" s="14">
        <v>0</v>
      </c>
      <c r="Q240" s="14">
        <v>1779.85</v>
      </c>
      <c r="R240" s="14">
        <v>0</v>
      </c>
      <c r="S240" s="14">
        <v>0</v>
      </c>
      <c r="T240" s="14">
        <v>0</v>
      </c>
      <c r="U240" s="14">
        <v>0</v>
      </c>
      <c r="V240" s="14">
        <v>737</v>
      </c>
      <c r="W240" s="14">
        <v>0</v>
      </c>
      <c r="X240" s="14">
        <v>0</v>
      </c>
      <c r="Y240" s="14">
        <v>455</v>
      </c>
      <c r="Z240" s="14">
        <v>410.72</v>
      </c>
      <c r="AA240" s="14">
        <v>0</v>
      </c>
      <c r="AB240" s="14">
        <v>0</v>
      </c>
      <c r="AC240" s="14">
        <v>0</v>
      </c>
      <c r="AD240" s="14">
        <v>0</v>
      </c>
      <c r="AE240" s="14">
        <v>0</v>
      </c>
      <c r="AF240" s="14">
        <v>0</v>
      </c>
      <c r="AG240" s="14">
        <v>0</v>
      </c>
      <c r="AH240" s="14">
        <v>0</v>
      </c>
      <c r="AI240" s="14">
        <v>0</v>
      </c>
      <c r="AJ240" s="14">
        <v>15117.64</v>
      </c>
      <c r="AK240" s="14">
        <v>0</v>
      </c>
      <c r="AL240" s="14">
        <v>0</v>
      </c>
      <c r="AM240" s="14">
        <v>0</v>
      </c>
      <c r="AN240" s="14">
        <v>0</v>
      </c>
      <c r="AO240" s="14">
        <v>0</v>
      </c>
      <c r="AP240" s="14">
        <v>0</v>
      </c>
      <c r="AQ240" s="14">
        <v>1529.97</v>
      </c>
      <c r="AR240" s="14">
        <v>0</v>
      </c>
      <c r="AS240" s="14">
        <v>1529.97</v>
      </c>
      <c r="AT240" s="14">
        <v>0</v>
      </c>
      <c r="AU240" s="14">
        <v>0</v>
      </c>
      <c r="AV240" s="14">
        <v>106.8</v>
      </c>
      <c r="AW240" s="14">
        <v>0</v>
      </c>
      <c r="AX240" s="14">
        <v>0</v>
      </c>
      <c r="AY240" s="14">
        <v>1228.0999999999999</v>
      </c>
      <c r="AZ240" s="14">
        <v>0</v>
      </c>
      <c r="BA240" s="14">
        <v>0</v>
      </c>
      <c r="BB240" s="14">
        <v>0</v>
      </c>
      <c r="BC240" s="14">
        <v>0</v>
      </c>
      <c r="BD240" s="14">
        <v>0</v>
      </c>
      <c r="BE240" s="15">
        <v>-0.23</v>
      </c>
      <c r="BF240" s="14">
        <v>0</v>
      </c>
      <c r="BG240" s="14">
        <v>0</v>
      </c>
      <c r="BH240" s="14">
        <v>0</v>
      </c>
      <c r="BI240" s="14">
        <v>0</v>
      </c>
      <c r="BJ240" s="14">
        <v>0</v>
      </c>
      <c r="BK240" s="14">
        <v>0</v>
      </c>
      <c r="BL240" s="14">
        <v>0</v>
      </c>
      <c r="BM240" s="14">
        <v>0</v>
      </c>
      <c r="BN240" s="14">
        <v>2864.64</v>
      </c>
      <c r="BO240" s="14">
        <v>12253</v>
      </c>
      <c r="BP240" s="14">
        <v>0</v>
      </c>
      <c r="BQ240" s="14">
        <v>0</v>
      </c>
      <c r="BR240" s="14">
        <v>822.72</v>
      </c>
      <c r="BS240" s="14">
        <v>263.02999999999997</v>
      </c>
      <c r="BT240" s="14">
        <v>0</v>
      </c>
      <c r="BU240" s="14">
        <v>1467.15</v>
      </c>
      <c r="BV240" s="14">
        <v>0</v>
      </c>
      <c r="BW240" s="14">
        <v>0</v>
      </c>
      <c r="BX240" s="14">
        <v>0</v>
      </c>
      <c r="BY240" s="14">
        <v>1730.18</v>
      </c>
    </row>
    <row r="241" spans="1:77" s="1" customFormat="1" ht="11.25" x14ac:dyDescent="0.2">
      <c r="A241" s="2" t="s">
        <v>455</v>
      </c>
      <c r="B241" s="1" t="s">
        <v>456</v>
      </c>
      <c r="C241" s="51">
        <v>12456</v>
      </c>
      <c r="D241" s="14">
        <v>10517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250</v>
      </c>
      <c r="L241" s="14">
        <v>300</v>
      </c>
      <c r="M241" s="14">
        <v>0</v>
      </c>
      <c r="N241" s="14">
        <v>0</v>
      </c>
      <c r="O241" s="14">
        <v>0</v>
      </c>
      <c r="P241" s="14">
        <v>0</v>
      </c>
      <c r="Q241" s="14">
        <v>2176</v>
      </c>
      <c r="R241" s="14">
        <v>0</v>
      </c>
      <c r="S241" s="14">
        <v>0</v>
      </c>
      <c r="T241" s="14">
        <v>0</v>
      </c>
      <c r="U241" s="14">
        <v>0</v>
      </c>
      <c r="V241" s="14">
        <v>1016</v>
      </c>
      <c r="W241" s="14">
        <v>0</v>
      </c>
      <c r="X241" s="14">
        <v>0</v>
      </c>
      <c r="Y241" s="14">
        <v>684</v>
      </c>
      <c r="Z241" s="14">
        <v>308.04000000000002</v>
      </c>
      <c r="AA241" s="14">
        <v>0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0</v>
      </c>
      <c r="AJ241" s="14">
        <v>18225.240000000002</v>
      </c>
      <c r="AK241" s="14">
        <v>0</v>
      </c>
      <c r="AL241" s="14">
        <v>0</v>
      </c>
      <c r="AM241" s="14">
        <v>0</v>
      </c>
      <c r="AN241" s="14">
        <v>0</v>
      </c>
      <c r="AO241" s="14">
        <v>0</v>
      </c>
      <c r="AP241" s="14">
        <v>0</v>
      </c>
      <c r="AQ241" s="14">
        <v>2109.13</v>
      </c>
      <c r="AR241" s="14">
        <v>0</v>
      </c>
      <c r="AS241" s="14">
        <v>2109.13</v>
      </c>
      <c r="AT241" s="14">
        <v>0</v>
      </c>
      <c r="AU241" s="14">
        <v>0</v>
      </c>
      <c r="AV241" s="14">
        <v>130.56</v>
      </c>
      <c r="AW241" s="14">
        <v>0</v>
      </c>
      <c r="AX241" s="14">
        <v>0</v>
      </c>
      <c r="AY241" s="14">
        <v>1501.44</v>
      </c>
      <c r="AZ241" s="14">
        <v>3966.94</v>
      </c>
      <c r="BA241" s="14">
        <v>0</v>
      </c>
      <c r="BB241" s="14">
        <v>0</v>
      </c>
      <c r="BC241" s="14">
        <v>0</v>
      </c>
      <c r="BD241" s="14">
        <v>0</v>
      </c>
      <c r="BE241" s="14">
        <v>0.17</v>
      </c>
      <c r="BF241" s="14">
        <v>0</v>
      </c>
      <c r="BG241" s="14">
        <v>0</v>
      </c>
      <c r="BH241" s="14">
        <v>0</v>
      </c>
      <c r="BI241" s="14">
        <v>0</v>
      </c>
      <c r="BJ241" s="14">
        <v>0</v>
      </c>
      <c r="BK241" s="14">
        <v>0</v>
      </c>
      <c r="BL241" s="14">
        <v>0</v>
      </c>
      <c r="BM241" s="14">
        <v>0</v>
      </c>
      <c r="BN241" s="14">
        <v>7708.24</v>
      </c>
      <c r="BO241" s="14">
        <v>10517</v>
      </c>
      <c r="BP241" s="14">
        <v>0</v>
      </c>
      <c r="BQ241" s="14">
        <v>0</v>
      </c>
      <c r="BR241" s="14">
        <v>885.08</v>
      </c>
      <c r="BS241" s="14">
        <v>306.8</v>
      </c>
      <c r="BT241" s="14">
        <v>0</v>
      </c>
      <c r="BU241" s="14">
        <v>1636.75</v>
      </c>
      <c r="BV241" s="14">
        <v>0</v>
      </c>
      <c r="BW241" s="14">
        <v>0</v>
      </c>
      <c r="BX241" s="14">
        <v>0</v>
      </c>
      <c r="BY241" s="14">
        <v>1943.55</v>
      </c>
    </row>
    <row r="242" spans="1:77" s="1" customFormat="1" ht="11.25" x14ac:dyDescent="0.2">
      <c r="A242" s="2" t="s">
        <v>457</v>
      </c>
      <c r="B242" s="1" t="s">
        <v>458</v>
      </c>
      <c r="C242" s="51">
        <v>10079</v>
      </c>
      <c r="D242" s="14">
        <v>12993.5</v>
      </c>
      <c r="E242" s="14">
        <v>0</v>
      </c>
      <c r="F242" s="14">
        <v>0</v>
      </c>
      <c r="G242" s="14">
        <v>0</v>
      </c>
      <c r="H242" s="14">
        <v>0</v>
      </c>
      <c r="I242" s="14">
        <v>10679.1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1779.85</v>
      </c>
      <c r="R242" s="14">
        <v>0</v>
      </c>
      <c r="S242" s="14">
        <v>0</v>
      </c>
      <c r="T242" s="14">
        <v>0</v>
      </c>
      <c r="U242" s="14">
        <v>0</v>
      </c>
      <c r="V242" s="14">
        <v>737</v>
      </c>
      <c r="W242" s="14">
        <v>0</v>
      </c>
      <c r="X242" s="14">
        <v>0</v>
      </c>
      <c r="Y242" s="14">
        <v>227.5</v>
      </c>
      <c r="Z242" s="14">
        <v>205.36</v>
      </c>
      <c r="AA242" s="14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4">
        <v>13984.78</v>
      </c>
      <c r="AK242" s="14">
        <v>0</v>
      </c>
      <c r="AL242" s="14">
        <v>0</v>
      </c>
      <c r="AM242" s="14">
        <v>0</v>
      </c>
      <c r="AN242" s="14">
        <v>0</v>
      </c>
      <c r="AO242" s="15">
        <v>-414.96</v>
      </c>
      <c r="AP242" s="15">
        <v>-343.74</v>
      </c>
      <c r="AQ242" s="14">
        <v>71.23</v>
      </c>
      <c r="AR242" s="14">
        <v>0</v>
      </c>
      <c r="AS242" s="14">
        <v>0</v>
      </c>
      <c r="AT242" s="14">
        <v>0</v>
      </c>
      <c r="AU242" s="14">
        <v>0</v>
      </c>
      <c r="AV242" s="14">
        <v>106.8</v>
      </c>
      <c r="AW242" s="14">
        <v>0</v>
      </c>
      <c r="AX242" s="14">
        <v>0</v>
      </c>
      <c r="AY242" s="14">
        <v>1228.0999999999999</v>
      </c>
      <c r="AZ242" s="14">
        <v>0</v>
      </c>
      <c r="BA242" s="14">
        <v>0</v>
      </c>
      <c r="BB242" s="14">
        <v>0</v>
      </c>
      <c r="BC242" s="14">
        <v>0</v>
      </c>
      <c r="BD242" s="14">
        <v>0</v>
      </c>
      <c r="BE242" s="14">
        <v>0.12</v>
      </c>
      <c r="BF242" s="14">
        <v>0</v>
      </c>
      <c r="BG242" s="14">
        <v>0</v>
      </c>
      <c r="BH242" s="14">
        <v>0</v>
      </c>
      <c r="BI242" s="14">
        <v>0</v>
      </c>
      <c r="BJ242" s="14">
        <v>0</v>
      </c>
      <c r="BK242" s="14">
        <v>0</v>
      </c>
      <c r="BL242" s="14">
        <v>0</v>
      </c>
      <c r="BM242" s="14">
        <v>0</v>
      </c>
      <c r="BN242" s="14">
        <v>991.28</v>
      </c>
      <c r="BO242" s="14">
        <v>12993.5</v>
      </c>
      <c r="BP242" s="14">
        <v>0</v>
      </c>
      <c r="BQ242" s="14">
        <v>0</v>
      </c>
      <c r="BR242" s="14">
        <v>25.86</v>
      </c>
      <c r="BS242" s="14">
        <v>248.25</v>
      </c>
      <c r="BT242" s="14">
        <v>0</v>
      </c>
      <c r="BU242" s="14">
        <v>45.48</v>
      </c>
      <c r="BV242" s="14">
        <v>0</v>
      </c>
      <c r="BW242" s="14">
        <v>0</v>
      </c>
      <c r="BX242" s="14">
        <v>0</v>
      </c>
      <c r="BY242" s="14">
        <v>293.73</v>
      </c>
    </row>
    <row r="243" spans="1:77" s="1" customFormat="1" ht="11.25" x14ac:dyDescent="0.2">
      <c r="A243" s="2" t="s">
        <v>459</v>
      </c>
      <c r="B243" s="1" t="s">
        <v>460</v>
      </c>
      <c r="C243" s="51">
        <v>12456</v>
      </c>
      <c r="D243" s="14">
        <v>13971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2176</v>
      </c>
      <c r="R243" s="14">
        <v>0</v>
      </c>
      <c r="S243" s="14">
        <v>0</v>
      </c>
      <c r="T243" s="14">
        <v>0</v>
      </c>
      <c r="U243" s="14">
        <v>0</v>
      </c>
      <c r="V243" s="14">
        <v>1016</v>
      </c>
      <c r="W243" s="14">
        <v>0</v>
      </c>
      <c r="X243" s="14">
        <v>0</v>
      </c>
      <c r="Y243" s="14">
        <v>684</v>
      </c>
      <c r="Z243" s="14">
        <v>205.36</v>
      </c>
      <c r="AA243" s="14">
        <v>0</v>
      </c>
      <c r="AB243" s="14">
        <v>0</v>
      </c>
      <c r="AC243" s="14">
        <v>0</v>
      </c>
      <c r="AD243" s="14">
        <v>0</v>
      </c>
      <c r="AE243" s="14">
        <v>0</v>
      </c>
      <c r="AF243" s="14">
        <v>0</v>
      </c>
      <c r="AG243" s="14">
        <v>0</v>
      </c>
      <c r="AH243" s="14">
        <v>0</v>
      </c>
      <c r="AI243" s="14">
        <v>0</v>
      </c>
      <c r="AJ243" s="14">
        <v>17572.560000000001</v>
      </c>
      <c r="AK243" s="14">
        <v>0</v>
      </c>
      <c r="AL243" s="14">
        <v>0</v>
      </c>
      <c r="AM243" s="14">
        <v>0</v>
      </c>
      <c r="AN243" s="14">
        <v>0</v>
      </c>
      <c r="AO243" s="14">
        <v>0</v>
      </c>
      <c r="AP243" s="14">
        <v>0</v>
      </c>
      <c r="AQ243" s="14">
        <v>1969.73</v>
      </c>
      <c r="AR243" s="14">
        <v>0</v>
      </c>
      <c r="AS243" s="14">
        <v>1969.73</v>
      </c>
      <c r="AT243" s="14">
        <v>0</v>
      </c>
      <c r="AU243" s="14">
        <v>0</v>
      </c>
      <c r="AV243" s="14">
        <v>130.56</v>
      </c>
      <c r="AW243" s="14">
        <v>0</v>
      </c>
      <c r="AX243" s="14">
        <v>0</v>
      </c>
      <c r="AY243" s="14">
        <v>1501.44</v>
      </c>
      <c r="AZ243" s="14">
        <v>0</v>
      </c>
      <c r="BA243" s="14">
        <v>0</v>
      </c>
      <c r="BB243" s="14">
        <v>0</v>
      </c>
      <c r="BC243" s="14">
        <v>0</v>
      </c>
      <c r="BD243" s="14">
        <v>0</v>
      </c>
      <c r="BE243" s="15">
        <v>-0.17</v>
      </c>
      <c r="BF243" s="14">
        <v>0</v>
      </c>
      <c r="BG243" s="14">
        <v>0</v>
      </c>
      <c r="BH243" s="14">
        <v>0</v>
      </c>
      <c r="BI243" s="14">
        <v>0</v>
      </c>
      <c r="BJ243" s="14">
        <v>0</v>
      </c>
      <c r="BK243" s="14">
        <v>0</v>
      </c>
      <c r="BL243" s="14">
        <v>0</v>
      </c>
      <c r="BM243" s="14">
        <v>0</v>
      </c>
      <c r="BN243" s="14">
        <v>3601.56</v>
      </c>
      <c r="BO243" s="14">
        <v>13971</v>
      </c>
      <c r="BP243" s="14">
        <v>0</v>
      </c>
      <c r="BQ243" s="14">
        <v>0</v>
      </c>
      <c r="BR243" s="14">
        <v>906.14</v>
      </c>
      <c r="BS243" s="14">
        <v>321.57</v>
      </c>
      <c r="BT243" s="14">
        <v>0</v>
      </c>
      <c r="BU243" s="14">
        <v>1694</v>
      </c>
      <c r="BV243" s="14">
        <v>0</v>
      </c>
      <c r="BW243" s="14">
        <v>0</v>
      </c>
      <c r="BX243" s="14">
        <v>0</v>
      </c>
      <c r="BY243" s="14">
        <v>2015.57</v>
      </c>
    </row>
    <row r="244" spans="1:77" s="1" customFormat="1" ht="11.25" x14ac:dyDescent="0.2">
      <c r="A244" s="2" t="s">
        <v>461</v>
      </c>
      <c r="B244" s="1" t="s">
        <v>462</v>
      </c>
      <c r="C244" s="51">
        <v>10079</v>
      </c>
      <c r="D244" s="14">
        <v>6751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300</v>
      </c>
      <c r="M244" s="14">
        <v>0</v>
      </c>
      <c r="N244" s="14">
        <v>400</v>
      </c>
      <c r="O244" s="14">
        <v>0</v>
      </c>
      <c r="P244" s="14">
        <v>0</v>
      </c>
      <c r="Q244" s="14">
        <v>1779.85</v>
      </c>
      <c r="R244" s="14">
        <v>0</v>
      </c>
      <c r="S244" s="14">
        <v>0</v>
      </c>
      <c r="T244" s="14">
        <v>0</v>
      </c>
      <c r="U244" s="14">
        <v>0</v>
      </c>
      <c r="V244" s="14">
        <v>737</v>
      </c>
      <c r="W244" s="14">
        <v>0</v>
      </c>
      <c r="X244" s="14">
        <v>0</v>
      </c>
      <c r="Y244" s="14">
        <v>455</v>
      </c>
      <c r="Z244" s="14">
        <v>205.36</v>
      </c>
      <c r="AA244" s="14">
        <v>0</v>
      </c>
      <c r="AB244" s="14">
        <v>0</v>
      </c>
      <c r="AC244" s="14">
        <v>0</v>
      </c>
      <c r="AD244" s="14">
        <v>0</v>
      </c>
      <c r="AE244" s="14">
        <v>0</v>
      </c>
      <c r="AF244" s="14">
        <v>0</v>
      </c>
      <c r="AG244" s="14">
        <v>0</v>
      </c>
      <c r="AH244" s="14">
        <v>0</v>
      </c>
      <c r="AI244" s="14">
        <v>0</v>
      </c>
      <c r="AJ244" s="14">
        <v>14912.28</v>
      </c>
      <c r="AK244" s="14">
        <v>0</v>
      </c>
      <c r="AL244" s="14">
        <v>0</v>
      </c>
      <c r="AM244" s="14">
        <v>0</v>
      </c>
      <c r="AN244" s="14">
        <v>0</v>
      </c>
      <c r="AO244" s="14">
        <v>0</v>
      </c>
      <c r="AP244" s="14">
        <v>0</v>
      </c>
      <c r="AQ244" s="14">
        <v>1486.11</v>
      </c>
      <c r="AR244" s="14">
        <v>0</v>
      </c>
      <c r="AS244" s="14">
        <v>1486.11</v>
      </c>
      <c r="AT244" s="14">
        <v>0</v>
      </c>
      <c r="AU244" s="14">
        <v>0</v>
      </c>
      <c r="AV244" s="14">
        <v>106.8</v>
      </c>
      <c r="AW244" s="14">
        <v>0</v>
      </c>
      <c r="AX244" s="14">
        <v>0</v>
      </c>
      <c r="AY244" s="14">
        <v>1228.0999999999999</v>
      </c>
      <c r="AZ244" s="14">
        <v>5340</v>
      </c>
      <c r="BA244" s="14">
        <v>0</v>
      </c>
      <c r="BB244" s="14">
        <v>0</v>
      </c>
      <c r="BC244" s="14">
        <v>0</v>
      </c>
      <c r="BD244" s="14">
        <v>0</v>
      </c>
      <c r="BE244" s="14">
        <v>0.27</v>
      </c>
      <c r="BF244" s="14">
        <v>0</v>
      </c>
      <c r="BG244" s="14">
        <v>0</v>
      </c>
      <c r="BH244" s="14">
        <v>0</v>
      </c>
      <c r="BI244" s="14">
        <v>0</v>
      </c>
      <c r="BJ244" s="14">
        <v>0</v>
      </c>
      <c r="BK244" s="14">
        <v>0</v>
      </c>
      <c r="BL244" s="14">
        <v>0</v>
      </c>
      <c r="BM244" s="14">
        <v>0</v>
      </c>
      <c r="BN244" s="14">
        <v>8161.28</v>
      </c>
      <c r="BO244" s="14">
        <v>6751</v>
      </c>
      <c r="BP244" s="14">
        <v>0</v>
      </c>
      <c r="BQ244" s="14">
        <v>0</v>
      </c>
      <c r="BR244" s="14">
        <v>822.72</v>
      </c>
      <c r="BS244" s="14">
        <v>263.02999999999997</v>
      </c>
      <c r="BT244" s="14">
        <v>0</v>
      </c>
      <c r="BU244" s="14">
        <v>1467.15</v>
      </c>
      <c r="BV244" s="14">
        <v>0</v>
      </c>
      <c r="BW244" s="14">
        <v>0</v>
      </c>
      <c r="BX244" s="14">
        <v>0</v>
      </c>
      <c r="BY244" s="14">
        <v>1730.18</v>
      </c>
    </row>
    <row r="245" spans="1:77" s="1" customFormat="1" ht="11.25" x14ac:dyDescent="0.2">
      <c r="A245" s="2" t="s">
        <v>463</v>
      </c>
      <c r="B245" s="1" t="s">
        <v>464</v>
      </c>
      <c r="C245" s="51">
        <v>12456</v>
      </c>
      <c r="D245" s="14">
        <v>10437.5</v>
      </c>
      <c r="E245" s="14">
        <v>0</v>
      </c>
      <c r="F245" s="14">
        <v>727.75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2176</v>
      </c>
      <c r="R245" s="14">
        <v>0</v>
      </c>
      <c r="S245" s="14">
        <v>0</v>
      </c>
      <c r="T245" s="14">
        <v>0</v>
      </c>
      <c r="U245" s="14">
        <v>0</v>
      </c>
      <c r="V245" s="14">
        <v>1016</v>
      </c>
      <c r="W245" s="14">
        <v>0</v>
      </c>
      <c r="X245" s="14">
        <v>0</v>
      </c>
      <c r="Y245" s="14">
        <v>684</v>
      </c>
      <c r="Z245" s="14">
        <v>205.36</v>
      </c>
      <c r="AA245" s="14">
        <v>0</v>
      </c>
      <c r="AB245" s="14">
        <v>0</v>
      </c>
      <c r="AC245" s="14">
        <v>0</v>
      </c>
      <c r="AD245" s="14">
        <v>0</v>
      </c>
      <c r="AE245" s="14">
        <v>0</v>
      </c>
      <c r="AF245" s="14">
        <v>0</v>
      </c>
      <c r="AG245" s="14">
        <v>0</v>
      </c>
      <c r="AH245" s="14">
        <v>0</v>
      </c>
      <c r="AI245" s="14">
        <v>0</v>
      </c>
      <c r="AJ245" s="14">
        <v>18300.310000000001</v>
      </c>
      <c r="AK245" s="14">
        <v>0</v>
      </c>
      <c r="AL245" s="14">
        <v>0</v>
      </c>
      <c r="AM245" s="14">
        <v>0</v>
      </c>
      <c r="AN245" s="14">
        <v>0</v>
      </c>
      <c r="AO245" s="14">
        <v>0</v>
      </c>
      <c r="AP245" s="14">
        <v>0</v>
      </c>
      <c r="AQ245" s="14">
        <v>2078.69</v>
      </c>
      <c r="AR245" s="14">
        <v>0</v>
      </c>
      <c r="AS245" s="14">
        <v>2078.69</v>
      </c>
      <c r="AT245" s="14">
        <v>0</v>
      </c>
      <c r="AU245" s="14">
        <v>0</v>
      </c>
      <c r="AV245" s="14">
        <v>130.56</v>
      </c>
      <c r="AW245" s="14">
        <v>0</v>
      </c>
      <c r="AX245" s="14">
        <v>0</v>
      </c>
      <c r="AY245" s="14">
        <v>1501.44</v>
      </c>
      <c r="AZ245" s="14">
        <v>4152</v>
      </c>
      <c r="BA245" s="14">
        <v>0</v>
      </c>
      <c r="BB245" s="14">
        <v>0</v>
      </c>
      <c r="BC245" s="14">
        <v>0</v>
      </c>
      <c r="BD245" s="14">
        <v>0</v>
      </c>
      <c r="BE245" s="14">
        <v>0.12</v>
      </c>
      <c r="BF245" s="14">
        <v>0</v>
      </c>
      <c r="BG245" s="14">
        <v>0</v>
      </c>
      <c r="BH245" s="14">
        <v>0</v>
      </c>
      <c r="BI245" s="14">
        <v>0</v>
      </c>
      <c r="BJ245" s="14">
        <v>0</v>
      </c>
      <c r="BK245" s="14">
        <v>0</v>
      </c>
      <c r="BL245" s="14">
        <v>0</v>
      </c>
      <c r="BM245" s="14">
        <v>0</v>
      </c>
      <c r="BN245" s="14">
        <v>7862.81</v>
      </c>
      <c r="BO245" s="14">
        <v>10437.5</v>
      </c>
      <c r="BP245" s="14">
        <v>0</v>
      </c>
      <c r="BQ245" s="14">
        <v>0</v>
      </c>
      <c r="BR245" s="14">
        <v>906.14</v>
      </c>
      <c r="BS245" s="14">
        <v>321.57</v>
      </c>
      <c r="BT245" s="14">
        <v>0</v>
      </c>
      <c r="BU245" s="14">
        <v>1694</v>
      </c>
      <c r="BV245" s="14">
        <v>0</v>
      </c>
      <c r="BW245" s="14">
        <v>0</v>
      </c>
      <c r="BX245" s="14">
        <v>0</v>
      </c>
      <c r="BY245" s="14">
        <v>2015.57</v>
      </c>
    </row>
    <row r="246" spans="1:77" s="1" customFormat="1" ht="11.25" x14ac:dyDescent="0.2">
      <c r="A246" s="2" t="s">
        <v>465</v>
      </c>
      <c r="B246" s="1" t="s">
        <v>466</v>
      </c>
      <c r="C246" s="51">
        <v>12456</v>
      </c>
      <c r="D246" s="14">
        <v>13870.5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300</v>
      </c>
      <c r="M246" s="14">
        <v>0</v>
      </c>
      <c r="N246" s="14">
        <v>0</v>
      </c>
      <c r="O246" s="14">
        <v>0</v>
      </c>
      <c r="P246" s="14">
        <v>0</v>
      </c>
      <c r="Q246" s="14">
        <v>2176</v>
      </c>
      <c r="R246" s="14">
        <v>0</v>
      </c>
      <c r="S246" s="14">
        <v>0</v>
      </c>
      <c r="T246" s="14">
        <v>0</v>
      </c>
      <c r="U246" s="14">
        <v>0</v>
      </c>
      <c r="V246" s="14">
        <v>1016</v>
      </c>
      <c r="W246" s="14">
        <v>0</v>
      </c>
      <c r="X246" s="14">
        <v>0</v>
      </c>
      <c r="Y246" s="14">
        <v>684</v>
      </c>
      <c r="Z246" s="14">
        <v>205.36</v>
      </c>
      <c r="AA246" s="14">
        <v>0</v>
      </c>
      <c r="AB246" s="14">
        <v>0</v>
      </c>
      <c r="AC246" s="14">
        <v>0</v>
      </c>
      <c r="AD246" s="14">
        <v>0</v>
      </c>
      <c r="AE246" s="14">
        <v>0</v>
      </c>
      <c r="AF246" s="14">
        <v>0</v>
      </c>
      <c r="AG246" s="14">
        <v>0</v>
      </c>
      <c r="AH246" s="14">
        <v>0</v>
      </c>
      <c r="AI246" s="14">
        <v>0</v>
      </c>
      <c r="AJ246" s="14">
        <v>17437.36</v>
      </c>
      <c r="AK246" s="14">
        <v>0</v>
      </c>
      <c r="AL246" s="14">
        <v>0</v>
      </c>
      <c r="AM246" s="14">
        <v>0</v>
      </c>
      <c r="AN246" s="14">
        <v>0</v>
      </c>
      <c r="AO246" s="14">
        <v>0</v>
      </c>
      <c r="AP246" s="14">
        <v>0</v>
      </c>
      <c r="AQ246" s="14">
        <v>1940.85</v>
      </c>
      <c r="AR246" s="14">
        <v>0</v>
      </c>
      <c r="AS246" s="14">
        <v>1940.85</v>
      </c>
      <c r="AT246" s="14">
        <v>0</v>
      </c>
      <c r="AU246" s="14">
        <v>0</v>
      </c>
      <c r="AV246" s="14">
        <v>124.56</v>
      </c>
      <c r="AW246" s="14">
        <v>0</v>
      </c>
      <c r="AX246" s="14">
        <v>0</v>
      </c>
      <c r="AY246" s="14">
        <v>1501.44</v>
      </c>
      <c r="AZ246" s="14">
        <v>0</v>
      </c>
      <c r="BA246" s="14">
        <v>0</v>
      </c>
      <c r="BB246" s="14">
        <v>0</v>
      </c>
      <c r="BC246" s="14">
        <v>0</v>
      </c>
      <c r="BD246" s="14">
        <v>0</v>
      </c>
      <c r="BE246" s="14">
        <v>0.01</v>
      </c>
      <c r="BF246" s="14">
        <v>0</v>
      </c>
      <c r="BG246" s="14">
        <v>0</v>
      </c>
      <c r="BH246" s="14">
        <v>0</v>
      </c>
      <c r="BI246" s="14">
        <v>0</v>
      </c>
      <c r="BJ246" s="14">
        <v>0</v>
      </c>
      <c r="BK246" s="14">
        <v>0</v>
      </c>
      <c r="BL246" s="14">
        <v>0</v>
      </c>
      <c r="BM246" s="14">
        <v>0</v>
      </c>
      <c r="BN246" s="14">
        <v>3566.86</v>
      </c>
      <c r="BO246" s="14">
        <v>13870.5</v>
      </c>
      <c r="BP246" s="14">
        <v>0</v>
      </c>
      <c r="BQ246" s="14">
        <v>0</v>
      </c>
      <c r="BR246" s="14">
        <v>885.08</v>
      </c>
      <c r="BS246" s="14">
        <v>296.89999999999998</v>
      </c>
      <c r="BT246" s="14">
        <v>0</v>
      </c>
      <c r="BU246" s="14">
        <v>1612.5</v>
      </c>
      <c r="BV246" s="14">
        <v>0</v>
      </c>
      <c r="BW246" s="14">
        <v>0</v>
      </c>
      <c r="BX246" s="14">
        <v>0</v>
      </c>
      <c r="BY246" s="14">
        <v>1909.4</v>
      </c>
    </row>
    <row r="247" spans="1:77" s="1" customFormat="1" ht="11.25" x14ac:dyDescent="0.2">
      <c r="A247" s="2" t="s">
        <v>467</v>
      </c>
      <c r="B247" s="1" t="s">
        <v>468</v>
      </c>
      <c r="C247" s="51">
        <v>12456</v>
      </c>
      <c r="D247" s="14">
        <v>7636.5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300</v>
      </c>
      <c r="M247" s="14">
        <v>0</v>
      </c>
      <c r="N247" s="14">
        <v>0</v>
      </c>
      <c r="O247" s="14">
        <v>0</v>
      </c>
      <c r="P247" s="14">
        <v>0</v>
      </c>
      <c r="Q247" s="14">
        <v>2176</v>
      </c>
      <c r="R247" s="14">
        <v>0</v>
      </c>
      <c r="S247" s="14">
        <v>0</v>
      </c>
      <c r="T247" s="14">
        <v>0</v>
      </c>
      <c r="U247" s="14">
        <v>0</v>
      </c>
      <c r="V247" s="14">
        <v>1016</v>
      </c>
      <c r="W247" s="14">
        <v>0</v>
      </c>
      <c r="X247" s="14">
        <v>0</v>
      </c>
      <c r="Y247" s="14">
        <v>684</v>
      </c>
      <c r="Z247" s="14">
        <v>205.36</v>
      </c>
      <c r="AA247" s="14">
        <v>0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4">
        <v>17864.7</v>
      </c>
      <c r="AK247" s="14">
        <v>0</v>
      </c>
      <c r="AL247" s="14">
        <v>0</v>
      </c>
      <c r="AM247" s="14">
        <v>0</v>
      </c>
      <c r="AN247" s="14">
        <v>0</v>
      </c>
      <c r="AO247" s="14">
        <v>0</v>
      </c>
      <c r="AP247" s="14">
        <v>0</v>
      </c>
      <c r="AQ247" s="14">
        <v>2032.13</v>
      </c>
      <c r="AR247" s="14">
        <v>0</v>
      </c>
      <c r="AS247" s="14">
        <v>2032.13</v>
      </c>
      <c r="AT247" s="14">
        <v>0</v>
      </c>
      <c r="AU247" s="14">
        <v>0</v>
      </c>
      <c r="AV247" s="14">
        <v>130.56</v>
      </c>
      <c r="AW247" s="14">
        <v>469.92</v>
      </c>
      <c r="AX247" s="14">
        <v>0</v>
      </c>
      <c r="AY247" s="14">
        <v>1501.44</v>
      </c>
      <c r="AZ247" s="14">
        <v>4800</v>
      </c>
      <c r="BA247" s="14">
        <v>0</v>
      </c>
      <c r="BB247" s="14">
        <v>0</v>
      </c>
      <c r="BC247" s="14">
        <v>0</v>
      </c>
      <c r="BD247" s="14">
        <v>0</v>
      </c>
      <c r="BE247" s="15">
        <v>-0.05</v>
      </c>
      <c r="BF247" s="14">
        <v>0</v>
      </c>
      <c r="BG247" s="14">
        <v>0</v>
      </c>
      <c r="BH247" s="14">
        <v>0</v>
      </c>
      <c r="BI247" s="14">
        <v>0</v>
      </c>
      <c r="BJ247" s="14">
        <v>1294.2</v>
      </c>
      <c r="BK247" s="14">
        <v>0</v>
      </c>
      <c r="BL247" s="14">
        <v>0</v>
      </c>
      <c r="BM247" s="14">
        <v>0</v>
      </c>
      <c r="BN247" s="14">
        <v>10228.200000000001</v>
      </c>
      <c r="BO247" s="14">
        <v>7636.5</v>
      </c>
      <c r="BP247" s="14">
        <v>0</v>
      </c>
      <c r="BQ247" s="14">
        <v>0</v>
      </c>
      <c r="BR247" s="14">
        <v>885.08</v>
      </c>
      <c r="BS247" s="14">
        <v>306.8</v>
      </c>
      <c r="BT247" s="14">
        <v>0</v>
      </c>
      <c r="BU247" s="14">
        <v>1636.75</v>
      </c>
      <c r="BV247" s="14">
        <v>0</v>
      </c>
      <c r="BW247" s="14">
        <v>0</v>
      </c>
      <c r="BX247" s="14">
        <v>0</v>
      </c>
      <c r="BY247" s="14">
        <v>1943.55</v>
      </c>
    </row>
    <row r="248" spans="1:77" s="1" customFormat="1" ht="11.25" x14ac:dyDescent="0.2">
      <c r="A248" s="2" t="s">
        <v>469</v>
      </c>
      <c r="B248" s="1" t="s">
        <v>470</v>
      </c>
      <c r="C248" s="51">
        <v>12456</v>
      </c>
      <c r="D248" s="14">
        <v>13926.5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2176</v>
      </c>
      <c r="R248" s="14">
        <v>0</v>
      </c>
      <c r="S248" s="14">
        <v>0</v>
      </c>
      <c r="T248" s="14">
        <v>0</v>
      </c>
      <c r="U248" s="14">
        <v>0</v>
      </c>
      <c r="V248" s="14">
        <v>1016</v>
      </c>
      <c r="W248" s="14">
        <v>0</v>
      </c>
      <c r="X248" s="14">
        <v>0</v>
      </c>
      <c r="Y248" s="14">
        <v>684</v>
      </c>
      <c r="Z248" s="14">
        <v>205.36</v>
      </c>
      <c r="AA248" s="14">
        <v>0</v>
      </c>
      <c r="AB248" s="14">
        <v>0</v>
      </c>
      <c r="AC248" s="14">
        <v>0</v>
      </c>
      <c r="AD248" s="14">
        <v>0</v>
      </c>
      <c r="AE248" s="14">
        <v>0</v>
      </c>
      <c r="AF248" s="14">
        <v>0</v>
      </c>
      <c r="AG248" s="14">
        <v>0</v>
      </c>
      <c r="AH248" s="14">
        <v>0</v>
      </c>
      <c r="AI248" s="14">
        <v>0</v>
      </c>
      <c r="AJ248" s="14">
        <v>17516.349999999999</v>
      </c>
      <c r="AK248" s="14">
        <v>0</v>
      </c>
      <c r="AL248" s="14">
        <v>0</v>
      </c>
      <c r="AM248" s="14">
        <v>0</v>
      </c>
      <c r="AN248" s="14">
        <v>0</v>
      </c>
      <c r="AO248" s="14">
        <v>0</v>
      </c>
      <c r="AP248" s="14">
        <v>0</v>
      </c>
      <c r="AQ248" s="14">
        <v>1957.72</v>
      </c>
      <c r="AR248" s="14">
        <v>0</v>
      </c>
      <c r="AS248" s="14">
        <v>1957.72</v>
      </c>
      <c r="AT248" s="14">
        <v>0</v>
      </c>
      <c r="AU248" s="14">
        <v>0</v>
      </c>
      <c r="AV248" s="14">
        <v>130.56</v>
      </c>
      <c r="AW248" s="14">
        <v>0</v>
      </c>
      <c r="AX248" s="14">
        <v>0</v>
      </c>
      <c r="AY248" s="14">
        <v>1501.44</v>
      </c>
      <c r="AZ248" s="14">
        <v>0</v>
      </c>
      <c r="BA248" s="14">
        <v>0</v>
      </c>
      <c r="BB248" s="14">
        <v>0</v>
      </c>
      <c r="BC248" s="14">
        <v>0</v>
      </c>
      <c r="BD248" s="14">
        <v>0</v>
      </c>
      <c r="BE248" s="14">
        <v>0.13</v>
      </c>
      <c r="BF248" s="14">
        <v>0</v>
      </c>
      <c r="BG248" s="14">
        <v>0</v>
      </c>
      <c r="BH248" s="14">
        <v>0</v>
      </c>
      <c r="BI248" s="14">
        <v>0</v>
      </c>
      <c r="BJ248" s="14">
        <v>0</v>
      </c>
      <c r="BK248" s="14">
        <v>0</v>
      </c>
      <c r="BL248" s="14">
        <v>0</v>
      </c>
      <c r="BM248" s="14">
        <v>0</v>
      </c>
      <c r="BN248" s="14">
        <v>3589.85</v>
      </c>
      <c r="BO248" s="14">
        <v>13926.5</v>
      </c>
      <c r="BP248" s="14">
        <v>0</v>
      </c>
      <c r="BQ248" s="14">
        <v>0</v>
      </c>
      <c r="BR248" s="14">
        <v>885.08</v>
      </c>
      <c r="BS248" s="14">
        <v>306.8</v>
      </c>
      <c r="BT248" s="14">
        <v>0</v>
      </c>
      <c r="BU248" s="14">
        <v>1636.75</v>
      </c>
      <c r="BV248" s="14">
        <v>0</v>
      </c>
      <c r="BW248" s="14">
        <v>0</v>
      </c>
      <c r="BX248" s="14">
        <v>0</v>
      </c>
      <c r="BY248" s="14">
        <v>1943.55</v>
      </c>
    </row>
    <row r="249" spans="1:77" s="1" customFormat="1" ht="11.25" x14ac:dyDescent="0.2">
      <c r="A249" s="2" t="s">
        <v>471</v>
      </c>
      <c r="B249" s="1" t="s">
        <v>472</v>
      </c>
      <c r="C249" s="51">
        <v>10054</v>
      </c>
      <c r="D249" s="14">
        <v>11567.5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1750.65</v>
      </c>
      <c r="R249" s="14">
        <v>0</v>
      </c>
      <c r="S249" s="14">
        <v>0</v>
      </c>
      <c r="T249" s="14">
        <v>0</v>
      </c>
      <c r="U249" s="14">
        <v>0</v>
      </c>
      <c r="V249" s="14">
        <v>784</v>
      </c>
      <c r="W249" s="14">
        <v>0</v>
      </c>
      <c r="X249" s="14">
        <v>0</v>
      </c>
      <c r="Y249" s="14">
        <v>499</v>
      </c>
      <c r="Z249" s="14">
        <v>205.36</v>
      </c>
      <c r="AA249" s="14">
        <v>0</v>
      </c>
      <c r="AB249" s="14">
        <v>0</v>
      </c>
      <c r="AC249" s="14">
        <v>0</v>
      </c>
      <c r="AD249" s="14">
        <v>0</v>
      </c>
      <c r="AE249" s="14">
        <v>0</v>
      </c>
      <c r="AF249" s="14">
        <v>0</v>
      </c>
      <c r="AG249" s="14">
        <v>0</v>
      </c>
      <c r="AH249" s="14">
        <v>0</v>
      </c>
      <c r="AI249" s="14">
        <v>0</v>
      </c>
      <c r="AJ249" s="14">
        <v>14093.04</v>
      </c>
      <c r="AK249" s="14">
        <v>0</v>
      </c>
      <c r="AL249" s="14">
        <v>0</v>
      </c>
      <c r="AM249" s="14">
        <v>0</v>
      </c>
      <c r="AN249" s="14">
        <v>0</v>
      </c>
      <c r="AO249" s="14">
        <v>0</v>
      </c>
      <c r="AP249" s="14">
        <v>0</v>
      </c>
      <c r="AQ249" s="14">
        <v>1317.36</v>
      </c>
      <c r="AR249" s="14">
        <v>0</v>
      </c>
      <c r="AS249" s="14">
        <v>1317.36</v>
      </c>
      <c r="AT249" s="14">
        <v>0</v>
      </c>
      <c r="AU249" s="14">
        <v>0</v>
      </c>
      <c r="AV249" s="14">
        <v>0</v>
      </c>
      <c r="AW249" s="14">
        <v>0</v>
      </c>
      <c r="AX249" s="14">
        <v>0</v>
      </c>
      <c r="AY249" s="14">
        <v>1207.94</v>
      </c>
      <c r="AZ249" s="14">
        <v>0</v>
      </c>
      <c r="BA249" s="14">
        <v>0</v>
      </c>
      <c r="BB249" s="14">
        <v>0</v>
      </c>
      <c r="BC249" s="14">
        <v>0</v>
      </c>
      <c r="BD249" s="14">
        <v>0</v>
      </c>
      <c r="BE249" s="14">
        <v>0.24</v>
      </c>
      <c r="BF249" s="14">
        <v>0</v>
      </c>
      <c r="BG249" s="14">
        <v>0</v>
      </c>
      <c r="BH249" s="14">
        <v>0</v>
      </c>
      <c r="BI249" s="14">
        <v>0</v>
      </c>
      <c r="BJ249" s="14">
        <v>0</v>
      </c>
      <c r="BK249" s="14">
        <v>0</v>
      </c>
      <c r="BL249" s="14">
        <v>0</v>
      </c>
      <c r="BM249" s="14">
        <v>0</v>
      </c>
      <c r="BN249" s="14">
        <v>2525.54</v>
      </c>
      <c r="BO249" s="14">
        <v>11567.5</v>
      </c>
      <c r="BP249" s="14">
        <v>0</v>
      </c>
      <c r="BQ249" s="14">
        <v>0</v>
      </c>
      <c r="BR249" s="14">
        <v>816.55</v>
      </c>
      <c r="BS249" s="14">
        <v>258.72000000000003</v>
      </c>
      <c r="BT249" s="14">
        <v>0</v>
      </c>
      <c r="BU249" s="14">
        <v>1450.41</v>
      </c>
      <c r="BV249" s="14">
        <v>0</v>
      </c>
      <c r="BW249" s="14">
        <v>0</v>
      </c>
      <c r="BX249" s="14">
        <v>0</v>
      </c>
      <c r="BY249" s="14">
        <v>1709.13</v>
      </c>
    </row>
    <row r="250" spans="1:77" s="1" customFormat="1" ht="11.25" x14ac:dyDescent="0.2">
      <c r="A250" s="2" t="s">
        <v>473</v>
      </c>
      <c r="B250" s="1" t="s">
        <v>474</v>
      </c>
      <c r="C250" s="51">
        <v>12456</v>
      </c>
      <c r="D250" s="14">
        <v>10898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2013.33</v>
      </c>
      <c r="R250" s="14">
        <v>0</v>
      </c>
      <c r="S250" s="14">
        <v>0</v>
      </c>
      <c r="T250" s="14">
        <v>0</v>
      </c>
      <c r="U250" s="14">
        <v>0</v>
      </c>
      <c r="V250" s="14">
        <v>1016</v>
      </c>
      <c r="W250" s="14">
        <v>0</v>
      </c>
      <c r="X250" s="14">
        <v>0</v>
      </c>
      <c r="Y250" s="14">
        <v>684</v>
      </c>
      <c r="Z250" s="14">
        <v>0</v>
      </c>
      <c r="AA250" s="14">
        <v>0</v>
      </c>
      <c r="AB250" s="14">
        <v>0</v>
      </c>
      <c r="AC250" s="14">
        <v>0</v>
      </c>
      <c r="AD250" s="14">
        <v>0</v>
      </c>
      <c r="AE250" s="14">
        <v>0</v>
      </c>
      <c r="AF250" s="14">
        <v>0</v>
      </c>
      <c r="AG250" s="14">
        <v>0</v>
      </c>
      <c r="AH250" s="14">
        <v>0</v>
      </c>
      <c r="AI250" s="14">
        <v>0</v>
      </c>
      <c r="AJ250" s="14">
        <v>16195.99</v>
      </c>
      <c r="AK250" s="14">
        <v>0</v>
      </c>
      <c r="AL250" s="14">
        <v>0</v>
      </c>
      <c r="AM250" s="14">
        <v>0</v>
      </c>
      <c r="AN250" s="14">
        <v>0</v>
      </c>
      <c r="AO250" s="14">
        <v>0</v>
      </c>
      <c r="AP250" s="14">
        <v>0</v>
      </c>
      <c r="AQ250" s="14">
        <v>1710.44</v>
      </c>
      <c r="AR250" s="14">
        <v>0</v>
      </c>
      <c r="AS250" s="14">
        <v>1710.44</v>
      </c>
      <c r="AT250" s="14">
        <v>0</v>
      </c>
      <c r="AU250" s="14">
        <v>0</v>
      </c>
      <c r="AV250" s="14">
        <v>120.8</v>
      </c>
      <c r="AW250" s="14">
        <v>0</v>
      </c>
      <c r="AX250" s="14">
        <v>0</v>
      </c>
      <c r="AY250" s="14">
        <v>1389.22</v>
      </c>
      <c r="AZ250" s="14">
        <v>2077.6999999999998</v>
      </c>
      <c r="BA250" s="14">
        <v>0</v>
      </c>
      <c r="BB250" s="14">
        <v>0</v>
      </c>
      <c r="BC250" s="14">
        <v>0</v>
      </c>
      <c r="BD250" s="14">
        <v>0</v>
      </c>
      <c r="BE250" s="15">
        <v>-0.17</v>
      </c>
      <c r="BF250" s="14">
        <v>0</v>
      </c>
      <c r="BG250" s="14">
        <v>0</v>
      </c>
      <c r="BH250" s="14">
        <v>0</v>
      </c>
      <c r="BI250" s="14">
        <v>0</v>
      </c>
      <c r="BJ250" s="14">
        <v>0</v>
      </c>
      <c r="BK250" s="14">
        <v>0</v>
      </c>
      <c r="BL250" s="14">
        <v>0</v>
      </c>
      <c r="BM250" s="14">
        <v>0</v>
      </c>
      <c r="BN250" s="14">
        <v>5297.99</v>
      </c>
      <c r="BO250" s="14">
        <v>10898</v>
      </c>
      <c r="BP250" s="14">
        <v>0</v>
      </c>
      <c r="BQ250" s="14">
        <v>0</v>
      </c>
      <c r="BR250" s="14">
        <v>852.39</v>
      </c>
      <c r="BS250" s="14">
        <v>283.86</v>
      </c>
      <c r="BT250" s="14">
        <v>0</v>
      </c>
      <c r="BU250" s="14">
        <v>1547.87</v>
      </c>
      <c r="BV250" s="14">
        <v>0</v>
      </c>
      <c r="BW250" s="14">
        <v>0</v>
      </c>
      <c r="BX250" s="14">
        <v>0</v>
      </c>
      <c r="BY250" s="14">
        <v>1831.73</v>
      </c>
    </row>
    <row r="251" spans="1:77" s="1" customFormat="1" ht="11.25" x14ac:dyDescent="0.2">
      <c r="A251" s="2" t="s">
        <v>475</v>
      </c>
      <c r="B251" s="1" t="s">
        <v>476</v>
      </c>
      <c r="C251" s="51">
        <v>12456</v>
      </c>
      <c r="D251" s="14">
        <v>10393.5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870.4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2176</v>
      </c>
      <c r="R251" s="14">
        <v>0</v>
      </c>
      <c r="S251" s="14">
        <v>0</v>
      </c>
      <c r="T251" s="14">
        <v>0</v>
      </c>
      <c r="U251" s="14">
        <v>0</v>
      </c>
      <c r="V251" s="14">
        <v>1016</v>
      </c>
      <c r="W251" s="14">
        <v>0</v>
      </c>
      <c r="X251" s="14">
        <v>0</v>
      </c>
      <c r="Y251" s="14">
        <v>684</v>
      </c>
      <c r="Z251" s="14">
        <v>0</v>
      </c>
      <c r="AA251" s="14">
        <v>0</v>
      </c>
      <c r="AB251" s="14">
        <v>0</v>
      </c>
      <c r="AC251" s="14">
        <v>0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  <c r="AI251" s="14">
        <v>0</v>
      </c>
      <c r="AJ251" s="14">
        <v>18237.599999999999</v>
      </c>
      <c r="AK251" s="14">
        <v>0</v>
      </c>
      <c r="AL251" s="14">
        <v>0</v>
      </c>
      <c r="AM251" s="14">
        <v>0</v>
      </c>
      <c r="AN251" s="14">
        <v>0</v>
      </c>
      <c r="AO251" s="14">
        <v>0</v>
      </c>
      <c r="AP251" s="14">
        <v>0</v>
      </c>
      <c r="AQ251" s="14">
        <v>2021.54</v>
      </c>
      <c r="AR251" s="14">
        <v>0</v>
      </c>
      <c r="AS251" s="14">
        <v>2021.54</v>
      </c>
      <c r="AT251" s="14">
        <v>0</v>
      </c>
      <c r="AU251" s="14">
        <v>0</v>
      </c>
      <c r="AV251" s="14">
        <v>130.56</v>
      </c>
      <c r="AW251" s="14">
        <v>0</v>
      </c>
      <c r="AX251" s="14">
        <v>0</v>
      </c>
      <c r="AY251" s="14">
        <v>1501.44</v>
      </c>
      <c r="AZ251" s="14">
        <v>3112</v>
      </c>
      <c r="BA251" s="14">
        <v>0</v>
      </c>
      <c r="BB251" s="14">
        <v>0</v>
      </c>
      <c r="BC251" s="14">
        <v>0</v>
      </c>
      <c r="BD251" s="14">
        <v>0</v>
      </c>
      <c r="BE251" s="14">
        <v>0.06</v>
      </c>
      <c r="BF251" s="14">
        <v>0</v>
      </c>
      <c r="BG251" s="14">
        <v>0</v>
      </c>
      <c r="BH251" s="14">
        <v>0</v>
      </c>
      <c r="BI251" s="14">
        <v>0</v>
      </c>
      <c r="BJ251" s="14">
        <v>1078.5</v>
      </c>
      <c r="BK251" s="14">
        <v>0</v>
      </c>
      <c r="BL251" s="14">
        <v>0</v>
      </c>
      <c r="BM251" s="14">
        <v>0</v>
      </c>
      <c r="BN251" s="14">
        <v>7844.1</v>
      </c>
      <c r="BO251" s="14">
        <v>10393.5</v>
      </c>
      <c r="BP251" s="14">
        <v>0</v>
      </c>
      <c r="BQ251" s="14">
        <v>0</v>
      </c>
      <c r="BR251" s="14">
        <v>885.08</v>
      </c>
      <c r="BS251" s="14">
        <v>306.8</v>
      </c>
      <c r="BT251" s="14">
        <v>0</v>
      </c>
      <c r="BU251" s="14">
        <v>1636.75</v>
      </c>
      <c r="BV251" s="14">
        <v>0</v>
      </c>
      <c r="BW251" s="14">
        <v>0</v>
      </c>
      <c r="BX251" s="14">
        <v>0</v>
      </c>
      <c r="BY251" s="14">
        <v>1943.55</v>
      </c>
    </row>
    <row r="252" spans="1:77" s="1" customFormat="1" ht="11.25" x14ac:dyDescent="0.2">
      <c r="A252" s="2" t="s">
        <v>477</v>
      </c>
      <c r="B252" s="1" t="s">
        <v>478</v>
      </c>
      <c r="C252" s="51">
        <v>12456</v>
      </c>
      <c r="D252" s="14">
        <v>7645.5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300</v>
      </c>
      <c r="M252" s="14">
        <v>0</v>
      </c>
      <c r="N252" s="14">
        <v>0</v>
      </c>
      <c r="O252" s="14">
        <v>0</v>
      </c>
      <c r="P252" s="14">
        <v>0</v>
      </c>
      <c r="Q252" s="14">
        <v>2176</v>
      </c>
      <c r="R252" s="14">
        <v>0</v>
      </c>
      <c r="S252" s="14">
        <v>0</v>
      </c>
      <c r="T252" s="14">
        <v>0</v>
      </c>
      <c r="U252" s="14">
        <v>0</v>
      </c>
      <c r="V252" s="14">
        <v>1016</v>
      </c>
      <c r="W252" s="14">
        <v>0</v>
      </c>
      <c r="X252" s="14">
        <v>0</v>
      </c>
      <c r="Y252" s="14">
        <v>684</v>
      </c>
      <c r="Z252" s="14">
        <v>0</v>
      </c>
      <c r="AA252" s="14">
        <v>0</v>
      </c>
      <c r="AB252" s="14">
        <v>0</v>
      </c>
      <c r="AC252" s="14">
        <v>0</v>
      </c>
      <c r="AD252" s="14">
        <v>0</v>
      </c>
      <c r="AE252" s="14">
        <v>0</v>
      </c>
      <c r="AF252" s="14">
        <v>0</v>
      </c>
      <c r="AG252" s="14">
        <v>0</v>
      </c>
      <c r="AH252" s="14">
        <v>0</v>
      </c>
      <c r="AI252" s="14">
        <v>0</v>
      </c>
      <c r="AJ252" s="14">
        <v>17667.2</v>
      </c>
      <c r="AK252" s="14">
        <v>0</v>
      </c>
      <c r="AL252" s="14">
        <v>0</v>
      </c>
      <c r="AM252" s="14">
        <v>0</v>
      </c>
      <c r="AN252" s="14">
        <v>0</v>
      </c>
      <c r="AO252" s="14">
        <v>0</v>
      </c>
      <c r="AP252" s="14">
        <v>0</v>
      </c>
      <c r="AQ252" s="14">
        <v>1989.93</v>
      </c>
      <c r="AR252" s="14">
        <v>0</v>
      </c>
      <c r="AS252" s="14">
        <v>1989.93</v>
      </c>
      <c r="AT252" s="14">
        <v>0</v>
      </c>
      <c r="AU252" s="14">
        <v>0</v>
      </c>
      <c r="AV252" s="14">
        <v>130.56</v>
      </c>
      <c r="AW252" s="14">
        <v>0</v>
      </c>
      <c r="AX252" s="14">
        <v>0</v>
      </c>
      <c r="AY252" s="14">
        <v>1501.44</v>
      </c>
      <c r="AZ252" s="14">
        <v>3970</v>
      </c>
      <c r="BA252" s="14">
        <v>0</v>
      </c>
      <c r="BB252" s="14">
        <v>0</v>
      </c>
      <c r="BC252" s="14">
        <v>0</v>
      </c>
      <c r="BD252" s="14">
        <v>0</v>
      </c>
      <c r="BE252" s="15">
        <v>-0.45</v>
      </c>
      <c r="BF252" s="14">
        <v>0</v>
      </c>
      <c r="BG252" s="14">
        <v>0</v>
      </c>
      <c r="BH252" s="14">
        <v>0</v>
      </c>
      <c r="BI252" s="14">
        <v>0</v>
      </c>
      <c r="BJ252" s="14">
        <v>2430.2199999999998</v>
      </c>
      <c r="BK252" s="14">
        <v>0</v>
      </c>
      <c r="BL252" s="14">
        <v>0</v>
      </c>
      <c r="BM252" s="14">
        <v>0</v>
      </c>
      <c r="BN252" s="14">
        <v>10021.700000000001</v>
      </c>
      <c r="BO252" s="14">
        <v>7645.5</v>
      </c>
      <c r="BP252" s="14">
        <v>0</v>
      </c>
      <c r="BQ252" s="14">
        <v>0</v>
      </c>
      <c r="BR252" s="14">
        <v>885.08</v>
      </c>
      <c r="BS252" s="14">
        <v>306.8</v>
      </c>
      <c r="BT252" s="14">
        <v>0</v>
      </c>
      <c r="BU252" s="14">
        <v>1636.75</v>
      </c>
      <c r="BV252" s="14">
        <v>0</v>
      </c>
      <c r="BW252" s="14">
        <v>0</v>
      </c>
      <c r="BX252" s="14">
        <v>0</v>
      </c>
      <c r="BY252" s="14">
        <v>1943.55</v>
      </c>
    </row>
    <row r="253" spans="1:77" s="1" customFormat="1" ht="11.25" x14ac:dyDescent="0.2">
      <c r="A253" s="2" t="s">
        <v>479</v>
      </c>
      <c r="B253" s="1" t="s">
        <v>480</v>
      </c>
      <c r="C253" s="51">
        <v>12456</v>
      </c>
      <c r="D253" s="14">
        <v>10330.5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2176</v>
      </c>
      <c r="R253" s="14">
        <v>0</v>
      </c>
      <c r="S253" s="14">
        <v>0</v>
      </c>
      <c r="T253" s="14">
        <v>0</v>
      </c>
      <c r="U253" s="14">
        <v>0</v>
      </c>
      <c r="V253" s="14">
        <v>1016</v>
      </c>
      <c r="W253" s="14">
        <v>0</v>
      </c>
      <c r="X253" s="14">
        <v>0</v>
      </c>
      <c r="Y253" s="14">
        <v>684</v>
      </c>
      <c r="Z253" s="14">
        <v>0</v>
      </c>
      <c r="AA253" s="14">
        <v>0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0</v>
      </c>
      <c r="AJ253" s="14">
        <v>17343.63</v>
      </c>
      <c r="AK253" s="14">
        <v>0</v>
      </c>
      <c r="AL253" s="14">
        <v>0</v>
      </c>
      <c r="AM253" s="14">
        <v>0</v>
      </c>
      <c r="AN253" s="14">
        <v>0</v>
      </c>
      <c r="AO253" s="14">
        <v>0</v>
      </c>
      <c r="AP253" s="14">
        <v>0</v>
      </c>
      <c r="AQ253" s="14">
        <v>1920.82</v>
      </c>
      <c r="AR253" s="14">
        <v>0</v>
      </c>
      <c r="AS253" s="14">
        <v>1920.82</v>
      </c>
      <c r="AT253" s="14">
        <v>0</v>
      </c>
      <c r="AU253" s="14">
        <v>0</v>
      </c>
      <c r="AV253" s="14">
        <v>130.56</v>
      </c>
      <c r="AW253" s="14">
        <v>0</v>
      </c>
      <c r="AX253" s="14">
        <v>0</v>
      </c>
      <c r="AY253" s="14">
        <v>1501.44</v>
      </c>
      <c r="AZ253" s="14">
        <v>3460</v>
      </c>
      <c r="BA253" s="14">
        <v>0</v>
      </c>
      <c r="BB253" s="14">
        <v>0</v>
      </c>
      <c r="BC253" s="14">
        <v>0</v>
      </c>
      <c r="BD253" s="14">
        <v>0</v>
      </c>
      <c r="BE253" s="14">
        <v>0.31</v>
      </c>
      <c r="BF253" s="14">
        <v>0</v>
      </c>
      <c r="BG253" s="14">
        <v>0</v>
      </c>
      <c r="BH253" s="14">
        <v>0</v>
      </c>
      <c r="BI253" s="14">
        <v>0</v>
      </c>
      <c r="BJ253" s="14">
        <v>0</v>
      </c>
      <c r="BK253" s="14">
        <v>0</v>
      </c>
      <c r="BL253" s="14">
        <v>0</v>
      </c>
      <c r="BM253" s="14">
        <v>0</v>
      </c>
      <c r="BN253" s="14">
        <v>7013.13</v>
      </c>
      <c r="BO253" s="14">
        <v>10330.5</v>
      </c>
      <c r="BP253" s="14">
        <v>0</v>
      </c>
      <c r="BQ253" s="14">
        <v>0</v>
      </c>
      <c r="BR253" s="14">
        <v>906.14</v>
      </c>
      <c r="BS253" s="14">
        <v>321.57</v>
      </c>
      <c r="BT253" s="14">
        <v>0</v>
      </c>
      <c r="BU253" s="14">
        <v>1694</v>
      </c>
      <c r="BV253" s="14">
        <v>0</v>
      </c>
      <c r="BW253" s="14">
        <v>0</v>
      </c>
      <c r="BX253" s="14">
        <v>0</v>
      </c>
      <c r="BY253" s="14">
        <v>2015.57</v>
      </c>
    </row>
    <row r="254" spans="1:77" s="1" customFormat="1" ht="11.25" x14ac:dyDescent="0.2">
      <c r="A254" s="2" t="s">
        <v>481</v>
      </c>
      <c r="B254" s="1" t="s">
        <v>482</v>
      </c>
      <c r="C254" s="51">
        <v>12456</v>
      </c>
      <c r="D254" s="14">
        <v>12880</v>
      </c>
      <c r="E254" s="14">
        <v>0</v>
      </c>
      <c r="F254" s="14">
        <v>986.45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435.2</v>
      </c>
      <c r="P254" s="14">
        <v>0</v>
      </c>
      <c r="Q254" s="14">
        <v>2176</v>
      </c>
      <c r="R254" s="14">
        <v>0</v>
      </c>
      <c r="S254" s="14">
        <v>0</v>
      </c>
      <c r="T254" s="14">
        <v>0</v>
      </c>
      <c r="U254" s="14">
        <v>0</v>
      </c>
      <c r="V254" s="14">
        <v>1016</v>
      </c>
      <c r="W254" s="14">
        <v>0</v>
      </c>
      <c r="X254" s="14">
        <v>0</v>
      </c>
      <c r="Y254" s="14">
        <v>684</v>
      </c>
      <c r="Z254" s="14">
        <v>0</v>
      </c>
      <c r="AA254" s="14">
        <v>0</v>
      </c>
      <c r="AB254" s="14">
        <v>0</v>
      </c>
      <c r="AC254" s="14">
        <v>0</v>
      </c>
      <c r="AD254" s="14">
        <v>0</v>
      </c>
      <c r="AE254" s="14">
        <v>0</v>
      </c>
      <c r="AF254" s="14">
        <v>0</v>
      </c>
      <c r="AG254" s="14">
        <v>0</v>
      </c>
      <c r="AH254" s="14">
        <v>0</v>
      </c>
      <c r="AI254" s="14">
        <v>0</v>
      </c>
      <c r="AJ254" s="14">
        <v>18788.849999999999</v>
      </c>
      <c r="AK254" s="14">
        <v>0</v>
      </c>
      <c r="AL254" s="14">
        <v>0</v>
      </c>
      <c r="AM254" s="14">
        <v>0</v>
      </c>
      <c r="AN254" s="14">
        <v>0</v>
      </c>
      <c r="AO254" s="14">
        <v>0</v>
      </c>
      <c r="AP254" s="14">
        <v>0</v>
      </c>
      <c r="AQ254" s="14">
        <v>2183.04</v>
      </c>
      <c r="AR254" s="14">
        <v>0</v>
      </c>
      <c r="AS254" s="14">
        <v>2183.04</v>
      </c>
      <c r="AT254" s="14">
        <v>0</v>
      </c>
      <c r="AU254" s="14">
        <v>0</v>
      </c>
      <c r="AV254" s="14">
        <v>130.56</v>
      </c>
      <c r="AW254" s="14">
        <v>0</v>
      </c>
      <c r="AX254" s="14">
        <v>0</v>
      </c>
      <c r="AY254" s="14">
        <v>1501.44</v>
      </c>
      <c r="AZ254" s="14">
        <v>2094</v>
      </c>
      <c r="BA254" s="14">
        <v>0</v>
      </c>
      <c r="BB254" s="14">
        <v>0</v>
      </c>
      <c r="BC254" s="14">
        <v>0</v>
      </c>
      <c r="BD254" s="14">
        <v>0</v>
      </c>
      <c r="BE254" s="15">
        <v>-0.19</v>
      </c>
      <c r="BF254" s="14">
        <v>0</v>
      </c>
      <c r="BG254" s="14">
        <v>0</v>
      </c>
      <c r="BH254" s="14">
        <v>0</v>
      </c>
      <c r="BI254" s="14">
        <v>0</v>
      </c>
      <c r="BJ254" s="14">
        <v>0</v>
      </c>
      <c r="BK254" s="14">
        <v>0</v>
      </c>
      <c r="BL254" s="14">
        <v>0</v>
      </c>
      <c r="BM254" s="14">
        <v>0</v>
      </c>
      <c r="BN254" s="14">
        <v>5908.85</v>
      </c>
      <c r="BO254" s="14">
        <v>12880</v>
      </c>
      <c r="BP254" s="14">
        <v>0</v>
      </c>
      <c r="BQ254" s="14">
        <v>0</v>
      </c>
      <c r="BR254" s="14">
        <v>906.14</v>
      </c>
      <c r="BS254" s="14">
        <v>321.57</v>
      </c>
      <c r="BT254" s="14">
        <v>0</v>
      </c>
      <c r="BU254" s="14">
        <v>1694</v>
      </c>
      <c r="BV254" s="14">
        <v>0</v>
      </c>
      <c r="BW254" s="14">
        <v>0</v>
      </c>
      <c r="BX254" s="14">
        <v>0</v>
      </c>
      <c r="BY254" s="14">
        <v>2015.57</v>
      </c>
    </row>
    <row r="255" spans="1:77" s="1" customFormat="1" ht="11.25" x14ac:dyDescent="0.2">
      <c r="A255" s="2" t="s">
        <v>483</v>
      </c>
      <c r="B255" s="1" t="s">
        <v>484</v>
      </c>
      <c r="C255" s="51">
        <v>12456</v>
      </c>
      <c r="D255" s="14">
        <v>11526.5</v>
      </c>
      <c r="E255" s="14">
        <v>0</v>
      </c>
      <c r="F255" s="14">
        <v>0</v>
      </c>
      <c r="G255" s="14">
        <v>0</v>
      </c>
      <c r="H255" s="14">
        <v>0</v>
      </c>
      <c r="I255" s="14">
        <v>6528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2176</v>
      </c>
      <c r="R255" s="14">
        <v>0</v>
      </c>
      <c r="S255" s="14">
        <v>0</v>
      </c>
      <c r="T255" s="14">
        <v>0</v>
      </c>
      <c r="U255" s="14">
        <v>0</v>
      </c>
      <c r="V255" s="14">
        <v>1016</v>
      </c>
      <c r="W255" s="14">
        <v>0</v>
      </c>
      <c r="X255" s="14">
        <v>0</v>
      </c>
      <c r="Y255" s="14">
        <v>342</v>
      </c>
      <c r="Z255" s="14">
        <v>0</v>
      </c>
      <c r="AA255" s="14">
        <v>0</v>
      </c>
      <c r="AB255" s="14">
        <v>0</v>
      </c>
      <c r="AC255" s="14">
        <v>0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0</v>
      </c>
      <c r="AJ255" s="14">
        <v>17025.2</v>
      </c>
      <c r="AK255" s="14">
        <v>0</v>
      </c>
      <c r="AL255" s="14">
        <v>0</v>
      </c>
      <c r="AM255" s="14">
        <v>0</v>
      </c>
      <c r="AN255" s="14">
        <v>0</v>
      </c>
      <c r="AO255" s="14">
        <v>0</v>
      </c>
      <c r="AP255" s="14">
        <v>0</v>
      </c>
      <c r="AQ255" s="14">
        <v>1852.8</v>
      </c>
      <c r="AR255" s="14">
        <v>0</v>
      </c>
      <c r="AS255" s="14">
        <v>1852.8</v>
      </c>
      <c r="AT255" s="14">
        <v>0</v>
      </c>
      <c r="AU255" s="14">
        <v>0</v>
      </c>
      <c r="AV255" s="14">
        <v>130.56</v>
      </c>
      <c r="AW255" s="14">
        <v>0</v>
      </c>
      <c r="AX255" s="14">
        <v>0</v>
      </c>
      <c r="AY255" s="14">
        <v>1501.44</v>
      </c>
      <c r="AZ255" s="14">
        <v>2014</v>
      </c>
      <c r="BA255" s="14">
        <v>0</v>
      </c>
      <c r="BB255" s="14">
        <v>0</v>
      </c>
      <c r="BC255" s="14">
        <v>0</v>
      </c>
      <c r="BD255" s="14">
        <v>0</v>
      </c>
      <c r="BE255" s="15">
        <v>-0.1</v>
      </c>
      <c r="BF255" s="14">
        <v>0</v>
      </c>
      <c r="BG255" s="14">
        <v>0</v>
      </c>
      <c r="BH255" s="14">
        <v>0</v>
      </c>
      <c r="BI255" s="14">
        <v>0</v>
      </c>
      <c r="BJ255" s="14">
        <v>0</v>
      </c>
      <c r="BK255" s="14">
        <v>0</v>
      </c>
      <c r="BL255" s="14">
        <v>0</v>
      </c>
      <c r="BM255" s="14">
        <v>0</v>
      </c>
      <c r="BN255" s="14">
        <v>5498.7</v>
      </c>
      <c r="BO255" s="14">
        <v>11526.5</v>
      </c>
      <c r="BP255" s="14">
        <v>0</v>
      </c>
      <c r="BQ255" s="14">
        <v>0</v>
      </c>
      <c r="BR255" s="14">
        <v>456.81</v>
      </c>
      <c r="BS255" s="14">
        <v>306.8</v>
      </c>
      <c r="BT255" s="14">
        <v>0</v>
      </c>
      <c r="BU255" s="14">
        <v>844.77</v>
      </c>
      <c r="BV255" s="14">
        <v>0</v>
      </c>
      <c r="BW255" s="14">
        <v>0</v>
      </c>
      <c r="BX255" s="14">
        <v>0</v>
      </c>
      <c r="BY255" s="14">
        <v>1151.57</v>
      </c>
    </row>
    <row r="256" spans="1:77" s="1" customFormat="1" ht="11.25" x14ac:dyDescent="0.2">
      <c r="A256" s="2" t="s">
        <v>487</v>
      </c>
      <c r="B256" s="1" t="s">
        <v>488</v>
      </c>
      <c r="C256" s="51">
        <v>12456</v>
      </c>
      <c r="D256" s="14">
        <v>14121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300</v>
      </c>
      <c r="M256" s="14">
        <v>0</v>
      </c>
      <c r="N256" s="14">
        <v>0</v>
      </c>
      <c r="O256" s="14">
        <v>0</v>
      </c>
      <c r="P256" s="14">
        <v>0</v>
      </c>
      <c r="Q256" s="14">
        <v>2176</v>
      </c>
      <c r="R256" s="14">
        <v>0</v>
      </c>
      <c r="S256" s="14">
        <v>0</v>
      </c>
      <c r="T256" s="14">
        <v>0</v>
      </c>
      <c r="U256" s="14">
        <v>0</v>
      </c>
      <c r="V256" s="14">
        <v>1016</v>
      </c>
      <c r="W256" s="14">
        <v>0</v>
      </c>
      <c r="X256" s="14">
        <v>0</v>
      </c>
      <c r="Y256" s="14">
        <v>684</v>
      </c>
      <c r="Z256" s="14">
        <v>0</v>
      </c>
      <c r="AA256" s="14">
        <v>0</v>
      </c>
      <c r="AB256" s="14">
        <v>0</v>
      </c>
      <c r="AC256" s="14">
        <v>0</v>
      </c>
      <c r="AD256" s="14">
        <v>0</v>
      </c>
      <c r="AE256" s="14">
        <v>0</v>
      </c>
      <c r="AF256" s="14">
        <v>0</v>
      </c>
      <c r="AG256" s="14">
        <v>0</v>
      </c>
      <c r="AH256" s="14">
        <v>0</v>
      </c>
      <c r="AI256" s="14">
        <v>0</v>
      </c>
      <c r="AJ256" s="14">
        <v>17651.48</v>
      </c>
      <c r="AK256" s="14">
        <v>0</v>
      </c>
      <c r="AL256" s="14">
        <v>0</v>
      </c>
      <c r="AM256" s="14">
        <v>0</v>
      </c>
      <c r="AN256" s="14">
        <v>0</v>
      </c>
      <c r="AO256" s="14">
        <v>0</v>
      </c>
      <c r="AP256" s="14">
        <v>0</v>
      </c>
      <c r="AQ256" s="14">
        <v>1986.57</v>
      </c>
      <c r="AR256" s="14">
        <v>0</v>
      </c>
      <c r="AS256" s="14">
        <v>1986.57</v>
      </c>
      <c r="AT256" s="14">
        <v>0</v>
      </c>
      <c r="AU256" s="14">
        <v>0</v>
      </c>
      <c r="AV256" s="14">
        <v>42.12</v>
      </c>
      <c r="AW256" s="14">
        <v>0</v>
      </c>
      <c r="AX256" s="14">
        <v>0</v>
      </c>
      <c r="AY256" s="14">
        <v>1501.44</v>
      </c>
      <c r="AZ256" s="14">
        <v>0</v>
      </c>
      <c r="BA256" s="14">
        <v>0</v>
      </c>
      <c r="BB256" s="14">
        <v>0</v>
      </c>
      <c r="BC256" s="14">
        <v>0</v>
      </c>
      <c r="BD256" s="14">
        <v>0</v>
      </c>
      <c r="BE256" s="14">
        <v>0.35</v>
      </c>
      <c r="BF256" s="14">
        <v>0</v>
      </c>
      <c r="BG256" s="14">
        <v>0</v>
      </c>
      <c r="BH256" s="14">
        <v>0</v>
      </c>
      <c r="BI256" s="14">
        <v>0</v>
      </c>
      <c r="BJ256" s="14">
        <v>0</v>
      </c>
      <c r="BK256" s="14">
        <v>0</v>
      </c>
      <c r="BL256" s="14">
        <v>0</v>
      </c>
      <c r="BM256" s="14">
        <v>0</v>
      </c>
      <c r="BN256" s="14">
        <v>3530.48</v>
      </c>
      <c r="BO256" s="14">
        <v>14121</v>
      </c>
      <c r="BP256" s="14">
        <v>0</v>
      </c>
      <c r="BQ256" s="14">
        <v>0</v>
      </c>
      <c r="BR256" s="14">
        <v>885.08</v>
      </c>
      <c r="BS256" s="14">
        <v>306.8</v>
      </c>
      <c r="BT256" s="14">
        <v>0</v>
      </c>
      <c r="BU256" s="14">
        <v>1636.75</v>
      </c>
      <c r="BV256" s="14">
        <v>0</v>
      </c>
      <c r="BW256" s="14">
        <v>0</v>
      </c>
      <c r="BX256" s="14">
        <v>0</v>
      </c>
      <c r="BY256" s="14">
        <v>1943.55</v>
      </c>
    </row>
    <row r="257" spans="1:77" s="1" customFormat="1" ht="11.25" x14ac:dyDescent="0.2">
      <c r="A257" s="2" t="s">
        <v>489</v>
      </c>
      <c r="B257" s="1" t="s">
        <v>490</v>
      </c>
      <c r="C257" s="51">
        <v>13087</v>
      </c>
      <c r="D257" s="14">
        <v>14735.5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400</v>
      </c>
      <c r="O257" s="14">
        <v>0</v>
      </c>
      <c r="P257" s="14">
        <v>0</v>
      </c>
      <c r="Q257" s="14">
        <v>2281.15</v>
      </c>
      <c r="R257" s="14">
        <v>0</v>
      </c>
      <c r="S257" s="14">
        <v>0</v>
      </c>
      <c r="T257" s="14">
        <v>0</v>
      </c>
      <c r="U257" s="14">
        <v>0</v>
      </c>
      <c r="V257" s="14">
        <v>957</v>
      </c>
      <c r="W257" s="14">
        <v>0</v>
      </c>
      <c r="X257" s="14">
        <v>0</v>
      </c>
      <c r="Y257" s="14">
        <v>661</v>
      </c>
      <c r="Z257" s="14">
        <v>0</v>
      </c>
      <c r="AA257" s="14">
        <v>0</v>
      </c>
      <c r="AB257" s="14">
        <v>0</v>
      </c>
      <c r="AC257" s="14">
        <v>0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  <c r="AI257" s="14">
        <v>0</v>
      </c>
      <c r="AJ257" s="14">
        <v>18442.28</v>
      </c>
      <c r="AK257" s="14">
        <v>0</v>
      </c>
      <c r="AL257" s="14">
        <v>0</v>
      </c>
      <c r="AM257" s="14">
        <v>0</v>
      </c>
      <c r="AN257" s="14">
        <v>0</v>
      </c>
      <c r="AO257" s="14">
        <v>0</v>
      </c>
      <c r="AP257" s="14">
        <v>0</v>
      </c>
      <c r="AQ257" s="14">
        <v>2133.04</v>
      </c>
      <c r="AR257" s="14">
        <v>0</v>
      </c>
      <c r="AS257" s="14">
        <v>2133.04</v>
      </c>
      <c r="AT257" s="14">
        <v>0</v>
      </c>
      <c r="AU257" s="14">
        <v>0</v>
      </c>
      <c r="AV257" s="14">
        <v>0</v>
      </c>
      <c r="AW257" s="14">
        <v>0</v>
      </c>
      <c r="AX257" s="14">
        <v>0</v>
      </c>
      <c r="AY257" s="14">
        <v>1574</v>
      </c>
      <c r="AZ257" s="14">
        <v>0</v>
      </c>
      <c r="BA257" s="14">
        <v>0</v>
      </c>
      <c r="BB257" s="14">
        <v>0</v>
      </c>
      <c r="BC257" s="14">
        <v>0</v>
      </c>
      <c r="BD257" s="14">
        <v>0</v>
      </c>
      <c r="BE257" s="15">
        <v>-0.26</v>
      </c>
      <c r="BF257" s="14">
        <v>0</v>
      </c>
      <c r="BG257" s="14">
        <v>0</v>
      </c>
      <c r="BH257" s="14">
        <v>0</v>
      </c>
      <c r="BI257" s="14">
        <v>0</v>
      </c>
      <c r="BJ257" s="14">
        <v>0</v>
      </c>
      <c r="BK257" s="14">
        <v>0</v>
      </c>
      <c r="BL257" s="14">
        <v>0</v>
      </c>
      <c r="BM257" s="14">
        <v>0</v>
      </c>
      <c r="BN257" s="14">
        <v>3706.78</v>
      </c>
      <c r="BO257" s="14">
        <v>14735.5</v>
      </c>
      <c r="BP257" s="14">
        <v>0</v>
      </c>
      <c r="BQ257" s="14">
        <v>0</v>
      </c>
      <c r="BR257" s="14">
        <v>928.28</v>
      </c>
      <c r="BS257" s="14">
        <v>337.12</v>
      </c>
      <c r="BT257" s="14">
        <v>0</v>
      </c>
      <c r="BU257" s="14">
        <v>1754.21</v>
      </c>
      <c r="BV257" s="14">
        <v>0</v>
      </c>
      <c r="BW257" s="14">
        <v>0</v>
      </c>
      <c r="BX257" s="14">
        <v>0</v>
      </c>
      <c r="BY257" s="14">
        <v>2091.33</v>
      </c>
    </row>
    <row r="258" spans="1:77" s="1" customFormat="1" ht="11.25" x14ac:dyDescent="0.2">
      <c r="A258" s="2" t="s">
        <v>491</v>
      </c>
      <c r="B258" s="1" t="s">
        <v>492</v>
      </c>
      <c r="C258" s="51">
        <v>12456</v>
      </c>
      <c r="D258" s="14">
        <v>14102.5</v>
      </c>
      <c r="E258" s="14">
        <v>0</v>
      </c>
      <c r="F258" s="14">
        <v>0</v>
      </c>
      <c r="G258" s="14">
        <v>0</v>
      </c>
      <c r="H258" s="14">
        <v>0</v>
      </c>
      <c r="I258" s="14">
        <v>1740.8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2176</v>
      </c>
      <c r="R258" s="14">
        <v>0</v>
      </c>
      <c r="S258" s="14">
        <v>0</v>
      </c>
      <c r="T258" s="14">
        <v>0</v>
      </c>
      <c r="U258" s="14">
        <v>0</v>
      </c>
      <c r="V258" s="14">
        <v>1016</v>
      </c>
      <c r="W258" s="14">
        <v>0</v>
      </c>
      <c r="X258" s="14">
        <v>0</v>
      </c>
      <c r="Y258" s="14">
        <v>598.44000000000005</v>
      </c>
      <c r="Z258" s="14">
        <v>0</v>
      </c>
      <c r="AA258" s="14">
        <v>0</v>
      </c>
      <c r="AB258" s="14">
        <v>0</v>
      </c>
      <c r="AC258" s="14">
        <v>0</v>
      </c>
      <c r="AD258" s="14">
        <v>0</v>
      </c>
      <c r="AE258" s="14">
        <v>0</v>
      </c>
      <c r="AF258" s="14">
        <v>0</v>
      </c>
      <c r="AG258" s="14">
        <v>0</v>
      </c>
      <c r="AH258" s="14">
        <v>0</v>
      </c>
      <c r="AI258" s="14">
        <v>0</v>
      </c>
      <c r="AJ258" s="14">
        <v>17281.64</v>
      </c>
      <c r="AK258" s="14">
        <v>0</v>
      </c>
      <c r="AL258" s="14">
        <v>0</v>
      </c>
      <c r="AM258" s="14">
        <v>0</v>
      </c>
      <c r="AN258" s="14">
        <v>0</v>
      </c>
      <c r="AO258" s="14">
        <v>0</v>
      </c>
      <c r="AP258" s="14">
        <v>0</v>
      </c>
      <c r="AQ258" s="14">
        <v>1547.24</v>
      </c>
      <c r="AR258" s="14">
        <v>0</v>
      </c>
      <c r="AS258" s="14">
        <v>1547.24</v>
      </c>
      <c r="AT258" s="14">
        <v>0</v>
      </c>
      <c r="AU258" s="14">
        <v>0</v>
      </c>
      <c r="AV258" s="14">
        <v>130.56</v>
      </c>
      <c r="AW258" s="14">
        <v>0</v>
      </c>
      <c r="AX258" s="14">
        <v>0</v>
      </c>
      <c r="AY258" s="14">
        <v>1501.44</v>
      </c>
      <c r="AZ258" s="14">
        <v>0</v>
      </c>
      <c r="BA258" s="14">
        <v>0</v>
      </c>
      <c r="BB258" s="14">
        <v>0</v>
      </c>
      <c r="BC258" s="14">
        <v>0</v>
      </c>
      <c r="BD258" s="14">
        <v>0</v>
      </c>
      <c r="BE258" s="15">
        <v>-0.1</v>
      </c>
      <c r="BF258" s="14">
        <v>0</v>
      </c>
      <c r="BG258" s="14">
        <v>0</v>
      </c>
      <c r="BH258" s="14">
        <v>0</v>
      </c>
      <c r="BI258" s="14">
        <v>0</v>
      </c>
      <c r="BJ258" s="14">
        <v>0</v>
      </c>
      <c r="BK258" s="14">
        <v>0</v>
      </c>
      <c r="BL258" s="14">
        <v>0</v>
      </c>
      <c r="BM258" s="14">
        <v>0</v>
      </c>
      <c r="BN258" s="14">
        <v>3179.14</v>
      </c>
      <c r="BO258" s="14">
        <v>14102.5</v>
      </c>
      <c r="BP258" s="14">
        <v>0</v>
      </c>
      <c r="BQ258" s="14">
        <v>0</v>
      </c>
      <c r="BR258" s="14">
        <v>789.21</v>
      </c>
      <c r="BS258" s="14">
        <v>321.57</v>
      </c>
      <c r="BT258" s="14">
        <v>0</v>
      </c>
      <c r="BU258" s="14">
        <v>1475.41</v>
      </c>
      <c r="BV258" s="14">
        <v>0</v>
      </c>
      <c r="BW258" s="14">
        <v>0</v>
      </c>
      <c r="BX258" s="14">
        <v>0</v>
      </c>
      <c r="BY258" s="14">
        <v>1796.98</v>
      </c>
    </row>
    <row r="259" spans="1:77" s="1" customFormat="1" ht="11.25" x14ac:dyDescent="0.2">
      <c r="A259" s="2" t="s">
        <v>493</v>
      </c>
      <c r="B259" s="1" t="s">
        <v>494</v>
      </c>
      <c r="C259" s="51">
        <v>12456</v>
      </c>
      <c r="D259" s="14">
        <v>9091</v>
      </c>
      <c r="E259" s="14">
        <v>0</v>
      </c>
      <c r="F259" s="14">
        <v>517.4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300</v>
      </c>
      <c r="M259" s="14">
        <v>0</v>
      </c>
      <c r="N259" s="14">
        <v>0</v>
      </c>
      <c r="O259" s="14">
        <v>0</v>
      </c>
      <c r="P259" s="14">
        <v>0</v>
      </c>
      <c r="Q259" s="14">
        <v>2176</v>
      </c>
      <c r="R259" s="14">
        <v>0</v>
      </c>
      <c r="S259" s="14">
        <v>0</v>
      </c>
      <c r="T259" s="14">
        <v>0</v>
      </c>
      <c r="U259" s="14">
        <v>0</v>
      </c>
      <c r="V259" s="14">
        <v>1016</v>
      </c>
      <c r="W259" s="14">
        <v>0</v>
      </c>
      <c r="X259" s="14">
        <v>0</v>
      </c>
      <c r="Y259" s="14">
        <v>684</v>
      </c>
      <c r="Z259" s="14">
        <v>0</v>
      </c>
      <c r="AA259" s="14">
        <v>0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0</v>
      </c>
      <c r="AJ259" s="14">
        <v>18184.599999999999</v>
      </c>
      <c r="AK259" s="14">
        <v>0</v>
      </c>
      <c r="AL259" s="14">
        <v>0</v>
      </c>
      <c r="AM259" s="14">
        <v>0</v>
      </c>
      <c r="AN259" s="14">
        <v>0</v>
      </c>
      <c r="AO259" s="14">
        <v>0</v>
      </c>
      <c r="AP259" s="14">
        <v>0</v>
      </c>
      <c r="AQ259" s="14">
        <v>2053.9699999999998</v>
      </c>
      <c r="AR259" s="14">
        <v>0</v>
      </c>
      <c r="AS259" s="14">
        <v>2053.9699999999998</v>
      </c>
      <c r="AT259" s="14">
        <v>0</v>
      </c>
      <c r="AU259" s="14">
        <v>0</v>
      </c>
      <c r="AV259" s="14">
        <v>130.56</v>
      </c>
      <c r="AW259" s="14">
        <v>0</v>
      </c>
      <c r="AX259" s="14">
        <v>0</v>
      </c>
      <c r="AY259" s="14">
        <v>1501.44</v>
      </c>
      <c r="AZ259" s="14">
        <v>3198</v>
      </c>
      <c r="BA259" s="14">
        <v>0</v>
      </c>
      <c r="BB259" s="14">
        <v>0</v>
      </c>
      <c r="BC259" s="14">
        <v>0</v>
      </c>
      <c r="BD259" s="14">
        <v>0</v>
      </c>
      <c r="BE259" s="14">
        <v>0.35</v>
      </c>
      <c r="BF259" s="14">
        <v>0</v>
      </c>
      <c r="BG259" s="14">
        <v>0</v>
      </c>
      <c r="BH259" s="14">
        <v>0</v>
      </c>
      <c r="BI259" s="14">
        <v>0</v>
      </c>
      <c r="BJ259" s="14">
        <v>2209.2800000000002</v>
      </c>
      <c r="BK259" s="14">
        <v>0</v>
      </c>
      <c r="BL259" s="14">
        <v>0</v>
      </c>
      <c r="BM259" s="14">
        <v>0</v>
      </c>
      <c r="BN259" s="14">
        <v>9093.6</v>
      </c>
      <c r="BO259" s="14">
        <v>9091</v>
      </c>
      <c r="BP259" s="14">
        <v>0</v>
      </c>
      <c r="BQ259" s="14">
        <v>0</v>
      </c>
      <c r="BR259" s="14">
        <v>906.14</v>
      </c>
      <c r="BS259" s="14">
        <v>321.57</v>
      </c>
      <c r="BT259" s="14">
        <v>0</v>
      </c>
      <c r="BU259" s="14">
        <v>1694</v>
      </c>
      <c r="BV259" s="14">
        <v>0</v>
      </c>
      <c r="BW259" s="14">
        <v>0</v>
      </c>
      <c r="BX259" s="14">
        <v>0</v>
      </c>
      <c r="BY259" s="14">
        <v>2015.57</v>
      </c>
    </row>
    <row r="260" spans="1:77" s="1" customFormat="1" ht="11.25" x14ac:dyDescent="0.2">
      <c r="A260" s="2" t="s">
        <v>497</v>
      </c>
      <c r="B260" s="1" t="s">
        <v>498</v>
      </c>
      <c r="C260" s="51">
        <v>12456</v>
      </c>
      <c r="D260" s="14">
        <v>14045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300</v>
      </c>
      <c r="M260" s="14">
        <v>0</v>
      </c>
      <c r="N260" s="14">
        <v>0</v>
      </c>
      <c r="O260" s="14">
        <v>0</v>
      </c>
      <c r="P260" s="14">
        <v>0</v>
      </c>
      <c r="Q260" s="14">
        <v>2176</v>
      </c>
      <c r="R260" s="14">
        <v>0</v>
      </c>
      <c r="S260" s="14">
        <v>0</v>
      </c>
      <c r="T260" s="14">
        <v>0</v>
      </c>
      <c r="U260" s="14">
        <v>0</v>
      </c>
      <c r="V260" s="14">
        <v>1016</v>
      </c>
      <c r="W260" s="14">
        <v>0</v>
      </c>
      <c r="X260" s="14">
        <v>0</v>
      </c>
      <c r="Y260" s="14">
        <v>684</v>
      </c>
      <c r="Z260" s="14">
        <v>0</v>
      </c>
      <c r="AA260" s="14">
        <v>0</v>
      </c>
      <c r="AB260" s="14">
        <v>0</v>
      </c>
      <c r="AC260" s="14">
        <v>0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  <c r="AI260" s="14">
        <v>0</v>
      </c>
      <c r="AJ260" s="14">
        <v>17667.2</v>
      </c>
      <c r="AK260" s="14">
        <v>0</v>
      </c>
      <c r="AL260" s="14">
        <v>0</v>
      </c>
      <c r="AM260" s="14">
        <v>0</v>
      </c>
      <c r="AN260" s="14">
        <v>0</v>
      </c>
      <c r="AO260" s="14">
        <v>0</v>
      </c>
      <c r="AP260" s="14">
        <v>0</v>
      </c>
      <c r="AQ260" s="14">
        <v>1989.93</v>
      </c>
      <c r="AR260" s="14">
        <v>0</v>
      </c>
      <c r="AS260" s="14">
        <v>1989.93</v>
      </c>
      <c r="AT260" s="14">
        <v>0</v>
      </c>
      <c r="AU260" s="14">
        <v>0</v>
      </c>
      <c r="AV260" s="14">
        <v>130.56</v>
      </c>
      <c r="AW260" s="14">
        <v>0</v>
      </c>
      <c r="AX260" s="14">
        <v>0</v>
      </c>
      <c r="AY260" s="14">
        <v>1501.44</v>
      </c>
      <c r="AZ260" s="14">
        <v>0</v>
      </c>
      <c r="BA260" s="14">
        <v>0</v>
      </c>
      <c r="BB260" s="14">
        <v>0</v>
      </c>
      <c r="BC260" s="14">
        <v>0</v>
      </c>
      <c r="BD260" s="14">
        <v>0</v>
      </c>
      <c r="BE260" s="14">
        <v>0.27</v>
      </c>
      <c r="BF260" s="14">
        <v>0</v>
      </c>
      <c r="BG260" s="14">
        <v>0</v>
      </c>
      <c r="BH260" s="14">
        <v>0</v>
      </c>
      <c r="BI260" s="14">
        <v>0</v>
      </c>
      <c r="BJ260" s="14">
        <v>0</v>
      </c>
      <c r="BK260" s="14">
        <v>0</v>
      </c>
      <c r="BL260" s="14">
        <v>0</v>
      </c>
      <c r="BM260" s="14">
        <v>0</v>
      </c>
      <c r="BN260" s="14">
        <v>3622.2</v>
      </c>
      <c r="BO260" s="14">
        <v>14045</v>
      </c>
      <c r="BP260" s="14">
        <v>0</v>
      </c>
      <c r="BQ260" s="14">
        <v>0</v>
      </c>
      <c r="BR260" s="14">
        <v>906.14</v>
      </c>
      <c r="BS260" s="14">
        <v>321.57</v>
      </c>
      <c r="BT260" s="14">
        <v>0</v>
      </c>
      <c r="BU260" s="14">
        <v>1694</v>
      </c>
      <c r="BV260" s="14">
        <v>0</v>
      </c>
      <c r="BW260" s="14">
        <v>0</v>
      </c>
      <c r="BX260" s="14">
        <v>0</v>
      </c>
      <c r="BY260" s="14">
        <v>2015.57</v>
      </c>
    </row>
    <row r="261" spans="1:77" s="1" customFormat="1" ht="11.25" x14ac:dyDescent="0.2">
      <c r="A261" s="2" t="s">
        <v>499</v>
      </c>
      <c r="B261" s="1" t="s">
        <v>500</v>
      </c>
      <c r="C261" s="51">
        <v>12456</v>
      </c>
      <c r="D261" s="14">
        <v>11383.5</v>
      </c>
      <c r="E261" s="14">
        <v>0</v>
      </c>
      <c r="F261" s="14">
        <v>388.05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2176</v>
      </c>
      <c r="R261" s="14">
        <v>0</v>
      </c>
      <c r="S261" s="14">
        <v>0</v>
      </c>
      <c r="T261" s="14">
        <v>0</v>
      </c>
      <c r="U261" s="14">
        <v>0</v>
      </c>
      <c r="V261" s="14">
        <v>1016</v>
      </c>
      <c r="W261" s="14">
        <v>0</v>
      </c>
      <c r="X261" s="14">
        <v>0</v>
      </c>
      <c r="Y261" s="14">
        <v>684</v>
      </c>
      <c r="Z261" s="14">
        <v>0</v>
      </c>
      <c r="AA261" s="14">
        <v>0</v>
      </c>
      <c r="AB261" s="14">
        <v>0</v>
      </c>
      <c r="AC261" s="14">
        <v>0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14">
        <v>0</v>
      </c>
      <c r="AJ261" s="14">
        <v>17755.25</v>
      </c>
      <c r="AK261" s="14">
        <v>0</v>
      </c>
      <c r="AL261" s="14">
        <v>0</v>
      </c>
      <c r="AM261" s="14">
        <v>0</v>
      </c>
      <c r="AN261" s="14">
        <v>0</v>
      </c>
      <c r="AO261" s="14">
        <v>0</v>
      </c>
      <c r="AP261" s="14">
        <v>0</v>
      </c>
      <c r="AQ261" s="14">
        <v>1971.69</v>
      </c>
      <c r="AR261" s="14">
        <v>0</v>
      </c>
      <c r="AS261" s="14">
        <v>1971.69</v>
      </c>
      <c r="AT261" s="14">
        <v>0</v>
      </c>
      <c r="AU261" s="14">
        <v>0</v>
      </c>
      <c r="AV261" s="14">
        <v>130.56</v>
      </c>
      <c r="AW261" s="14">
        <v>0</v>
      </c>
      <c r="AX261" s="14">
        <v>0</v>
      </c>
      <c r="AY261" s="14">
        <v>1501.44</v>
      </c>
      <c r="AZ261" s="14">
        <v>2768</v>
      </c>
      <c r="BA261" s="14">
        <v>0</v>
      </c>
      <c r="BB261" s="14">
        <v>0</v>
      </c>
      <c r="BC261" s="14">
        <v>0</v>
      </c>
      <c r="BD261" s="14">
        <v>0</v>
      </c>
      <c r="BE261" s="14">
        <v>0.06</v>
      </c>
      <c r="BF261" s="14">
        <v>0</v>
      </c>
      <c r="BG261" s="14">
        <v>0</v>
      </c>
      <c r="BH261" s="14">
        <v>0</v>
      </c>
      <c r="BI261" s="14">
        <v>0</v>
      </c>
      <c r="BJ261" s="14">
        <v>0</v>
      </c>
      <c r="BK261" s="14">
        <v>0</v>
      </c>
      <c r="BL261" s="14">
        <v>0</v>
      </c>
      <c r="BM261" s="14">
        <v>0</v>
      </c>
      <c r="BN261" s="14">
        <v>6371.75</v>
      </c>
      <c r="BO261" s="14">
        <v>11383.5</v>
      </c>
      <c r="BP261" s="14">
        <v>0</v>
      </c>
      <c r="BQ261" s="14">
        <v>0</v>
      </c>
      <c r="BR261" s="14">
        <v>885.08</v>
      </c>
      <c r="BS261" s="14">
        <v>306.8</v>
      </c>
      <c r="BT261" s="14">
        <v>0</v>
      </c>
      <c r="BU261" s="14">
        <v>1636.75</v>
      </c>
      <c r="BV261" s="14">
        <v>0</v>
      </c>
      <c r="BW261" s="14">
        <v>0</v>
      </c>
      <c r="BX261" s="14">
        <v>0</v>
      </c>
      <c r="BY261" s="14">
        <v>1943.55</v>
      </c>
    </row>
    <row r="262" spans="1:77" s="1" customFormat="1" ht="11.25" x14ac:dyDescent="0.2">
      <c r="A262" s="2" t="s">
        <v>501</v>
      </c>
      <c r="B262" s="1" t="s">
        <v>502</v>
      </c>
      <c r="C262" s="51">
        <v>13405</v>
      </c>
      <c r="D262" s="14">
        <v>13068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300</v>
      </c>
      <c r="M262" s="14">
        <v>0</v>
      </c>
      <c r="N262" s="14">
        <v>0</v>
      </c>
      <c r="O262" s="14">
        <v>0</v>
      </c>
      <c r="P262" s="14">
        <v>0</v>
      </c>
      <c r="Q262" s="14">
        <v>1445.25</v>
      </c>
      <c r="R262" s="14">
        <v>0</v>
      </c>
      <c r="S262" s="14">
        <v>0</v>
      </c>
      <c r="T262" s="14">
        <v>0</v>
      </c>
      <c r="U262" s="14">
        <v>0</v>
      </c>
      <c r="V262" s="14">
        <v>1046</v>
      </c>
      <c r="W262" s="14">
        <v>0</v>
      </c>
      <c r="X262" s="14">
        <v>0</v>
      </c>
      <c r="Y262" s="14">
        <v>666</v>
      </c>
      <c r="Z262" s="14">
        <v>0</v>
      </c>
      <c r="AA262" s="14">
        <v>0</v>
      </c>
      <c r="AB262" s="14">
        <v>0</v>
      </c>
      <c r="AC262" s="14">
        <v>0</v>
      </c>
      <c r="AD262" s="14">
        <v>0</v>
      </c>
      <c r="AE262" s="14">
        <v>0</v>
      </c>
      <c r="AF262" s="14">
        <v>0</v>
      </c>
      <c r="AG262" s="14">
        <v>0</v>
      </c>
      <c r="AH262" s="14">
        <v>0</v>
      </c>
      <c r="AI262" s="14">
        <v>0</v>
      </c>
      <c r="AJ262" s="14">
        <v>17880.349999999999</v>
      </c>
      <c r="AK262" s="14">
        <v>0</v>
      </c>
      <c r="AL262" s="14">
        <v>0</v>
      </c>
      <c r="AM262" s="14">
        <v>0</v>
      </c>
      <c r="AN262" s="14">
        <v>0</v>
      </c>
      <c r="AO262" s="14">
        <v>0</v>
      </c>
      <c r="AP262" s="14">
        <v>0</v>
      </c>
      <c r="AQ262" s="14">
        <v>2191.5500000000002</v>
      </c>
      <c r="AR262" s="14">
        <v>0</v>
      </c>
      <c r="AS262" s="14">
        <v>2191.5500000000002</v>
      </c>
      <c r="AT262" s="14">
        <v>0</v>
      </c>
      <c r="AU262" s="14">
        <v>0</v>
      </c>
      <c r="AV262" s="14">
        <v>0</v>
      </c>
      <c r="AW262" s="14">
        <v>0</v>
      </c>
      <c r="AX262" s="14">
        <v>0</v>
      </c>
      <c r="AY262" s="14">
        <v>1610.56</v>
      </c>
      <c r="AZ262" s="14">
        <v>1009.94</v>
      </c>
      <c r="BA262" s="14">
        <v>0</v>
      </c>
      <c r="BB262" s="14">
        <v>0</v>
      </c>
      <c r="BC262" s="14">
        <v>0</v>
      </c>
      <c r="BD262" s="14">
        <v>0</v>
      </c>
      <c r="BE262" s="14">
        <v>0.3</v>
      </c>
      <c r="BF262" s="14">
        <v>0</v>
      </c>
      <c r="BG262" s="14">
        <v>0</v>
      </c>
      <c r="BH262" s="14">
        <v>0</v>
      </c>
      <c r="BI262" s="14">
        <v>0</v>
      </c>
      <c r="BJ262" s="14">
        <v>0</v>
      </c>
      <c r="BK262" s="14">
        <v>0</v>
      </c>
      <c r="BL262" s="14">
        <v>0</v>
      </c>
      <c r="BM262" s="14">
        <v>0</v>
      </c>
      <c r="BN262" s="14">
        <v>4812.3500000000004</v>
      </c>
      <c r="BO262" s="14">
        <v>13068</v>
      </c>
      <c r="BP262" s="14">
        <v>0</v>
      </c>
      <c r="BQ262" s="14">
        <v>0</v>
      </c>
      <c r="BR262" s="14">
        <v>918.4</v>
      </c>
      <c r="BS262" s="14">
        <v>330.17</v>
      </c>
      <c r="BT262" s="14">
        <v>0</v>
      </c>
      <c r="BU262" s="14">
        <v>1727.33</v>
      </c>
      <c r="BV262" s="14">
        <v>0</v>
      </c>
      <c r="BW262" s="14">
        <v>0</v>
      </c>
      <c r="BX262" s="14">
        <v>0</v>
      </c>
      <c r="BY262" s="14">
        <v>2057.5</v>
      </c>
    </row>
    <row r="263" spans="1:77" s="1" customFormat="1" ht="11.25" x14ac:dyDescent="0.2">
      <c r="A263" s="2" t="s">
        <v>503</v>
      </c>
      <c r="B263" s="1" t="s">
        <v>504</v>
      </c>
      <c r="C263" s="51">
        <v>12456</v>
      </c>
      <c r="D263" s="14">
        <v>13803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2176</v>
      </c>
      <c r="R263" s="14">
        <v>0</v>
      </c>
      <c r="S263" s="14">
        <v>0</v>
      </c>
      <c r="T263" s="14">
        <v>0</v>
      </c>
      <c r="U263" s="14">
        <v>0</v>
      </c>
      <c r="V263" s="14">
        <v>1016</v>
      </c>
      <c r="W263" s="14">
        <v>0</v>
      </c>
      <c r="X263" s="14">
        <v>0</v>
      </c>
      <c r="Y263" s="14">
        <v>684</v>
      </c>
      <c r="Z263" s="14">
        <v>0</v>
      </c>
      <c r="AA263" s="14">
        <v>0</v>
      </c>
      <c r="AB263" s="14">
        <v>0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14">
        <v>0</v>
      </c>
      <c r="AJ263" s="14">
        <v>17358.740000000002</v>
      </c>
      <c r="AK263" s="14">
        <v>0</v>
      </c>
      <c r="AL263" s="14">
        <v>0</v>
      </c>
      <c r="AM263" s="14">
        <v>0</v>
      </c>
      <c r="AN263" s="14">
        <v>0</v>
      </c>
      <c r="AO263" s="14">
        <v>0</v>
      </c>
      <c r="AP263" s="14">
        <v>0</v>
      </c>
      <c r="AQ263" s="14">
        <v>1924.05</v>
      </c>
      <c r="AR263" s="14">
        <v>0</v>
      </c>
      <c r="AS263" s="14">
        <v>1924.05</v>
      </c>
      <c r="AT263" s="14">
        <v>0</v>
      </c>
      <c r="AU263" s="14">
        <v>0</v>
      </c>
      <c r="AV263" s="14">
        <v>130.56</v>
      </c>
      <c r="AW263" s="14">
        <v>0</v>
      </c>
      <c r="AX263" s="14">
        <v>0</v>
      </c>
      <c r="AY263" s="14">
        <v>1501.44</v>
      </c>
      <c r="AZ263" s="14">
        <v>0</v>
      </c>
      <c r="BA263" s="14">
        <v>0</v>
      </c>
      <c r="BB263" s="14">
        <v>0</v>
      </c>
      <c r="BC263" s="14">
        <v>0</v>
      </c>
      <c r="BD263" s="14">
        <v>0</v>
      </c>
      <c r="BE263" s="15">
        <v>-0.31</v>
      </c>
      <c r="BF263" s="14">
        <v>0</v>
      </c>
      <c r="BG263" s="14">
        <v>0</v>
      </c>
      <c r="BH263" s="14">
        <v>0</v>
      </c>
      <c r="BI263" s="14">
        <v>0</v>
      </c>
      <c r="BJ263" s="14">
        <v>0</v>
      </c>
      <c r="BK263" s="14">
        <v>0</v>
      </c>
      <c r="BL263" s="14">
        <v>0</v>
      </c>
      <c r="BM263" s="14">
        <v>0</v>
      </c>
      <c r="BN263" s="14">
        <v>3555.74</v>
      </c>
      <c r="BO263" s="14">
        <v>13803</v>
      </c>
      <c r="BP263" s="14">
        <v>0</v>
      </c>
      <c r="BQ263" s="14">
        <v>0</v>
      </c>
      <c r="BR263" s="14">
        <v>885.08</v>
      </c>
      <c r="BS263" s="14">
        <v>306.8</v>
      </c>
      <c r="BT263" s="14">
        <v>0</v>
      </c>
      <c r="BU263" s="14">
        <v>1636.75</v>
      </c>
      <c r="BV263" s="14">
        <v>0</v>
      </c>
      <c r="BW263" s="14">
        <v>0</v>
      </c>
      <c r="BX263" s="14">
        <v>0</v>
      </c>
      <c r="BY263" s="14">
        <v>1943.55</v>
      </c>
    </row>
    <row r="264" spans="1:77" s="1" customFormat="1" ht="11.25" x14ac:dyDescent="0.2">
      <c r="A264" s="2" t="s">
        <v>505</v>
      </c>
      <c r="B264" s="1" t="s">
        <v>506</v>
      </c>
      <c r="C264" s="51">
        <v>12456</v>
      </c>
      <c r="D264" s="14">
        <v>13675.5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300</v>
      </c>
      <c r="M264" s="14">
        <v>0</v>
      </c>
      <c r="N264" s="14">
        <v>0</v>
      </c>
      <c r="O264" s="14">
        <v>0</v>
      </c>
      <c r="P264" s="14">
        <v>0</v>
      </c>
      <c r="Q264" s="14">
        <v>1806.38</v>
      </c>
      <c r="R264" s="14">
        <v>0</v>
      </c>
      <c r="S264" s="14">
        <v>0</v>
      </c>
      <c r="T264" s="14">
        <v>0</v>
      </c>
      <c r="U264" s="14">
        <v>0</v>
      </c>
      <c r="V264" s="14">
        <v>1016</v>
      </c>
      <c r="W264" s="14">
        <v>0</v>
      </c>
      <c r="X264" s="14">
        <v>0</v>
      </c>
      <c r="Y264" s="14">
        <v>684</v>
      </c>
      <c r="Z264" s="14">
        <v>0</v>
      </c>
      <c r="AA264" s="14">
        <v>0</v>
      </c>
      <c r="AB264" s="14">
        <v>0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0</v>
      </c>
      <c r="AJ264" s="14">
        <v>17297.580000000002</v>
      </c>
      <c r="AK264" s="14">
        <v>0</v>
      </c>
      <c r="AL264" s="14">
        <v>0</v>
      </c>
      <c r="AM264" s="14">
        <v>0</v>
      </c>
      <c r="AN264" s="14">
        <v>0</v>
      </c>
      <c r="AO264" s="14">
        <v>0</v>
      </c>
      <c r="AP264" s="14">
        <v>0</v>
      </c>
      <c r="AQ264" s="14">
        <v>1989.93</v>
      </c>
      <c r="AR264" s="14">
        <v>0</v>
      </c>
      <c r="AS264" s="14">
        <v>1989.93</v>
      </c>
      <c r="AT264" s="14">
        <v>0</v>
      </c>
      <c r="AU264" s="14">
        <v>0</v>
      </c>
      <c r="AV264" s="14">
        <v>130.56</v>
      </c>
      <c r="AW264" s="14">
        <v>0</v>
      </c>
      <c r="AX264" s="14">
        <v>0</v>
      </c>
      <c r="AY264" s="14">
        <v>1501.44</v>
      </c>
      <c r="AZ264" s="14">
        <v>0</v>
      </c>
      <c r="BA264" s="14">
        <v>0</v>
      </c>
      <c r="BB264" s="14">
        <v>0</v>
      </c>
      <c r="BC264" s="14">
        <v>0</v>
      </c>
      <c r="BD264" s="14">
        <v>0</v>
      </c>
      <c r="BE264" s="14">
        <v>0.15</v>
      </c>
      <c r="BF264" s="14">
        <v>0</v>
      </c>
      <c r="BG264" s="14">
        <v>0</v>
      </c>
      <c r="BH264" s="14">
        <v>0</v>
      </c>
      <c r="BI264" s="14">
        <v>0</v>
      </c>
      <c r="BJ264" s="14">
        <v>0</v>
      </c>
      <c r="BK264" s="14">
        <v>0</v>
      </c>
      <c r="BL264" s="14">
        <v>0</v>
      </c>
      <c r="BM264" s="14">
        <v>0</v>
      </c>
      <c r="BN264" s="14">
        <v>3622.08</v>
      </c>
      <c r="BO264" s="14">
        <v>13675.5</v>
      </c>
      <c r="BP264" s="14">
        <v>0</v>
      </c>
      <c r="BQ264" s="14">
        <v>0</v>
      </c>
      <c r="BR264" s="14">
        <v>906.14</v>
      </c>
      <c r="BS264" s="14">
        <v>321.57</v>
      </c>
      <c r="BT264" s="14">
        <v>0</v>
      </c>
      <c r="BU264" s="14">
        <v>1694</v>
      </c>
      <c r="BV264" s="14">
        <v>0</v>
      </c>
      <c r="BW264" s="14">
        <v>0</v>
      </c>
      <c r="BX264" s="14">
        <v>0</v>
      </c>
      <c r="BY264" s="14">
        <v>2015.57</v>
      </c>
    </row>
    <row r="265" spans="1:77" s="1" customFormat="1" ht="11.25" x14ac:dyDescent="0.2">
      <c r="A265" s="2" t="s">
        <v>507</v>
      </c>
      <c r="B265" s="1" t="s">
        <v>508</v>
      </c>
      <c r="C265" s="51">
        <v>12456</v>
      </c>
      <c r="D265" s="14">
        <v>11072.5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1621.57</v>
      </c>
      <c r="R265" s="14">
        <v>0</v>
      </c>
      <c r="S265" s="14">
        <v>0</v>
      </c>
      <c r="T265" s="14">
        <v>0</v>
      </c>
      <c r="U265" s="14">
        <v>0</v>
      </c>
      <c r="V265" s="14">
        <v>1016</v>
      </c>
      <c r="W265" s="14">
        <v>0</v>
      </c>
      <c r="X265" s="14">
        <v>0</v>
      </c>
      <c r="Y265" s="14">
        <v>684</v>
      </c>
      <c r="Z265" s="14">
        <v>0</v>
      </c>
      <c r="AA265" s="14">
        <v>0</v>
      </c>
      <c r="AB265" s="14">
        <v>0</v>
      </c>
      <c r="AC265" s="14">
        <v>0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  <c r="AI265" s="14">
        <v>0</v>
      </c>
      <c r="AJ265" s="14">
        <v>16804.310000000001</v>
      </c>
      <c r="AK265" s="14">
        <v>0</v>
      </c>
      <c r="AL265" s="14">
        <v>0</v>
      </c>
      <c r="AM265" s="14">
        <v>0</v>
      </c>
      <c r="AN265" s="14">
        <v>0</v>
      </c>
      <c r="AO265" s="14">
        <v>0</v>
      </c>
      <c r="AP265" s="14">
        <v>0</v>
      </c>
      <c r="AQ265" s="14">
        <v>1924.05</v>
      </c>
      <c r="AR265" s="14">
        <v>0</v>
      </c>
      <c r="AS265" s="14">
        <v>1924.05</v>
      </c>
      <c r="AT265" s="14">
        <v>0</v>
      </c>
      <c r="AU265" s="14">
        <v>0</v>
      </c>
      <c r="AV265" s="14">
        <v>130.56</v>
      </c>
      <c r="AW265" s="14">
        <v>0</v>
      </c>
      <c r="AX265" s="14">
        <v>0</v>
      </c>
      <c r="AY265" s="14">
        <v>1501.44</v>
      </c>
      <c r="AZ265" s="14">
        <v>558</v>
      </c>
      <c r="BA265" s="14">
        <v>0</v>
      </c>
      <c r="BB265" s="14">
        <v>0</v>
      </c>
      <c r="BC265" s="14">
        <v>0</v>
      </c>
      <c r="BD265" s="14">
        <v>0</v>
      </c>
      <c r="BE265" s="14">
        <v>0</v>
      </c>
      <c r="BF265" s="14">
        <v>0</v>
      </c>
      <c r="BG265" s="14">
        <v>0</v>
      </c>
      <c r="BH265" s="14">
        <v>0</v>
      </c>
      <c r="BI265" s="14">
        <v>0</v>
      </c>
      <c r="BJ265" s="14">
        <v>1617.76</v>
      </c>
      <c r="BK265" s="14">
        <v>0</v>
      </c>
      <c r="BL265" s="14">
        <v>0</v>
      </c>
      <c r="BM265" s="14">
        <v>0</v>
      </c>
      <c r="BN265" s="14">
        <v>5731.81</v>
      </c>
      <c r="BO265" s="14">
        <v>11072.5</v>
      </c>
      <c r="BP265" s="14">
        <v>0</v>
      </c>
      <c r="BQ265" s="14">
        <v>0</v>
      </c>
      <c r="BR265" s="14">
        <v>906.14</v>
      </c>
      <c r="BS265" s="14">
        <v>321.57</v>
      </c>
      <c r="BT265" s="14">
        <v>0</v>
      </c>
      <c r="BU265" s="14">
        <v>1694</v>
      </c>
      <c r="BV265" s="14">
        <v>0</v>
      </c>
      <c r="BW265" s="14">
        <v>0</v>
      </c>
      <c r="BX265" s="14">
        <v>0</v>
      </c>
      <c r="BY265" s="14">
        <v>2015.57</v>
      </c>
    </row>
    <row r="266" spans="1:77" s="1" customFormat="1" ht="11.25" x14ac:dyDescent="0.2">
      <c r="A266" s="2" t="s">
        <v>509</v>
      </c>
      <c r="B266" s="1" t="s">
        <v>510</v>
      </c>
      <c r="C266" s="51">
        <v>14133</v>
      </c>
      <c r="D266" s="14">
        <v>12446.5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400</v>
      </c>
      <c r="O266" s="14">
        <v>0</v>
      </c>
      <c r="P266" s="14">
        <v>0</v>
      </c>
      <c r="Q266" s="14">
        <v>1520.39</v>
      </c>
      <c r="R266" s="14">
        <v>0</v>
      </c>
      <c r="S266" s="14">
        <v>0</v>
      </c>
      <c r="T266" s="14">
        <v>0</v>
      </c>
      <c r="U266" s="14">
        <v>0</v>
      </c>
      <c r="V266" s="14">
        <v>1093</v>
      </c>
      <c r="W266" s="14">
        <v>0</v>
      </c>
      <c r="X266" s="14">
        <v>0</v>
      </c>
      <c r="Y266" s="14">
        <v>679</v>
      </c>
      <c r="Z266" s="14">
        <v>0</v>
      </c>
      <c r="AA266" s="14">
        <v>0</v>
      </c>
      <c r="AB266" s="14">
        <v>0</v>
      </c>
      <c r="AC266" s="14">
        <v>0</v>
      </c>
      <c r="AD266" s="14">
        <v>0</v>
      </c>
      <c r="AE266" s="14">
        <v>0</v>
      </c>
      <c r="AF266" s="14">
        <v>0</v>
      </c>
      <c r="AG266" s="14">
        <v>0</v>
      </c>
      <c r="AH266" s="14">
        <v>0</v>
      </c>
      <c r="AI266" s="14">
        <v>0</v>
      </c>
      <c r="AJ266" s="14">
        <v>18916.490000000002</v>
      </c>
      <c r="AK266" s="14">
        <v>0</v>
      </c>
      <c r="AL266" s="14">
        <v>0</v>
      </c>
      <c r="AM266" s="14">
        <v>0</v>
      </c>
      <c r="AN266" s="14">
        <v>0</v>
      </c>
      <c r="AO266" s="14">
        <v>0</v>
      </c>
      <c r="AP266" s="14">
        <v>0</v>
      </c>
      <c r="AQ266" s="14">
        <v>2396.83</v>
      </c>
      <c r="AR266" s="14">
        <v>0</v>
      </c>
      <c r="AS266" s="14">
        <v>2396.83</v>
      </c>
      <c r="AT266" s="14">
        <v>0</v>
      </c>
      <c r="AU266" s="14">
        <v>0</v>
      </c>
      <c r="AV266" s="14">
        <v>0</v>
      </c>
      <c r="AW266" s="14">
        <v>0</v>
      </c>
      <c r="AX266" s="14">
        <v>0</v>
      </c>
      <c r="AY266" s="14">
        <v>1694.3</v>
      </c>
      <c r="AZ266" s="14">
        <v>2378.7199999999998</v>
      </c>
      <c r="BA266" s="14">
        <v>0</v>
      </c>
      <c r="BB266" s="14">
        <v>0</v>
      </c>
      <c r="BC266" s="14">
        <v>0</v>
      </c>
      <c r="BD266" s="14">
        <v>0</v>
      </c>
      <c r="BE266" s="14">
        <v>0.14000000000000001</v>
      </c>
      <c r="BF266" s="14">
        <v>0</v>
      </c>
      <c r="BG266" s="14">
        <v>0</v>
      </c>
      <c r="BH266" s="14">
        <v>0</v>
      </c>
      <c r="BI266" s="14">
        <v>0</v>
      </c>
      <c r="BJ266" s="14">
        <v>0</v>
      </c>
      <c r="BK266" s="14">
        <v>0</v>
      </c>
      <c r="BL266" s="14">
        <v>0</v>
      </c>
      <c r="BM266" s="14">
        <v>0</v>
      </c>
      <c r="BN266" s="14">
        <v>6469.99</v>
      </c>
      <c r="BO266" s="14">
        <v>12446.5</v>
      </c>
      <c r="BP266" s="14">
        <v>0</v>
      </c>
      <c r="BQ266" s="14">
        <v>0</v>
      </c>
      <c r="BR266" s="14">
        <v>943.94</v>
      </c>
      <c r="BS266" s="14">
        <v>348.11</v>
      </c>
      <c r="BT266" s="14">
        <v>0</v>
      </c>
      <c r="BU266" s="14">
        <v>1796.8</v>
      </c>
      <c r="BV266" s="14">
        <v>0</v>
      </c>
      <c r="BW266" s="14">
        <v>0</v>
      </c>
      <c r="BX266" s="14">
        <v>0</v>
      </c>
      <c r="BY266" s="14">
        <v>2144.91</v>
      </c>
    </row>
    <row r="267" spans="1:77" s="1" customFormat="1" ht="11.25" x14ac:dyDescent="0.2">
      <c r="A267" s="2" t="s">
        <v>572</v>
      </c>
      <c r="B267" s="1" t="s">
        <v>573</v>
      </c>
      <c r="C267" s="51">
        <v>12456</v>
      </c>
      <c r="D267" s="14">
        <v>13940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2176</v>
      </c>
      <c r="R267" s="14">
        <v>0</v>
      </c>
      <c r="S267" s="14">
        <v>0</v>
      </c>
      <c r="T267" s="14">
        <v>0</v>
      </c>
      <c r="U267" s="14">
        <v>0</v>
      </c>
      <c r="V267" s="14">
        <v>1016</v>
      </c>
      <c r="W267" s="14">
        <v>0</v>
      </c>
      <c r="X267" s="14">
        <v>0</v>
      </c>
      <c r="Y267" s="14">
        <v>684</v>
      </c>
      <c r="Z267" s="14">
        <v>0</v>
      </c>
      <c r="AA267" s="14">
        <v>0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0</v>
      </c>
      <c r="AJ267" s="14">
        <v>17367.2</v>
      </c>
      <c r="AK267" s="14">
        <v>0</v>
      </c>
      <c r="AL267" s="14">
        <v>0</v>
      </c>
      <c r="AM267" s="14">
        <v>0</v>
      </c>
      <c r="AN267" s="14">
        <v>0</v>
      </c>
      <c r="AO267" s="14">
        <v>0</v>
      </c>
      <c r="AP267" s="14">
        <v>0</v>
      </c>
      <c r="AQ267" s="14">
        <v>1925.85</v>
      </c>
      <c r="AR267" s="14">
        <v>0</v>
      </c>
      <c r="AS267" s="14">
        <v>1925.85</v>
      </c>
      <c r="AT267" s="14">
        <v>0</v>
      </c>
      <c r="AU267" s="14">
        <v>0</v>
      </c>
      <c r="AV267" s="14">
        <v>0</v>
      </c>
      <c r="AW267" s="14">
        <v>0</v>
      </c>
      <c r="AX267" s="14">
        <v>0</v>
      </c>
      <c r="AY267" s="14">
        <v>1501.44</v>
      </c>
      <c r="AZ267" s="14">
        <v>0</v>
      </c>
      <c r="BA267" s="14">
        <v>0</v>
      </c>
      <c r="BB267" s="14">
        <v>0</v>
      </c>
      <c r="BC267" s="14">
        <v>0</v>
      </c>
      <c r="BD267" s="14">
        <v>0</v>
      </c>
      <c r="BE267" s="15">
        <v>-0.09</v>
      </c>
      <c r="BF267" s="14">
        <v>0</v>
      </c>
      <c r="BG267" s="14">
        <v>0</v>
      </c>
      <c r="BH267" s="14">
        <v>0</v>
      </c>
      <c r="BI267" s="14">
        <v>0</v>
      </c>
      <c r="BJ267" s="14">
        <v>0</v>
      </c>
      <c r="BK267" s="14">
        <v>0</v>
      </c>
      <c r="BL267" s="14">
        <v>0</v>
      </c>
      <c r="BM267" s="14">
        <v>0</v>
      </c>
      <c r="BN267" s="14">
        <v>3427.2</v>
      </c>
      <c r="BO267" s="14">
        <v>13940</v>
      </c>
      <c r="BP267" s="14">
        <v>0</v>
      </c>
      <c r="BQ267" s="14">
        <v>0</v>
      </c>
      <c r="BR267" s="14">
        <v>906.14</v>
      </c>
      <c r="BS267" s="14">
        <v>321.57</v>
      </c>
      <c r="BT267" s="14">
        <v>0</v>
      </c>
      <c r="BU267" s="14">
        <v>1694</v>
      </c>
      <c r="BV267" s="14">
        <v>0</v>
      </c>
      <c r="BW267" s="14">
        <v>0</v>
      </c>
      <c r="BX267" s="14">
        <v>0</v>
      </c>
      <c r="BY267" s="14">
        <v>2015.57</v>
      </c>
    </row>
    <row r="268" spans="1:77" s="1" customFormat="1" ht="11.25" x14ac:dyDescent="0.2">
      <c r="A268" s="2" t="s">
        <v>574</v>
      </c>
      <c r="B268" s="1" t="s">
        <v>575</v>
      </c>
      <c r="C268" s="51">
        <v>12456</v>
      </c>
      <c r="D268" s="14">
        <v>13940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2176</v>
      </c>
      <c r="R268" s="14">
        <v>0</v>
      </c>
      <c r="S268" s="14">
        <v>0</v>
      </c>
      <c r="T268" s="14">
        <v>0</v>
      </c>
      <c r="U268" s="14">
        <v>0</v>
      </c>
      <c r="V268" s="14">
        <v>1016</v>
      </c>
      <c r="W268" s="14">
        <v>0</v>
      </c>
      <c r="X268" s="14">
        <v>0</v>
      </c>
      <c r="Y268" s="14">
        <v>684</v>
      </c>
      <c r="Z268" s="14">
        <v>0</v>
      </c>
      <c r="AA268" s="14">
        <v>0</v>
      </c>
      <c r="AB268" s="14">
        <v>0</v>
      </c>
      <c r="AC268" s="14">
        <v>0</v>
      </c>
      <c r="AD268" s="14">
        <v>0</v>
      </c>
      <c r="AE268" s="14">
        <v>0</v>
      </c>
      <c r="AF268" s="14">
        <v>0</v>
      </c>
      <c r="AG268" s="14">
        <v>0</v>
      </c>
      <c r="AH268" s="14">
        <v>0</v>
      </c>
      <c r="AI268" s="14">
        <v>0</v>
      </c>
      <c r="AJ268" s="14">
        <v>17367.2</v>
      </c>
      <c r="AK268" s="14">
        <v>0</v>
      </c>
      <c r="AL268" s="14">
        <v>0</v>
      </c>
      <c r="AM268" s="14">
        <v>0</v>
      </c>
      <c r="AN268" s="14">
        <v>0</v>
      </c>
      <c r="AO268" s="14">
        <v>0</v>
      </c>
      <c r="AP268" s="14">
        <v>0</v>
      </c>
      <c r="AQ268" s="14">
        <v>1925.85</v>
      </c>
      <c r="AR268" s="14">
        <v>0</v>
      </c>
      <c r="AS268" s="14">
        <v>1925.85</v>
      </c>
      <c r="AT268" s="14">
        <v>0</v>
      </c>
      <c r="AU268" s="14">
        <v>0</v>
      </c>
      <c r="AV268" s="14">
        <v>0</v>
      </c>
      <c r="AW268" s="14">
        <v>0</v>
      </c>
      <c r="AX268" s="14">
        <v>0</v>
      </c>
      <c r="AY268" s="14">
        <v>1501.44</v>
      </c>
      <c r="AZ268" s="14">
        <v>0</v>
      </c>
      <c r="BA268" s="14">
        <v>0</v>
      </c>
      <c r="BB268" s="14">
        <v>0</v>
      </c>
      <c r="BC268" s="14">
        <v>0</v>
      </c>
      <c r="BD268" s="14">
        <v>0</v>
      </c>
      <c r="BE268" s="15">
        <v>-0.09</v>
      </c>
      <c r="BF268" s="14">
        <v>0</v>
      </c>
      <c r="BG268" s="14">
        <v>0</v>
      </c>
      <c r="BH268" s="14">
        <v>0</v>
      </c>
      <c r="BI268" s="14">
        <v>0</v>
      </c>
      <c r="BJ268" s="14">
        <v>0</v>
      </c>
      <c r="BK268" s="14">
        <v>0</v>
      </c>
      <c r="BL268" s="14">
        <v>0</v>
      </c>
      <c r="BM268" s="14">
        <v>0</v>
      </c>
      <c r="BN268" s="14">
        <v>3427.2</v>
      </c>
      <c r="BO268" s="14">
        <v>13940</v>
      </c>
      <c r="BP268" s="14">
        <v>0</v>
      </c>
      <c r="BQ268" s="14">
        <v>0</v>
      </c>
      <c r="BR268" s="14">
        <v>885.08</v>
      </c>
      <c r="BS268" s="14">
        <v>306.8</v>
      </c>
      <c r="BT268" s="14">
        <v>0</v>
      </c>
      <c r="BU268" s="14">
        <v>1636.75</v>
      </c>
      <c r="BV268" s="14">
        <v>0</v>
      </c>
      <c r="BW268" s="14">
        <v>0</v>
      </c>
      <c r="BX268" s="14">
        <v>0</v>
      </c>
      <c r="BY268" s="14">
        <v>1943.55</v>
      </c>
    </row>
    <row r="269" spans="1:77" s="7" customFormat="1" ht="11.25" x14ac:dyDescent="0.2">
      <c r="A269" s="17" t="s">
        <v>101</v>
      </c>
      <c r="C269" s="7" t="s">
        <v>102</v>
      </c>
      <c r="D269" s="7" t="s">
        <v>102</v>
      </c>
      <c r="E269" s="7" t="s">
        <v>102</v>
      </c>
      <c r="F269" s="7" t="s">
        <v>102</v>
      </c>
      <c r="G269" s="7" t="s">
        <v>102</v>
      </c>
      <c r="H269" s="7" t="s">
        <v>102</v>
      </c>
      <c r="I269" s="7" t="s">
        <v>102</v>
      </c>
      <c r="J269" s="7" t="s">
        <v>102</v>
      </c>
      <c r="K269" s="7" t="s">
        <v>102</v>
      </c>
      <c r="L269" s="7" t="s">
        <v>102</v>
      </c>
      <c r="M269" s="7" t="s">
        <v>102</v>
      </c>
      <c r="N269" s="7" t="s">
        <v>102</v>
      </c>
      <c r="O269" s="7" t="s">
        <v>102</v>
      </c>
      <c r="P269" s="7" t="s">
        <v>102</v>
      </c>
      <c r="Q269" s="7" t="s">
        <v>102</v>
      </c>
      <c r="R269" s="7" t="s">
        <v>102</v>
      </c>
      <c r="S269" s="7" t="s">
        <v>102</v>
      </c>
      <c r="T269" s="7" t="s">
        <v>102</v>
      </c>
      <c r="U269" s="7" t="s">
        <v>102</v>
      </c>
      <c r="V269" s="7" t="s">
        <v>102</v>
      </c>
      <c r="W269" s="7" t="s">
        <v>102</v>
      </c>
      <c r="X269" s="7" t="s">
        <v>102</v>
      </c>
      <c r="Y269" s="7" t="s">
        <v>102</v>
      </c>
      <c r="Z269" s="7" t="s">
        <v>102</v>
      </c>
      <c r="AA269" s="7" t="s">
        <v>102</v>
      </c>
      <c r="AB269" s="7" t="s">
        <v>102</v>
      </c>
      <c r="AC269" s="7" t="s">
        <v>102</v>
      </c>
      <c r="AD269" s="7" t="s">
        <v>102</v>
      </c>
      <c r="AE269" s="7" t="s">
        <v>102</v>
      </c>
      <c r="AF269" s="7" t="s">
        <v>102</v>
      </c>
      <c r="AG269" s="7" t="s">
        <v>102</v>
      </c>
      <c r="AH269" s="7" t="s">
        <v>102</v>
      </c>
      <c r="AI269" s="7" t="s">
        <v>102</v>
      </c>
      <c r="AJ269" s="7" t="s">
        <v>102</v>
      </c>
      <c r="AK269" s="7" t="s">
        <v>102</v>
      </c>
      <c r="AL269" s="7" t="s">
        <v>102</v>
      </c>
      <c r="AM269" s="7" t="s">
        <v>102</v>
      </c>
      <c r="AN269" s="7" t="s">
        <v>102</v>
      </c>
      <c r="AO269" s="7" t="s">
        <v>102</v>
      </c>
      <c r="AP269" s="7" t="s">
        <v>102</v>
      </c>
      <c r="AQ269" s="7" t="s">
        <v>102</v>
      </c>
      <c r="AR269" s="7" t="s">
        <v>102</v>
      </c>
      <c r="AS269" s="7" t="s">
        <v>102</v>
      </c>
      <c r="AT269" s="7" t="s">
        <v>102</v>
      </c>
      <c r="AU269" s="7" t="s">
        <v>102</v>
      </c>
      <c r="AV269" s="7" t="s">
        <v>102</v>
      </c>
      <c r="AW269" s="7" t="s">
        <v>102</v>
      </c>
      <c r="AX269" s="7" t="s">
        <v>102</v>
      </c>
      <c r="AY269" s="7" t="s">
        <v>102</v>
      </c>
      <c r="AZ269" s="7" t="s">
        <v>102</v>
      </c>
      <c r="BA269" s="7" t="s">
        <v>102</v>
      </c>
      <c r="BB269" s="7" t="s">
        <v>102</v>
      </c>
      <c r="BC269" s="7" t="s">
        <v>102</v>
      </c>
      <c r="BD269" s="7" t="s">
        <v>102</v>
      </c>
      <c r="BE269" s="7" t="s">
        <v>102</v>
      </c>
      <c r="BF269" s="7" t="s">
        <v>102</v>
      </c>
      <c r="BG269" s="7" t="s">
        <v>102</v>
      </c>
      <c r="BH269" s="7" t="s">
        <v>102</v>
      </c>
      <c r="BI269" s="7" t="s">
        <v>102</v>
      </c>
      <c r="BJ269" s="7" t="s">
        <v>102</v>
      </c>
      <c r="BK269" s="7" t="s">
        <v>102</v>
      </c>
      <c r="BL269" s="7" t="s">
        <v>102</v>
      </c>
      <c r="BM269" s="7" t="s">
        <v>102</v>
      </c>
      <c r="BN269" s="7" t="s">
        <v>102</v>
      </c>
      <c r="BO269" s="7" t="s">
        <v>102</v>
      </c>
      <c r="BP269" s="7" t="s">
        <v>102</v>
      </c>
      <c r="BQ269" s="7" t="s">
        <v>102</v>
      </c>
      <c r="BR269" s="7" t="s">
        <v>102</v>
      </c>
      <c r="BS269" s="7" t="s">
        <v>102</v>
      </c>
      <c r="BT269" s="7" t="s">
        <v>102</v>
      </c>
      <c r="BU269" s="7" t="s">
        <v>102</v>
      </c>
      <c r="BV269" s="7" t="s">
        <v>102</v>
      </c>
      <c r="BW269" s="7" t="s">
        <v>102</v>
      </c>
      <c r="BX269" s="7" t="s">
        <v>102</v>
      </c>
      <c r="BY269" s="7" t="s">
        <v>102</v>
      </c>
    </row>
    <row r="270" spans="1:77" s="1" customFormat="1" ht="11.25" x14ac:dyDescent="0.2">
      <c r="A270" s="2"/>
      <c r="C270" s="19">
        <f>SUM(C238:C269)</f>
        <v>377483</v>
      </c>
      <c r="D270" s="19">
        <v>367376.5</v>
      </c>
      <c r="E270" s="19">
        <v>0</v>
      </c>
      <c r="F270" s="19">
        <v>2619.65</v>
      </c>
      <c r="G270" s="19">
        <v>0</v>
      </c>
      <c r="H270" s="19">
        <v>0</v>
      </c>
      <c r="I270" s="19">
        <v>18947.900000000001</v>
      </c>
      <c r="J270" s="19">
        <v>870.4</v>
      </c>
      <c r="K270" s="19">
        <v>500</v>
      </c>
      <c r="L270" s="19">
        <v>3600</v>
      </c>
      <c r="M270" s="19">
        <v>0</v>
      </c>
      <c r="N270" s="19">
        <v>1800</v>
      </c>
      <c r="O270" s="19">
        <v>435.2</v>
      </c>
      <c r="P270" s="19">
        <v>0</v>
      </c>
      <c r="Q270" s="19">
        <v>63078.12</v>
      </c>
      <c r="R270" s="19">
        <v>0</v>
      </c>
      <c r="S270" s="19">
        <v>0</v>
      </c>
      <c r="T270" s="19">
        <v>0</v>
      </c>
      <c r="U270" s="19">
        <v>0</v>
      </c>
      <c r="V270" s="19">
        <v>30196</v>
      </c>
      <c r="W270" s="19">
        <v>0</v>
      </c>
      <c r="X270" s="19">
        <v>0</v>
      </c>
      <c r="Y270" s="19">
        <v>19401.939999999999</v>
      </c>
      <c r="Z270" s="19">
        <v>3389.16</v>
      </c>
      <c r="AA270" s="19">
        <v>0</v>
      </c>
      <c r="AB270" s="19">
        <v>0</v>
      </c>
      <c r="AC270" s="19">
        <v>0</v>
      </c>
      <c r="AD270" s="19">
        <v>0</v>
      </c>
      <c r="AE270" s="19">
        <v>0</v>
      </c>
      <c r="AF270" s="19">
        <v>0</v>
      </c>
      <c r="AG270" s="19">
        <v>0</v>
      </c>
      <c r="AH270" s="19">
        <v>0</v>
      </c>
      <c r="AI270" s="19">
        <v>0</v>
      </c>
      <c r="AJ270" s="19">
        <v>533408.68999999994</v>
      </c>
      <c r="AK270" s="19">
        <v>0</v>
      </c>
      <c r="AL270" s="19">
        <v>0</v>
      </c>
      <c r="AM270" s="19">
        <v>0</v>
      </c>
      <c r="AN270" s="19">
        <v>0</v>
      </c>
      <c r="AO270" s="20">
        <v>-414.96</v>
      </c>
      <c r="AP270" s="20">
        <v>-343.74</v>
      </c>
      <c r="AQ270" s="19">
        <v>57730.3</v>
      </c>
      <c r="AR270" s="19">
        <v>0</v>
      </c>
      <c r="AS270" s="19">
        <v>57659.07</v>
      </c>
      <c r="AT270" s="19">
        <v>0</v>
      </c>
      <c r="AU270" s="19">
        <v>0</v>
      </c>
      <c r="AV270" s="19">
        <v>3068.28</v>
      </c>
      <c r="AW270" s="19">
        <v>469.92</v>
      </c>
      <c r="AX270" s="19">
        <v>0</v>
      </c>
      <c r="AY270" s="19">
        <v>45420.1</v>
      </c>
      <c r="AZ270" s="19">
        <v>45265.3</v>
      </c>
      <c r="BA270" s="19">
        <v>5862.26</v>
      </c>
      <c r="BB270" s="19">
        <v>0</v>
      </c>
      <c r="BC270" s="19">
        <v>0</v>
      </c>
      <c r="BD270" s="19">
        <v>0</v>
      </c>
      <c r="BE270" s="19">
        <v>1.04</v>
      </c>
      <c r="BF270" s="19">
        <v>0</v>
      </c>
      <c r="BG270" s="19">
        <v>0</v>
      </c>
      <c r="BH270" s="19">
        <v>0</v>
      </c>
      <c r="BI270" s="19">
        <v>0</v>
      </c>
      <c r="BJ270" s="19">
        <v>8629.9599999999991</v>
      </c>
      <c r="BK270" s="19">
        <v>0</v>
      </c>
      <c r="BL270" s="19">
        <v>0</v>
      </c>
      <c r="BM270" s="19">
        <v>0</v>
      </c>
      <c r="BN270" s="19">
        <v>166032.19</v>
      </c>
      <c r="BO270" s="19">
        <v>367376.5</v>
      </c>
      <c r="BP270" s="19">
        <v>0</v>
      </c>
      <c r="BQ270" s="19">
        <v>0</v>
      </c>
      <c r="BR270" s="19">
        <v>26090.74</v>
      </c>
      <c r="BS270" s="19">
        <v>9482.7199999999993</v>
      </c>
      <c r="BT270" s="19">
        <v>0</v>
      </c>
      <c r="BU270" s="19">
        <v>48269.73</v>
      </c>
      <c r="BV270" s="19">
        <v>0</v>
      </c>
      <c r="BW270" s="19">
        <v>0</v>
      </c>
      <c r="BX270" s="19">
        <v>0</v>
      </c>
      <c r="BY270" s="19">
        <v>57752.45</v>
      </c>
    </row>
    <row r="271" spans="1:77" s="1" customFormat="1" ht="11.25" x14ac:dyDescent="0.2">
      <c r="A271" s="2"/>
    </row>
    <row r="272" spans="1:77" s="7" customFormat="1" ht="11.25" x14ac:dyDescent="0.2">
      <c r="A272" s="16"/>
      <c r="C272" s="7" t="s">
        <v>511</v>
      </c>
      <c r="D272" s="7" t="s">
        <v>511</v>
      </c>
      <c r="E272" s="7" t="s">
        <v>511</v>
      </c>
      <c r="F272" s="7" t="s">
        <v>511</v>
      </c>
      <c r="G272" s="7" t="s">
        <v>511</v>
      </c>
      <c r="H272" s="7" t="s">
        <v>511</v>
      </c>
      <c r="I272" s="7" t="s">
        <v>511</v>
      </c>
      <c r="J272" s="7" t="s">
        <v>511</v>
      </c>
      <c r="K272" s="7" t="s">
        <v>511</v>
      </c>
      <c r="L272" s="7" t="s">
        <v>511</v>
      </c>
      <c r="M272" s="7" t="s">
        <v>511</v>
      </c>
      <c r="N272" s="7" t="s">
        <v>511</v>
      </c>
      <c r="O272" s="7" t="s">
        <v>511</v>
      </c>
      <c r="P272" s="7" t="s">
        <v>511</v>
      </c>
      <c r="Q272" s="7" t="s">
        <v>511</v>
      </c>
      <c r="R272" s="7" t="s">
        <v>511</v>
      </c>
      <c r="S272" s="7" t="s">
        <v>511</v>
      </c>
      <c r="T272" s="7" t="s">
        <v>511</v>
      </c>
      <c r="U272" s="7" t="s">
        <v>511</v>
      </c>
      <c r="V272" s="7" t="s">
        <v>511</v>
      </c>
      <c r="W272" s="7" t="s">
        <v>511</v>
      </c>
      <c r="X272" s="7" t="s">
        <v>511</v>
      </c>
      <c r="Y272" s="7" t="s">
        <v>511</v>
      </c>
      <c r="Z272" s="7" t="s">
        <v>511</v>
      </c>
      <c r="AA272" s="7" t="s">
        <v>511</v>
      </c>
      <c r="AB272" s="7" t="s">
        <v>511</v>
      </c>
      <c r="AC272" s="7" t="s">
        <v>511</v>
      </c>
      <c r="AD272" s="7" t="s">
        <v>511</v>
      </c>
      <c r="AE272" s="7" t="s">
        <v>511</v>
      </c>
      <c r="AF272" s="7" t="s">
        <v>511</v>
      </c>
      <c r="AG272" s="7" t="s">
        <v>511</v>
      </c>
      <c r="AH272" s="7" t="s">
        <v>511</v>
      </c>
      <c r="AI272" s="7" t="s">
        <v>511</v>
      </c>
      <c r="AJ272" s="7" t="s">
        <v>511</v>
      </c>
      <c r="AK272" s="7" t="s">
        <v>511</v>
      </c>
      <c r="AL272" s="7" t="s">
        <v>511</v>
      </c>
      <c r="AM272" s="7" t="s">
        <v>511</v>
      </c>
      <c r="AN272" s="7" t="s">
        <v>511</v>
      </c>
      <c r="AO272" s="7" t="s">
        <v>511</v>
      </c>
      <c r="AP272" s="7" t="s">
        <v>511</v>
      </c>
      <c r="AQ272" s="7" t="s">
        <v>511</v>
      </c>
      <c r="AR272" s="7" t="s">
        <v>511</v>
      </c>
      <c r="AS272" s="7" t="s">
        <v>511</v>
      </c>
      <c r="AT272" s="7" t="s">
        <v>511</v>
      </c>
      <c r="AU272" s="7" t="s">
        <v>511</v>
      </c>
      <c r="AV272" s="7" t="s">
        <v>511</v>
      </c>
      <c r="AW272" s="7" t="s">
        <v>511</v>
      </c>
      <c r="AX272" s="7" t="s">
        <v>511</v>
      </c>
      <c r="AY272" s="7" t="s">
        <v>511</v>
      </c>
      <c r="AZ272" s="7" t="s">
        <v>511</v>
      </c>
      <c r="BA272" s="7" t="s">
        <v>511</v>
      </c>
      <c r="BB272" s="7" t="s">
        <v>511</v>
      </c>
      <c r="BC272" s="7" t="s">
        <v>511</v>
      </c>
      <c r="BD272" s="7" t="s">
        <v>511</v>
      </c>
      <c r="BE272" s="7" t="s">
        <v>511</v>
      </c>
      <c r="BF272" s="7" t="s">
        <v>511</v>
      </c>
      <c r="BG272" s="7" t="s">
        <v>511</v>
      </c>
      <c r="BH272" s="7" t="s">
        <v>511</v>
      </c>
      <c r="BI272" s="7" t="s">
        <v>511</v>
      </c>
      <c r="BJ272" s="7" t="s">
        <v>511</v>
      </c>
      <c r="BK272" s="7" t="s">
        <v>511</v>
      </c>
      <c r="BL272" s="7" t="s">
        <v>511</v>
      </c>
      <c r="BM272" s="7" t="s">
        <v>511</v>
      </c>
      <c r="BN272" s="7" t="s">
        <v>511</v>
      </c>
      <c r="BO272" s="7" t="s">
        <v>511</v>
      </c>
      <c r="BP272" s="7" t="s">
        <v>511</v>
      </c>
      <c r="BQ272" s="7" t="s">
        <v>511</v>
      </c>
      <c r="BR272" s="7" t="s">
        <v>511</v>
      </c>
      <c r="BS272" s="7" t="s">
        <v>511</v>
      </c>
      <c r="BT272" s="7" t="s">
        <v>511</v>
      </c>
      <c r="BU272" s="7" t="s">
        <v>511</v>
      </c>
      <c r="BV272" s="7" t="s">
        <v>511</v>
      </c>
      <c r="BW272" s="7" t="s">
        <v>511</v>
      </c>
      <c r="BX272" s="7" t="s">
        <v>511</v>
      </c>
      <c r="BY272" s="7" t="s">
        <v>511</v>
      </c>
    </row>
    <row r="273" spans="1:77" s="1" customFormat="1" ht="11.25" x14ac:dyDescent="0.2">
      <c r="A273" s="17" t="s">
        <v>512</v>
      </c>
      <c r="B273" s="1" t="s">
        <v>513</v>
      </c>
      <c r="C273" s="19">
        <f>C22+C32+C59+C70+C80+C94+C121+C145+C155+C163+C212+C235+C270</f>
        <v>2346998.6</v>
      </c>
      <c r="D273" s="19">
        <v>2082550.5</v>
      </c>
      <c r="E273" s="19">
        <v>0</v>
      </c>
      <c r="F273" s="19">
        <v>2619.65</v>
      </c>
      <c r="G273" s="19">
        <v>0</v>
      </c>
      <c r="H273" s="19">
        <v>0</v>
      </c>
      <c r="I273" s="19">
        <v>72859.360000000001</v>
      </c>
      <c r="J273" s="19">
        <v>8121.13</v>
      </c>
      <c r="K273" s="19">
        <v>2400</v>
      </c>
      <c r="L273" s="19">
        <v>20100</v>
      </c>
      <c r="M273" s="19">
        <v>0</v>
      </c>
      <c r="N273" s="19">
        <v>36800</v>
      </c>
      <c r="O273" s="19">
        <v>2079.0700000000002</v>
      </c>
      <c r="P273" s="19">
        <v>22286.75</v>
      </c>
      <c r="Q273" s="19">
        <v>367705.91</v>
      </c>
      <c r="R273" s="19">
        <v>0</v>
      </c>
      <c r="S273" s="19">
        <v>4952.3900000000003</v>
      </c>
      <c r="T273" s="19">
        <v>60976.44</v>
      </c>
      <c r="U273" s="19">
        <v>7392.96</v>
      </c>
      <c r="V273" s="19">
        <v>176448</v>
      </c>
      <c r="W273" s="19">
        <v>0</v>
      </c>
      <c r="X273" s="19">
        <v>4787.2</v>
      </c>
      <c r="Y273" s="19">
        <v>110054.03</v>
      </c>
      <c r="Z273" s="19">
        <v>41698.879999999997</v>
      </c>
      <c r="AA273" s="19">
        <v>0</v>
      </c>
      <c r="AB273" s="19">
        <v>0</v>
      </c>
      <c r="AC273" s="19">
        <v>2341</v>
      </c>
      <c r="AD273" s="19">
        <v>256.7</v>
      </c>
      <c r="AE273" s="19">
        <v>0</v>
      </c>
      <c r="AF273" s="19">
        <v>0</v>
      </c>
      <c r="AG273" s="19">
        <v>0</v>
      </c>
      <c r="AH273" s="19">
        <v>0</v>
      </c>
      <c r="AI273" s="19">
        <v>0</v>
      </c>
      <c r="AJ273" s="19">
        <v>3373769.89</v>
      </c>
      <c r="AK273" s="19">
        <v>12.76</v>
      </c>
      <c r="AL273" s="19">
        <v>22.93</v>
      </c>
      <c r="AM273" s="19">
        <v>15.83</v>
      </c>
      <c r="AN273" s="19">
        <v>0</v>
      </c>
      <c r="AO273" s="20">
        <v>-1941.08</v>
      </c>
      <c r="AP273" s="20">
        <v>-1449.62</v>
      </c>
      <c r="AQ273" s="19">
        <v>349905.08</v>
      </c>
      <c r="AR273" s="19">
        <v>9228.6</v>
      </c>
      <c r="AS273" s="19">
        <v>347987.61</v>
      </c>
      <c r="AT273" s="19">
        <v>0</v>
      </c>
      <c r="AU273" s="19">
        <v>0</v>
      </c>
      <c r="AV273" s="19">
        <v>16832.82</v>
      </c>
      <c r="AW273" s="19">
        <v>26520.09</v>
      </c>
      <c r="AX273" s="19">
        <v>0</v>
      </c>
      <c r="AY273" s="19">
        <v>279901.93</v>
      </c>
      <c r="AZ273" s="19">
        <v>409562.32</v>
      </c>
      <c r="BA273" s="19">
        <v>120755.02</v>
      </c>
      <c r="BB273" s="19">
        <v>3336.9</v>
      </c>
      <c r="BC273" s="19">
        <v>2620.1999999999998</v>
      </c>
      <c r="BD273" s="19">
        <v>7143.76</v>
      </c>
      <c r="BE273" s="20">
        <v>-1.5</v>
      </c>
      <c r="BF273" s="19">
        <v>0</v>
      </c>
      <c r="BG273" s="19">
        <v>0</v>
      </c>
      <c r="BH273" s="19">
        <v>5395.84</v>
      </c>
      <c r="BI273" s="19">
        <v>1369.25</v>
      </c>
      <c r="BJ273" s="19">
        <v>61068.17</v>
      </c>
      <c r="BK273" s="19">
        <v>0</v>
      </c>
      <c r="BL273" s="19">
        <v>948</v>
      </c>
      <c r="BM273" s="19">
        <v>0</v>
      </c>
      <c r="BN273" s="19">
        <v>1291219.3899999999</v>
      </c>
      <c r="BO273" s="19">
        <v>2082550.5</v>
      </c>
      <c r="BP273" s="19">
        <v>43.06</v>
      </c>
      <c r="BQ273" s="19">
        <v>77.5</v>
      </c>
      <c r="BR273" s="19">
        <v>169078.42</v>
      </c>
      <c r="BS273" s="19">
        <v>57956.91</v>
      </c>
      <c r="BT273" s="19">
        <v>0</v>
      </c>
      <c r="BU273" s="19">
        <v>308006.07</v>
      </c>
      <c r="BV273" s="19">
        <v>123.03</v>
      </c>
      <c r="BW273" s="19">
        <v>24.59</v>
      </c>
      <c r="BX273" s="19">
        <v>0</v>
      </c>
      <c r="BY273" s="19">
        <v>366110.6</v>
      </c>
    </row>
    <row r="274" spans="1:77" s="1" customFormat="1" ht="11.25" x14ac:dyDescent="0.2">
      <c r="A274" s="2"/>
    </row>
    <row r="275" spans="1:77" s="1" customFormat="1" ht="11.25" x14ac:dyDescent="0.2">
      <c r="A275" s="2"/>
      <c r="C275" s="1" t="s">
        <v>513</v>
      </c>
      <c r="D275" s="1" t="s">
        <v>513</v>
      </c>
      <c r="E275" s="1" t="s">
        <v>513</v>
      </c>
      <c r="F275" s="1" t="s">
        <v>513</v>
      </c>
      <c r="G275" s="1" t="s">
        <v>513</v>
      </c>
      <c r="H275" s="1" t="s">
        <v>513</v>
      </c>
      <c r="I275" s="1" t="s">
        <v>513</v>
      </c>
      <c r="J275" s="1" t="s">
        <v>513</v>
      </c>
      <c r="K275" s="1" t="s">
        <v>513</v>
      </c>
      <c r="L275" s="1" t="s">
        <v>513</v>
      </c>
      <c r="M275" s="1" t="s">
        <v>513</v>
      </c>
      <c r="N275" s="1" t="s">
        <v>513</v>
      </c>
      <c r="O275" s="1" t="s">
        <v>513</v>
      </c>
      <c r="P275" s="1" t="s">
        <v>513</v>
      </c>
      <c r="Q275" s="1" t="s">
        <v>513</v>
      </c>
      <c r="R275" s="1" t="s">
        <v>513</v>
      </c>
      <c r="S275" s="1" t="s">
        <v>513</v>
      </c>
      <c r="T275" s="1" t="s">
        <v>513</v>
      </c>
      <c r="U275" s="1" t="s">
        <v>513</v>
      </c>
      <c r="V275" s="1" t="s">
        <v>513</v>
      </c>
      <c r="W275" s="1" t="s">
        <v>513</v>
      </c>
      <c r="X275" s="1" t="s">
        <v>513</v>
      </c>
      <c r="Y275" s="1" t="s">
        <v>513</v>
      </c>
      <c r="Z275" s="1" t="s">
        <v>513</v>
      </c>
      <c r="AA275" s="1" t="s">
        <v>513</v>
      </c>
      <c r="AB275" s="1" t="s">
        <v>513</v>
      </c>
      <c r="AC275" s="1" t="s">
        <v>513</v>
      </c>
      <c r="AD275" s="1" t="s">
        <v>513</v>
      </c>
      <c r="AE275" s="1" t="s">
        <v>513</v>
      </c>
      <c r="AF275" s="1" t="s">
        <v>513</v>
      </c>
      <c r="AG275" s="1" t="s">
        <v>513</v>
      </c>
      <c r="AH275" s="1" t="s">
        <v>513</v>
      </c>
      <c r="AI275" s="1" t="s">
        <v>513</v>
      </c>
      <c r="AJ275" s="1" t="s">
        <v>513</v>
      </c>
      <c r="AK275" s="1" t="s">
        <v>513</v>
      </c>
      <c r="AL275" s="1" t="s">
        <v>513</v>
      </c>
      <c r="AM275" s="1" t="s">
        <v>513</v>
      </c>
      <c r="AN275" s="1" t="s">
        <v>513</v>
      </c>
      <c r="AO275" s="1" t="s">
        <v>513</v>
      </c>
      <c r="AP275" s="1" t="s">
        <v>513</v>
      </c>
      <c r="AQ275" s="1" t="s">
        <v>513</v>
      </c>
      <c r="AR275" s="1" t="s">
        <v>513</v>
      </c>
      <c r="AS275" s="1" t="s">
        <v>513</v>
      </c>
      <c r="AT275" s="1" t="s">
        <v>513</v>
      </c>
      <c r="AU275" s="1" t="s">
        <v>513</v>
      </c>
      <c r="AV275" s="1" t="s">
        <v>513</v>
      </c>
      <c r="AW275" s="1" t="s">
        <v>513</v>
      </c>
      <c r="AX275" s="1" t="s">
        <v>513</v>
      </c>
      <c r="AY275" s="1" t="s">
        <v>513</v>
      </c>
      <c r="AZ275" s="1" t="s">
        <v>513</v>
      </c>
      <c r="BA275" s="1" t="s">
        <v>513</v>
      </c>
      <c r="BB275" s="1" t="s">
        <v>513</v>
      </c>
      <c r="BC275" s="1" t="s">
        <v>513</v>
      </c>
      <c r="BD275" s="1" t="s">
        <v>513</v>
      </c>
      <c r="BE275" s="1" t="s">
        <v>513</v>
      </c>
      <c r="BF275" s="1" t="s">
        <v>513</v>
      </c>
      <c r="BG275" s="1" t="s">
        <v>513</v>
      </c>
      <c r="BH275" s="1" t="s">
        <v>513</v>
      </c>
      <c r="BI275" s="1" t="s">
        <v>513</v>
      </c>
      <c r="BJ275" s="1" t="s">
        <v>513</v>
      </c>
      <c r="BK275" s="1" t="s">
        <v>513</v>
      </c>
      <c r="BL275" s="1" t="s">
        <v>513</v>
      </c>
      <c r="BM275" s="1" t="s">
        <v>513</v>
      </c>
      <c r="BN275" s="1" t="s">
        <v>513</v>
      </c>
      <c r="BO275" s="1" t="s">
        <v>513</v>
      </c>
      <c r="BP275" s="1" t="s">
        <v>513</v>
      </c>
      <c r="BQ275" s="1" t="s">
        <v>513</v>
      </c>
      <c r="BR275" s="1" t="s">
        <v>513</v>
      </c>
      <c r="BS275" s="1" t="s">
        <v>513</v>
      </c>
      <c r="BT275" s="1" t="s">
        <v>513</v>
      </c>
      <c r="BU275" s="1" t="s">
        <v>513</v>
      </c>
      <c r="BV275" s="1" t="s">
        <v>513</v>
      </c>
      <c r="BW275" s="1" t="s">
        <v>513</v>
      </c>
      <c r="BX275" s="1" t="s">
        <v>513</v>
      </c>
    </row>
    <row r="276" spans="1:77" s="1" customFormat="1" ht="11.25" x14ac:dyDescent="0.2">
      <c r="A276" s="2" t="s">
        <v>513</v>
      </c>
      <c r="B276" s="1" t="s">
        <v>513</v>
      </c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77"/>
  <sheetViews>
    <sheetView workbookViewId="0">
      <selection sqref="A1:XFD277"/>
    </sheetView>
  </sheetViews>
  <sheetFormatPr baseColWidth="10" defaultRowHeight="15" x14ac:dyDescent="0.25"/>
  <cols>
    <col min="2" max="2" width="32.5703125" bestFit="1" customWidth="1"/>
  </cols>
  <sheetData>
    <row r="1" spans="1:77" s="1" customFormat="1" ht="18" customHeight="1" x14ac:dyDescent="0.25">
      <c r="A1" s="3" t="s">
        <v>0</v>
      </c>
      <c r="B1" s="62" t="s">
        <v>513</v>
      </c>
      <c r="C1" s="63"/>
      <c r="D1" s="63"/>
      <c r="E1" s="63"/>
      <c r="F1" s="63"/>
      <c r="G1" s="63"/>
    </row>
    <row r="2" spans="1:77" s="1" customFormat="1" ht="24.95" customHeight="1" x14ac:dyDescent="0.2">
      <c r="A2" s="4" t="s">
        <v>1</v>
      </c>
      <c r="B2" s="64" t="s">
        <v>2</v>
      </c>
      <c r="C2" s="65"/>
      <c r="D2" s="65"/>
      <c r="E2" s="65"/>
      <c r="F2" s="65"/>
      <c r="G2" s="65"/>
    </row>
    <row r="3" spans="1:77" s="1" customFormat="1" ht="15.75" x14ac:dyDescent="0.25">
      <c r="A3" s="2"/>
      <c r="B3" s="66" t="s">
        <v>3</v>
      </c>
      <c r="C3" s="63"/>
      <c r="D3" s="63"/>
      <c r="E3" s="63"/>
      <c r="F3" s="63"/>
      <c r="G3" s="63"/>
      <c r="H3" s="7" t="s">
        <v>7</v>
      </c>
    </row>
    <row r="4" spans="1:77" s="1" customFormat="1" x14ac:dyDescent="0.25">
      <c r="A4" s="2"/>
      <c r="B4" s="67" t="s">
        <v>590</v>
      </c>
      <c r="C4" s="63"/>
      <c r="D4" s="63"/>
      <c r="E4" s="63"/>
      <c r="F4" s="63"/>
      <c r="G4" s="63"/>
      <c r="H4" s="7" t="s">
        <v>591</v>
      </c>
    </row>
    <row r="5" spans="1:77" s="1" customFormat="1" ht="11.25" x14ac:dyDescent="0.2">
      <c r="A5" s="2"/>
      <c r="B5" s="6" t="s">
        <v>5</v>
      </c>
    </row>
    <row r="6" spans="1:77" s="1" customFormat="1" ht="11.25" x14ac:dyDescent="0.2">
      <c r="A6" s="2"/>
      <c r="B6" s="6" t="s">
        <v>6</v>
      </c>
    </row>
    <row r="7" spans="1:77" s="1" customFormat="1" ht="11.25" x14ac:dyDescent="0.2">
      <c r="A7" s="2"/>
    </row>
    <row r="8" spans="1:77" s="5" customFormat="1" ht="57" thickBot="1" x14ac:dyDescent="0.25">
      <c r="A8" s="8" t="s">
        <v>9</v>
      </c>
      <c r="B8" s="9" t="s">
        <v>10</v>
      </c>
      <c r="C8" s="9" t="s">
        <v>11</v>
      </c>
      <c r="D8" s="11" t="s">
        <v>70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578</v>
      </c>
      <c r="J8" s="9" t="s">
        <v>16</v>
      </c>
      <c r="K8" s="9" t="s">
        <v>17</v>
      </c>
      <c r="L8" s="9" t="s">
        <v>19</v>
      </c>
      <c r="M8" s="9" t="s">
        <v>20</v>
      </c>
      <c r="N8" s="9" t="s">
        <v>562</v>
      </c>
      <c r="O8" s="9" t="s">
        <v>23</v>
      </c>
      <c r="P8" s="9" t="s">
        <v>24</v>
      </c>
      <c r="Q8" s="9" t="s">
        <v>26</v>
      </c>
      <c r="R8" s="9" t="s">
        <v>592</v>
      </c>
      <c r="S8" s="9" t="s">
        <v>543</v>
      </c>
      <c r="T8" s="9" t="s">
        <v>27</v>
      </c>
      <c r="U8" s="9" t="s">
        <v>28</v>
      </c>
      <c r="V8" s="9" t="s">
        <v>29</v>
      </c>
      <c r="W8" s="9" t="s">
        <v>593</v>
      </c>
      <c r="X8" s="9" t="s">
        <v>30</v>
      </c>
      <c r="Y8" s="9" t="s">
        <v>31</v>
      </c>
      <c r="Z8" s="9" t="s">
        <v>32</v>
      </c>
      <c r="AA8" s="9" t="s">
        <v>33</v>
      </c>
      <c r="AB8" s="9" t="s">
        <v>34</v>
      </c>
      <c r="AC8" s="9" t="s">
        <v>587</v>
      </c>
      <c r="AD8" s="9" t="s">
        <v>35</v>
      </c>
      <c r="AE8" s="9" t="s">
        <v>579</v>
      </c>
      <c r="AF8" s="9" t="s">
        <v>580</v>
      </c>
      <c r="AG8" s="9" t="s">
        <v>581</v>
      </c>
      <c r="AH8" s="10" t="s">
        <v>36</v>
      </c>
      <c r="AI8" s="10" t="s">
        <v>37</v>
      </c>
      <c r="AJ8" s="9" t="s">
        <v>38</v>
      </c>
      <c r="AK8" s="9" t="s">
        <v>39</v>
      </c>
      <c r="AL8" s="9" t="s">
        <v>40</v>
      </c>
      <c r="AM8" s="9" t="s">
        <v>41</v>
      </c>
      <c r="AN8" s="9" t="s">
        <v>42</v>
      </c>
      <c r="AO8" s="9" t="s">
        <v>44</v>
      </c>
      <c r="AP8" s="9" t="s">
        <v>45</v>
      </c>
      <c r="AQ8" s="9" t="s">
        <v>46</v>
      </c>
      <c r="AR8" s="9" t="s">
        <v>47</v>
      </c>
      <c r="AS8" s="9" t="s">
        <v>49</v>
      </c>
      <c r="AT8" s="9" t="s">
        <v>50</v>
      </c>
      <c r="AU8" s="9" t="s">
        <v>51</v>
      </c>
      <c r="AV8" s="9" t="s">
        <v>53</v>
      </c>
      <c r="AW8" s="9" t="s">
        <v>54</v>
      </c>
      <c r="AX8" s="9" t="s">
        <v>56</v>
      </c>
      <c r="AY8" s="9" t="s">
        <v>57</v>
      </c>
      <c r="AZ8" s="9" t="s">
        <v>58</v>
      </c>
      <c r="BA8" s="9" t="s">
        <v>59</v>
      </c>
      <c r="BB8" s="9" t="s">
        <v>60</v>
      </c>
      <c r="BC8" s="9" t="s">
        <v>61</v>
      </c>
      <c r="BD8" s="9" t="s">
        <v>62</v>
      </c>
      <c r="BE8" s="9" t="s">
        <v>63</v>
      </c>
      <c r="BF8" s="9" t="s">
        <v>65</v>
      </c>
      <c r="BG8" s="9" t="s">
        <v>66</v>
      </c>
      <c r="BH8" s="9" t="s">
        <v>67</v>
      </c>
      <c r="BI8" s="9" t="s">
        <v>534</v>
      </c>
      <c r="BJ8" s="9" t="s">
        <v>583</v>
      </c>
      <c r="BK8" s="9" t="s">
        <v>584</v>
      </c>
      <c r="BL8" s="9" t="s">
        <v>594</v>
      </c>
      <c r="BM8" s="10" t="s">
        <v>68</v>
      </c>
      <c r="BN8" s="10" t="s">
        <v>69</v>
      </c>
      <c r="BO8" s="11" t="s">
        <v>70</v>
      </c>
      <c r="BP8" s="9" t="s">
        <v>71</v>
      </c>
      <c r="BQ8" s="9" t="s">
        <v>72</v>
      </c>
      <c r="BR8" s="9" t="s">
        <v>73</v>
      </c>
      <c r="BS8" s="9" t="s">
        <v>74</v>
      </c>
      <c r="BT8" s="9" t="s">
        <v>75</v>
      </c>
      <c r="BU8" s="9" t="s">
        <v>76</v>
      </c>
      <c r="BV8" s="9" t="s">
        <v>77</v>
      </c>
      <c r="BW8" s="9" t="s">
        <v>78</v>
      </c>
      <c r="BX8" s="10" t="s">
        <v>79</v>
      </c>
      <c r="BY8" s="10" t="s">
        <v>80</v>
      </c>
    </row>
    <row r="9" spans="1:77" s="1" customFormat="1" ht="12" thickTop="1" x14ac:dyDescent="0.2">
      <c r="A9" s="2"/>
    </row>
    <row r="10" spans="1:77" s="1" customFormat="1" ht="11.25" x14ac:dyDescent="0.2">
      <c r="A10" s="2"/>
    </row>
    <row r="11" spans="1:77" s="1" customFormat="1" ht="11.25" x14ac:dyDescent="0.2">
      <c r="A11" s="13" t="s">
        <v>81</v>
      </c>
    </row>
    <row r="12" spans="1:77" s="1" customFormat="1" ht="11.25" x14ac:dyDescent="0.2">
      <c r="A12" s="2"/>
    </row>
    <row r="13" spans="1:77" s="1" customFormat="1" ht="11.25" x14ac:dyDescent="0.2">
      <c r="A13" s="12" t="s">
        <v>82</v>
      </c>
    </row>
    <row r="14" spans="1:77" s="1" customFormat="1" ht="11.25" x14ac:dyDescent="0.2">
      <c r="A14" s="2" t="s">
        <v>83</v>
      </c>
      <c r="B14" s="1" t="s">
        <v>84</v>
      </c>
      <c r="C14" s="28">
        <v>9815.25</v>
      </c>
      <c r="D14" s="14">
        <v>13054.5</v>
      </c>
      <c r="E14" s="14">
        <v>0</v>
      </c>
      <c r="F14" s="14">
        <v>0</v>
      </c>
      <c r="G14" s="14">
        <v>0</v>
      </c>
      <c r="H14" s="14">
        <v>0</v>
      </c>
      <c r="I14" s="14">
        <v>10265.4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719</v>
      </c>
      <c r="U14" s="14">
        <v>0</v>
      </c>
      <c r="V14" s="14">
        <v>0</v>
      </c>
      <c r="W14" s="14">
        <v>5118.6400000000003</v>
      </c>
      <c r="X14" s="14">
        <v>0</v>
      </c>
      <c r="Y14" s="14">
        <v>410.72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16513.759999999998</v>
      </c>
      <c r="AJ14" s="14">
        <v>0</v>
      </c>
      <c r="AK14" s="14">
        <v>0</v>
      </c>
      <c r="AL14" s="14">
        <v>0</v>
      </c>
      <c r="AM14" s="14">
        <v>0</v>
      </c>
      <c r="AN14" s="15">
        <v>-200.83</v>
      </c>
      <c r="AO14" s="15">
        <v>-177.47</v>
      </c>
      <c r="AP14" s="14">
        <v>607.48</v>
      </c>
      <c r="AQ14" s="14">
        <v>0</v>
      </c>
      <c r="AR14" s="14">
        <v>584.12</v>
      </c>
      <c r="AS14" s="14">
        <v>0</v>
      </c>
      <c r="AT14" s="14">
        <v>0</v>
      </c>
      <c r="AU14" s="14">
        <v>0</v>
      </c>
      <c r="AV14" s="14">
        <v>0</v>
      </c>
      <c r="AW14" s="14">
        <v>5</v>
      </c>
      <c r="AX14" s="14">
        <v>1180.52</v>
      </c>
      <c r="AY14" s="14">
        <v>1867.14</v>
      </c>
      <c r="AZ14" s="14">
        <v>0</v>
      </c>
      <c r="BA14" s="14">
        <v>0</v>
      </c>
      <c r="BB14" s="14">
        <v>0</v>
      </c>
      <c r="BC14" s="14">
        <v>0</v>
      </c>
      <c r="BD14" s="15">
        <v>-0.05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3459.26</v>
      </c>
      <c r="BO14" s="14">
        <v>13054.5</v>
      </c>
      <c r="BP14" s="14">
        <v>0</v>
      </c>
      <c r="BQ14" s="14">
        <v>0</v>
      </c>
      <c r="BR14" s="14">
        <v>0</v>
      </c>
      <c r="BS14" s="14">
        <v>244.68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244.68</v>
      </c>
    </row>
    <row r="15" spans="1:77" s="1" customFormat="1" ht="11.25" x14ac:dyDescent="0.2">
      <c r="A15" s="2" t="s">
        <v>87</v>
      </c>
      <c r="B15" s="1" t="s">
        <v>88</v>
      </c>
      <c r="C15" s="28">
        <v>10599</v>
      </c>
      <c r="D15" s="14">
        <v>14234.5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820</v>
      </c>
      <c r="U15" s="14">
        <v>0</v>
      </c>
      <c r="V15" s="14">
        <v>0</v>
      </c>
      <c r="W15" s="14">
        <v>5509.36</v>
      </c>
      <c r="X15" s="14">
        <v>510</v>
      </c>
      <c r="Y15" s="14">
        <v>205.36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18093.72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2588.38</v>
      </c>
      <c r="AQ15" s="14">
        <v>0</v>
      </c>
      <c r="AR15" s="14">
        <v>2588.38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1270.6400000000001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0.2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3859.22</v>
      </c>
      <c r="BO15" s="14">
        <v>14234.5</v>
      </c>
      <c r="BP15" s="14">
        <v>0</v>
      </c>
      <c r="BQ15" s="14">
        <v>0</v>
      </c>
      <c r="BR15" s="14">
        <v>828.78</v>
      </c>
      <c r="BS15" s="14">
        <v>277.44</v>
      </c>
      <c r="BT15" s="14">
        <v>0</v>
      </c>
      <c r="BU15" s="14">
        <v>1508.5</v>
      </c>
      <c r="BV15" s="14">
        <v>0</v>
      </c>
      <c r="BW15" s="14">
        <v>0</v>
      </c>
      <c r="BX15" s="14">
        <v>0</v>
      </c>
      <c r="BY15" s="14">
        <v>1785.94</v>
      </c>
    </row>
    <row r="16" spans="1:77" s="1" customFormat="1" ht="11.25" x14ac:dyDescent="0.2">
      <c r="A16" s="2" t="s">
        <v>89</v>
      </c>
      <c r="B16" s="1" t="s">
        <v>90</v>
      </c>
      <c r="C16" s="28">
        <v>10662.75</v>
      </c>
      <c r="D16" s="14">
        <v>8817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825</v>
      </c>
      <c r="U16" s="14">
        <v>0</v>
      </c>
      <c r="V16" s="14">
        <v>0</v>
      </c>
      <c r="W16" s="14">
        <v>0</v>
      </c>
      <c r="X16" s="14">
        <v>517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12004.9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1287.82</v>
      </c>
      <c r="AQ16" s="14">
        <v>0</v>
      </c>
      <c r="AR16" s="14">
        <v>1287.82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1226.24</v>
      </c>
      <c r="AY16" s="14">
        <v>674</v>
      </c>
      <c r="AZ16" s="14">
        <v>0</v>
      </c>
      <c r="BA16" s="14">
        <v>0</v>
      </c>
      <c r="BB16" s="14">
        <v>0</v>
      </c>
      <c r="BC16" s="14">
        <v>0</v>
      </c>
      <c r="BD16" s="15">
        <v>-0.16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3187.9</v>
      </c>
      <c r="BO16" s="14">
        <v>8817</v>
      </c>
      <c r="BP16" s="14">
        <v>0</v>
      </c>
      <c r="BQ16" s="14">
        <v>0</v>
      </c>
      <c r="BR16" s="14">
        <v>810.6</v>
      </c>
      <c r="BS16" s="14">
        <v>264.68</v>
      </c>
      <c r="BT16" s="14">
        <v>0</v>
      </c>
      <c r="BU16" s="14">
        <v>1459.06</v>
      </c>
      <c r="BV16" s="14">
        <v>0</v>
      </c>
      <c r="BW16" s="14">
        <v>0</v>
      </c>
      <c r="BX16" s="14">
        <v>0</v>
      </c>
      <c r="BY16" s="14">
        <v>1723.74</v>
      </c>
    </row>
    <row r="17" spans="1:77" s="1" customFormat="1" ht="11.25" x14ac:dyDescent="0.2">
      <c r="A17" s="2" t="s">
        <v>95</v>
      </c>
      <c r="B17" s="1" t="s">
        <v>96</v>
      </c>
      <c r="C17" s="28">
        <v>10997</v>
      </c>
      <c r="D17" s="14">
        <v>6742.5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400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815</v>
      </c>
      <c r="U17" s="14">
        <v>0</v>
      </c>
      <c r="V17" s="14">
        <v>0</v>
      </c>
      <c r="W17" s="14">
        <v>0</v>
      </c>
      <c r="X17" s="14">
        <v>496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13308.1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1566.18</v>
      </c>
      <c r="AQ17" s="14">
        <v>0</v>
      </c>
      <c r="AR17" s="14">
        <v>1566.18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1333.66</v>
      </c>
      <c r="AY17" s="14">
        <v>3666</v>
      </c>
      <c r="AZ17" s="14">
        <v>0</v>
      </c>
      <c r="BA17" s="14">
        <v>0</v>
      </c>
      <c r="BB17" s="14">
        <v>0</v>
      </c>
      <c r="BC17" s="14">
        <v>0</v>
      </c>
      <c r="BD17" s="15">
        <v>-0.24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6565.6</v>
      </c>
      <c r="BO17" s="14">
        <v>6742.5</v>
      </c>
      <c r="BP17" s="14">
        <v>0</v>
      </c>
      <c r="BQ17" s="14">
        <v>0</v>
      </c>
      <c r="BR17" s="14">
        <v>852.46</v>
      </c>
      <c r="BS17" s="14">
        <v>294.06</v>
      </c>
      <c r="BT17" s="14">
        <v>0</v>
      </c>
      <c r="BU17" s="14">
        <v>1572.9</v>
      </c>
      <c r="BV17" s="14">
        <v>0</v>
      </c>
      <c r="BW17" s="14">
        <v>0</v>
      </c>
      <c r="BX17" s="14">
        <v>0</v>
      </c>
      <c r="BY17" s="14">
        <v>1866.96</v>
      </c>
    </row>
    <row r="18" spans="1:77" s="1" customFormat="1" ht="11.25" x14ac:dyDescent="0.2">
      <c r="A18" s="2" t="s">
        <v>97</v>
      </c>
      <c r="B18" s="1" t="s">
        <v>98</v>
      </c>
      <c r="C18" s="24">
        <v>47106</v>
      </c>
      <c r="D18" s="14">
        <v>29457.5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1808</v>
      </c>
      <c r="U18" s="14">
        <v>0</v>
      </c>
      <c r="V18" s="14">
        <v>0</v>
      </c>
      <c r="W18" s="14">
        <v>0</v>
      </c>
      <c r="X18" s="14">
        <v>1299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50213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10829.78</v>
      </c>
      <c r="AQ18" s="14">
        <v>0</v>
      </c>
      <c r="AR18" s="14">
        <v>10829.78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5417.2</v>
      </c>
      <c r="AY18" s="14">
        <v>4508.4399999999996</v>
      </c>
      <c r="AZ18" s="14">
        <v>0</v>
      </c>
      <c r="BA18" s="14">
        <v>0</v>
      </c>
      <c r="BB18" s="14">
        <v>0</v>
      </c>
      <c r="BC18" s="14">
        <v>0</v>
      </c>
      <c r="BD18" s="14">
        <v>0.08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20755.5</v>
      </c>
      <c r="BO18" s="14">
        <v>29457.5</v>
      </c>
      <c r="BP18" s="14">
        <v>0</v>
      </c>
      <c r="BQ18" s="14">
        <v>0</v>
      </c>
      <c r="BR18" s="14">
        <v>2033.44</v>
      </c>
      <c r="BS18" s="14">
        <v>1122.82</v>
      </c>
      <c r="BT18" s="14">
        <v>0</v>
      </c>
      <c r="BU18" s="14">
        <v>4784.34</v>
      </c>
      <c r="BV18" s="14">
        <v>0</v>
      </c>
      <c r="BW18" s="14">
        <v>0</v>
      </c>
      <c r="BX18" s="14">
        <v>0</v>
      </c>
      <c r="BY18" s="14">
        <v>5907.16</v>
      </c>
    </row>
    <row r="19" spans="1:77" s="1" customFormat="1" ht="11.25" x14ac:dyDescent="0.2">
      <c r="A19" s="2" t="s">
        <v>99</v>
      </c>
      <c r="B19" s="1" t="s">
        <v>100</v>
      </c>
      <c r="C19" s="60">
        <v>10662.75</v>
      </c>
      <c r="D19" s="14">
        <v>6628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400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825</v>
      </c>
      <c r="U19" s="14">
        <v>0</v>
      </c>
      <c r="V19" s="14">
        <v>0</v>
      </c>
      <c r="W19" s="14">
        <v>0</v>
      </c>
      <c r="X19" s="14">
        <v>517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12404.9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1373.26</v>
      </c>
      <c r="AQ19" s="14">
        <v>0</v>
      </c>
      <c r="AR19" s="14">
        <v>1373.26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1226.24</v>
      </c>
      <c r="AY19" s="14">
        <v>3177.72</v>
      </c>
      <c r="AZ19" s="14">
        <v>0</v>
      </c>
      <c r="BA19" s="14">
        <v>0</v>
      </c>
      <c r="BB19" s="14">
        <v>0</v>
      </c>
      <c r="BC19" s="14">
        <v>0</v>
      </c>
      <c r="BD19" s="15">
        <v>-0.32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5776.9</v>
      </c>
      <c r="BO19" s="14">
        <v>6628</v>
      </c>
      <c r="BP19" s="14">
        <v>0</v>
      </c>
      <c r="BQ19" s="14">
        <v>0</v>
      </c>
      <c r="BR19" s="14">
        <v>821.32</v>
      </c>
      <c r="BS19" s="14">
        <v>272.2</v>
      </c>
      <c r="BT19" s="14">
        <v>0</v>
      </c>
      <c r="BU19" s="14">
        <v>1488.22</v>
      </c>
      <c r="BV19" s="14">
        <v>0</v>
      </c>
      <c r="BW19" s="14">
        <v>0</v>
      </c>
      <c r="BX19" s="14">
        <v>0</v>
      </c>
      <c r="BY19" s="14">
        <v>1760.42</v>
      </c>
    </row>
    <row r="20" spans="1:77" s="1" customFormat="1" ht="11.25" x14ac:dyDescent="0.2">
      <c r="A20" s="2" t="s">
        <v>564</v>
      </c>
      <c r="B20" s="1" t="s">
        <v>565</v>
      </c>
      <c r="C20" s="61">
        <v>14734</v>
      </c>
      <c r="D20" s="14">
        <v>17464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1465</v>
      </c>
      <c r="U20" s="14">
        <v>0</v>
      </c>
      <c r="V20" s="14">
        <v>0</v>
      </c>
      <c r="W20" s="14">
        <v>0</v>
      </c>
      <c r="X20" s="14">
        <v>987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30079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5281.84</v>
      </c>
      <c r="AQ20" s="14">
        <v>0</v>
      </c>
      <c r="AR20" s="14">
        <v>5281.84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3177.1</v>
      </c>
      <c r="AY20" s="14">
        <v>4156</v>
      </c>
      <c r="AZ20" s="14">
        <v>0</v>
      </c>
      <c r="BA20" s="14">
        <v>0</v>
      </c>
      <c r="BB20" s="14">
        <v>0</v>
      </c>
      <c r="BC20" s="14">
        <v>0</v>
      </c>
      <c r="BD20" s="14">
        <v>0.06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12615</v>
      </c>
      <c r="BO20" s="14">
        <v>17464</v>
      </c>
      <c r="BP20" s="14">
        <v>0</v>
      </c>
      <c r="BQ20" s="14">
        <v>0</v>
      </c>
      <c r="BR20" s="14">
        <v>1371.82</v>
      </c>
      <c r="BS20" s="14">
        <v>658.52</v>
      </c>
      <c r="BT20" s="14">
        <v>0</v>
      </c>
      <c r="BU20" s="14">
        <v>2985.18</v>
      </c>
      <c r="BV20" s="14">
        <v>0</v>
      </c>
      <c r="BW20" s="14">
        <v>0</v>
      </c>
      <c r="BX20" s="14">
        <v>0</v>
      </c>
      <c r="BY20" s="14">
        <v>3643.7</v>
      </c>
    </row>
    <row r="21" spans="1:77" s="1" customFormat="1" ht="11.25" x14ac:dyDescent="0.2">
      <c r="A21" s="2" t="s">
        <v>595</v>
      </c>
      <c r="B21" s="1" t="s">
        <v>596</v>
      </c>
      <c r="C21" s="49">
        <v>10312.68</v>
      </c>
      <c r="D21" s="14">
        <v>9647.5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200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820</v>
      </c>
      <c r="U21" s="14">
        <v>0</v>
      </c>
      <c r="V21" s="14">
        <v>0</v>
      </c>
      <c r="W21" s="14">
        <v>0</v>
      </c>
      <c r="X21" s="14">
        <v>510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12210.99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1335.43</v>
      </c>
      <c r="AQ21" s="14">
        <v>0</v>
      </c>
      <c r="AR21" s="14">
        <v>1335.43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1228.31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5">
        <v>-0.25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2563.4899999999998</v>
      </c>
      <c r="BO21" s="14">
        <v>9647.5</v>
      </c>
      <c r="BP21" s="14">
        <v>0</v>
      </c>
      <c r="BQ21" s="14">
        <v>0</v>
      </c>
      <c r="BR21" s="14">
        <v>781.77</v>
      </c>
      <c r="BS21" s="14">
        <v>254.6</v>
      </c>
      <c r="BT21" s="14">
        <v>0</v>
      </c>
      <c r="BU21" s="14">
        <v>1405.51</v>
      </c>
      <c r="BV21" s="14">
        <v>0</v>
      </c>
      <c r="BW21" s="14">
        <v>0</v>
      </c>
      <c r="BX21" s="14">
        <v>0</v>
      </c>
      <c r="BY21" s="14">
        <v>1660.11</v>
      </c>
    </row>
    <row r="22" spans="1:77" s="7" customFormat="1" ht="11.25" x14ac:dyDescent="0.2">
      <c r="A22" s="17" t="s">
        <v>101</v>
      </c>
      <c r="C22" s="7" t="s">
        <v>102</v>
      </c>
      <c r="D22" s="7" t="s">
        <v>102</v>
      </c>
      <c r="E22" s="7" t="s">
        <v>102</v>
      </c>
      <c r="F22" s="7" t="s">
        <v>102</v>
      </c>
      <c r="G22" s="7" t="s">
        <v>102</v>
      </c>
      <c r="H22" s="7" t="s">
        <v>102</v>
      </c>
      <c r="I22" s="7" t="s">
        <v>102</v>
      </c>
      <c r="J22" s="7" t="s">
        <v>102</v>
      </c>
      <c r="K22" s="7" t="s">
        <v>102</v>
      </c>
      <c r="L22" s="7" t="s">
        <v>102</v>
      </c>
      <c r="M22" s="7" t="s">
        <v>102</v>
      </c>
      <c r="N22" s="7" t="s">
        <v>102</v>
      </c>
      <c r="O22" s="7" t="s">
        <v>102</v>
      </c>
      <c r="P22" s="7" t="s">
        <v>102</v>
      </c>
      <c r="Q22" s="7" t="s">
        <v>102</v>
      </c>
      <c r="R22" s="7" t="s">
        <v>102</v>
      </c>
      <c r="S22" s="7" t="s">
        <v>102</v>
      </c>
      <c r="T22" s="7" t="s">
        <v>102</v>
      </c>
      <c r="U22" s="7" t="s">
        <v>102</v>
      </c>
      <c r="V22" s="7" t="s">
        <v>102</v>
      </c>
      <c r="W22" s="7" t="s">
        <v>102</v>
      </c>
      <c r="X22" s="7" t="s">
        <v>102</v>
      </c>
      <c r="Y22" s="7" t="s">
        <v>102</v>
      </c>
      <c r="Z22" s="7" t="s">
        <v>102</v>
      </c>
      <c r="AA22" s="7" t="s">
        <v>102</v>
      </c>
      <c r="AB22" s="7" t="s">
        <v>102</v>
      </c>
      <c r="AC22" s="7" t="s">
        <v>102</v>
      </c>
      <c r="AD22" s="7" t="s">
        <v>102</v>
      </c>
      <c r="AE22" s="7" t="s">
        <v>102</v>
      </c>
      <c r="AF22" s="7" t="s">
        <v>102</v>
      </c>
      <c r="AG22" s="7" t="s">
        <v>102</v>
      </c>
      <c r="AH22" s="7" t="s">
        <v>102</v>
      </c>
      <c r="AI22" s="7" t="s">
        <v>102</v>
      </c>
      <c r="AJ22" s="7" t="s">
        <v>102</v>
      </c>
      <c r="AK22" s="7" t="s">
        <v>102</v>
      </c>
      <c r="AL22" s="7" t="s">
        <v>102</v>
      </c>
      <c r="AM22" s="7" t="s">
        <v>102</v>
      </c>
      <c r="AN22" s="7" t="s">
        <v>102</v>
      </c>
      <c r="AO22" s="7" t="s">
        <v>102</v>
      </c>
      <c r="AP22" s="7" t="s">
        <v>102</v>
      </c>
      <c r="AQ22" s="7" t="s">
        <v>102</v>
      </c>
      <c r="AR22" s="7" t="s">
        <v>102</v>
      </c>
      <c r="AS22" s="7" t="s">
        <v>102</v>
      </c>
      <c r="AT22" s="7" t="s">
        <v>102</v>
      </c>
      <c r="AU22" s="7" t="s">
        <v>102</v>
      </c>
      <c r="AV22" s="7" t="s">
        <v>102</v>
      </c>
      <c r="AW22" s="7" t="s">
        <v>102</v>
      </c>
      <c r="AX22" s="7" t="s">
        <v>102</v>
      </c>
      <c r="AY22" s="7" t="s">
        <v>102</v>
      </c>
      <c r="AZ22" s="7" t="s">
        <v>102</v>
      </c>
      <c r="BA22" s="7" t="s">
        <v>102</v>
      </c>
      <c r="BB22" s="7" t="s">
        <v>102</v>
      </c>
      <c r="BC22" s="7" t="s">
        <v>102</v>
      </c>
      <c r="BD22" s="7" t="s">
        <v>102</v>
      </c>
      <c r="BE22" s="7" t="s">
        <v>102</v>
      </c>
      <c r="BF22" s="7" t="s">
        <v>102</v>
      </c>
      <c r="BG22" s="7" t="s">
        <v>102</v>
      </c>
      <c r="BH22" s="7" t="s">
        <v>102</v>
      </c>
      <c r="BI22" s="7" t="s">
        <v>102</v>
      </c>
      <c r="BJ22" s="7" t="s">
        <v>102</v>
      </c>
      <c r="BK22" s="7" t="s">
        <v>102</v>
      </c>
      <c r="BL22" s="7" t="s">
        <v>102</v>
      </c>
      <c r="BM22" s="7" t="s">
        <v>102</v>
      </c>
      <c r="BN22" s="7" t="s">
        <v>102</v>
      </c>
      <c r="BO22" s="7" t="s">
        <v>102</v>
      </c>
      <c r="BP22" s="7" t="s">
        <v>102</v>
      </c>
      <c r="BQ22" s="7" t="s">
        <v>102</v>
      </c>
      <c r="BR22" s="7" t="s">
        <v>102</v>
      </c>
      <c r="BS22" s="7" t="s">
        <v>102</v>
      </c>
      <c r="BT22" s="7" t="s">
        <v>102</v>
      </c>
      <c r="BU22" s="7" t="s">
        <v>102</v>
      </c>
      <c r="BV22" s="7" t="s">
        <v>102</v>
      </c>
      <c r="BW22" s="7" t="s">
        <v>102</v>
      </c>
      <c r="BX22" s="7" t="s">
        <v>102</v>
      </c>
      <c r="BY22" s="7" t="s">
        <v>102</v>
      </c>
    </row>
    <row r="23" spans="1:77" s="1" customFormat="1" ht="11.25" x14ac:dyDescent="0.2">
      <c r="A23" s="2"/>
      <c r="C23" s="19">
        <f>SUM(C14:C22)</f>
        <v>124889.43</v>
      </c>
      <c r="D23" s="19">
        <v>106045.5</v>
      </c>
      <c r="E23" s="19">
        <v>0</v>
      </c>
      <c r="F23" s="19">
        <v>0</v>
      </c>
      <c r="G23" s="19">
        <v>0</v>
      </c>
      <c r="H23" s="19">
        <v>0</v>
      </c>
      <c r="I23" s="19">
        <v>10265.4</v>
      </c>
      <c r="J23" s="19">
        <v>0</v>
      </c>
      <c r="K23" s="19">
        <v>0</v>
      </c>
      <c r="L23" s="19">
        <v>0</v>
      </c>
      <c r="M23" s="19">
        <v>1000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8097</v>
      </c>
      <c r="U23" s="19">
        <v>0</v>
      </c>
      <c r="V23" s="19">
        <v>0</v>
      </c>
      <c r="W23" s="19">
        <v>10628</v>
      </c>
      <c r="X23" s="19">
        <v>4836</v>
      </c>
      <c r="Y23" s="19">
        <v>616.08000000000004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164828.37</v>
      </c>
      <c r="AJ23" s="19">
        <v>0</v>
      </c>
      <c r="AK23" s="19">
        <v>0</v>
      </c>
      <c r="AL23" s="19">
        <v>0</v>
      </c>
      <c r="AM23" s="19">
        <v>0</v>
      </c>
      <c r="AN23" s="20">
        <v>-200.83</v>
      </c>
      <c r="AO23" s="20">
        <v>-177.47</v>
      </c>
      <c r="AP23" s="19">
        <v>24870.17</v>
      </c>
      <c r="AQ23" s="19">
        <v>0</v>
      </c>
      <c r="AR23" s="19">
        <v>24846.81</v>
      </c>
      <c r="AS23" s="19">
        <v>0</v>
      </c>
      <c r="AT23" s="19">
        <v>0</v>
      </c>
      <c r="AU23" s="19">
        <v>0</v>
      </c>
      <c r="AV23" s="19">
        <v>0</v>
      </c>
      <c r="AW23" s="19">
        <v>5</v>
      </c>
      <c r="AX23" s="19">
        <v>16059.91</v>
      </c>
      <c r="AY23" s="19">
        <v>18049.3</v>
      </c>
      <c r="AZ23" s="19">
        <v>0</v>
      </c>
      <c r="BA23" s="19">
        <v>0</v>
      </c>
      <c r="BB23" s="19">
        <v>0</v>
      </c>
      <c r="BC23" s="19">
        <v>0</v>
      </c>
      <c r="BD23" s="20">
        <v>-0.68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58782.87</v>
      </c>
      <c r="BO23" s="19">
        <v>106045.5</v>
      </c>
      <c r="BP23" s="19">
        <v>0</v>
      </c>
      <c r="BQ23" s="19">
        <v>0</v>
      </c>
      <c r="BR23" s="19">
        <v>7500.19</v>
      </c>
      <c r="BS23" s="19">
        <v>3389</v>
      </c>
      <c r="BT23" s="19">
        <v>0</v>
      </c>
      <c r="BU23" s="19">
        <v>15203.71</v>
      </c>
      <c r="BV23" s="19">
        <v>0</v>
      </c>
      <c r="BW23" s="19">
        <v>0</v>
      </c>
      <c r="BX23" s="19">
        <v>0</v>
      </c>
      <c r="BY23" s="19">
        <v>18592.71</v>
      </c>
    </row>
    <row r="24" spans="1:77" s="1" customFormat="1" ht="11.25" x14ac:dyDescent="0.2">
      <c r="A24" s="2"/>
    </row>
    <row r="25" spans="1:77" s="1" customFormat="1" ht="11.25" x14ac:dyDescent="0.2">
      <c r="A25" s="12" t="s">
        <v>103</v>
      </c>
    </row>
    <row r="26" spans="1:77" s="1" customFormat="1" ht="11.25" x14ac:dyDescent="0.2">
      <c r="A26" s="2" t="s">
        <v>104</v>
      </c>
      <c r="B26" s="1" t="s">
        <v>105</v>
      </c>
      <c r="C26" s="52">
        <v>11756.25</v>
      </c>
      <c r="D26" s="14">
        <v>15288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846</v>
      </c>
      <c r="U26" s="14">
        <v>0</v>
      </c>
      <c r="V26" s="14">
        <v>0</v>
      </c>
      <c r="W26" s="14">
        <v>5820.78</v>
      </c>
      <c r="X26" s="14">
        <v>528</v>
      </c>
      <c r="Y26" s="14">
        <v>616.79999999999995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19554.919999999998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2916.4</v>
      </c>
      <c r="AQ26" s="14">
        <v>0</v>
      </c>
      <c r="AR26" s="14">
        <v>2916.4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4">
        <v>1350.44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0.08</v>
      </c>
      <c r="BE26" s="14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4266.92</v>
      </c>
      <c r="BO26" s="14">
        <v>15288</v>
      </c>
      <c r="BP26" s="14">
        <v>0</v>
      </c>
      <c r="BQ26" s="14">
        <v>0</v>
      </c>
      <c r="BR26" s="14">
        <v>864.42</v>
      </c>
      <c r="BS26" s="14">
        <v>302.44</v>
      </c>
      <c r="BT26" s="14">
        <v>0</v>
      </c>
      <c r="BU26" s="14">
        <v>1605.36</v>
      </c>
      <c r="BV26" s="14">
        <v>0</v>
      </c>
      <c r="BW26" s="14">
        <v>0</v>
      </c>
      <c r="BX26" s="14">
        <v>0</v>
      </c>
      <c r="BY26" s="14">
        <v>1907.8</v>
      </c>
    </row>
    <row r="27" spans="1:77" s="1" customFormat="1" ht="11.25" x14ac:dyDescent="0.2">
      <c r="A27" s="2" t="s">
        <v>106</v>
      </c>
      <c r="B27" s="1" t="s">
        <v>107</v>
      </c>
      <c r="C27" s="53">
        <v>9782.5</v>
      </c>
      <c r="D27" s="14">
        <v>13820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400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707</v>
      </c>
      <c r="U27" s="14">
        <v>0</v>
      </c>
      <c r="V27" s="14">
        <v>0</v>
      </c>
      <c r="W27" s="14">
        <v>5116.2</v>
      </c>
      <c r="X27" s="14">
        <v>484</v>
      </c>
      <c r="Y27" s="14">
        <v>513.4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17453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2451.52</v>
      </c>
      <c r="AQ27" s="14">
        <v>0</v>
      </c>
      <c r="AR27" s="14">
        <v>2451.52</v>
      </c>
      <c r="AS27" s="14">
        <v>0</v>
      </c>
      <c r="AT27" s="14">
        <v>0</v>
      </c>
      <c r="AU27" s="14">
        <v>0</v>
      </c>
      <c r="AV27" s="14">
        <v>0</v>
      </c>
      <c r="AW27" s="14">
        <v>5</v>
      </c>
      <c r="AX27" s="14">
        <v>1176.72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5">
        <v>-0.24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3633</v>
      </c>
      <c r="BO27" s="14">
        <v>13820</v>
      </c>
      <c r="BP27" s="14">
        <v>0</v>
      </c>
      <c r="BQ27" s="14">
        <v>0</v>
      </c>
      <c r="BR27" s="14">
        <v>818.76</v>
      </c>
      <c r="BS27" s="14">
        <v>270.39999999999998</v>
      </c>
      <c r="BT27" s="14">
        <v>0</v>
      </c>
      <c r="BU27" s="14">
        <v>1481.26</v>
      </c>
      <c r="BV27" s="14">
        <v>0</v>
      </c>
      <c r="BW27" s="14">
        <v>0</v>
      </c>
      <c r="BX27" s="14">
        <v>0</v>
      </c>
      <c r="BY27" s="14">
        <v>1751.66</v>
      </c>
    </row>
    <row r="28" spans="1:77" s="1" customFormat="1" ht="11.25" x14ac:dyDescent="0.2">
      <c r="A28" s="2" t="s">
        <v>108</v>
      </c>
      <c r="B28" s="1" t="s">
        <v>109</v>
      </c>
      <c r="C28" s="52">
        <v>9305</v>
      </c>
      <c r="D28" s="14">
        <v>13207.5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400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707</v>
      </c>
      <c r="U28" s="14">
        <v>0</v>
      </c>
      <c r="V28" s="14">
        <v>0</v>
      </c>
      <c r="W28" s="14">
        <v>4877.55</v>
      </c>
      <c r="X28" s="14">
        <v>484</v>
      </c>
      <c r="Y28" s="14">
        <v>513.4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16737.05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2298.6</v>
      </c>
      <c r="AQ28" s="14">
        <v>0</v>
      </c>
      <c r="AR28" s="14">
        <v>2298.6</v>
      </c>
      <c r="AS28" s="14">
        <v>0</v>
      </c>
      <c r="AT28" s="14">
        <v>0</v>
      </c>
      <c r="AU28" s="14">
        <v>104.04</v>
      </c>
      <c r="AV28" s="14">
        <v>0</v>
      </c>
      <c r="AW28" s="14">
        <v>5</v>
      </c>
      <c r="AX28" s="14">
        <v>1121.8399999999999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7.0000000000000007E-2</v>
      </c>
      <c r="BE28" s="14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3529.55</v>
      </c>
      <c r="BO28" s="14">
        <v>13207.5</v>
      </c>
      <c r="BP28" s="14">
        <v>0</v>
      </c>
      <c r="BQ28" s="14">
        <v>0</v>
      </c>
      <c r="BR28" s="14">
        <v>764.78</v>
      </c>
      <c r="BS28" s="14">
        <v>232.52</v>
      </c>
      <c r="BT28" s="14">
        <v>0</v>
      </c>
      <c r="BU28" s="14">
        <v>1334.46</v>
      </c>
      <c r="BV28" s="14">
        <v>0</v>
      </c>
      <c r="BW28" s="14">
        <v>0</v>
      </c>
      <c r="BX28" s="14">
        <v>0</v>
      </c>
      <c r="BY28" s="14">
        <v>1566.98</v>
      </c>
    </row>
    <row r="29" spans="1:77" s="1" customFormat="1" ht="11.25" x14ac:dyDescent="0.2">
      <c r="A29" s="2" t="s">
        <v>110</v>
      </c>
      <c r="B29" s="1" t="s">
        <v>111</v>
      </c>
      <c r="C29" s="53">
        <v>10599</v>
      </c>
      <c r="D29" s="14">
        <v>9898.5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400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820</v>
      </c>
      <c r="U29" s="14">
        <v>0</v>
      </c>
      <c r="V29" s="14">
        <v>0</v>
      </c>
      <c r="W29" s="14">
        <v>5524.5</v>
      </c>
      <c r="X29" s="14">
        <v>510</v>
      </c>
      <c r="Y29" s="14">
        <v>308.04000000000002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18611.54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2701.51</v>
      </c>
      <c r="AQ29" s="14">
        <v>0</v>
      </c>
      <c r="AR29" s="14">
        <v>2701.51</v>
      </c>
      <c r="AS29" s="14">
        <v>0</v>
      </c>
      <c r="AT29" s="14">
        <v>0</v>
      </c>
      <c r="AU29" s="14">
        <v>0</v>
      </c>
      <c r="AV29" s="14">
        <v>0</v>
      </c>
      <c r="AW29" s="14">
        <v>5</v>
      </c>
      <c r="AX29" s="14">
        <v>1270.6400000000001</v>
      </c>
      <c r="AY29" s="14">
        <v>4736</v>
      </c>
      <c r="AZ29" s="14">
        <v>0</v>
      </c>
      <c r="BA29" s="14">
        <v>0</v>
      </c>
      <c r="BB29" s="14">
        <v>0</v>
      </c>
      <c r="BC29" s="14">
        <v>0</v>
      </c>
      <c r="BD29" s="15">
        <v>-0.11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8713.0400000000009</v>
      </c>
      <c r="BO29" s="14">
        <v>9898.5</v>
      </c>
      <c r="BP29" s="14">
        <v>0</v>
      </c>
      <c r="BQ29" s="14">
        <v>0</v>
      </c>
      <c r="BR29" s="14">
        <v>837.26</v>
      </c>
      <c r="BS29" s="14">
        <v>283.39999999999998</v>
      </c>
      <c r="BT29" s="14">
        <v>0</v>
      </c>
      <c r="BU29" s="14">
        <v>1531.56</v>
      </c>
      <c r="BV29" s="14">
        <v>0</v>
      </c>
      <c r="BW29" s="14">
        <v>0</v>
      </c>
      <c r="BX29" s="14">
        <v>0</v>
      </c>
      <c r="BY29" s="14">
        <v>1814.96</v>
      </c>
    </row>
    <row r="30" spans="1:77" s="1" customFormat="1" ht="11.25" x14ac:dyDescent="0.2">
      <c r="A30" s="2" t="s">
        <v>112</v>
      </c>
      <c r="B30" s="1" t="s">
        <v>113</v>
      </c>
      <c r="C30" s="52">
        <v>8128.5</v>
      </c>
      <c r="D30" s="14">
        <v>7947.5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400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601</v>
      </c>
      <c r="U30" s="14">
        <v>0</v>
      </c>
      <c r="V30" s="14">
        <v>0</v>
      </c>
      <c r="W30" s="14">
        <v>4289.25</v>
      </c>
      <c r="X30" s="14">
        <v>361</v>
      </c>
      <c r="Y30" s="14">
        <v>308.04000000000002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14537.79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1856.42</v>
      </c>
      <c r="AQ30" s="14">
        <v>0</v>
      </c>
      <c r="AR30" s="14">
        <v>1856.42</v>
      </c>
      <c r="AS30" s="14">
        <v>0</v>
      </c>
      <c r="AT30" s="14">
        <v>0</v>
      </c>
      <c r="AU30" s="14">
        <v>0</v>
      </c>
      <c r="AV30" s="14">
        <v>0</v>
      </c>
      <c r="AW30" s="14">
        <v>5</v>
      </c>
      <c r="AX30" s="14">
        <v>986.52</v>
      </c>
      <c r="AY30" s="14">
        <v>0</v>
      </c>
      <c r="AZ30" s="14">
        <v>3742.56</v>
      </c>
      <c r="BA30" s="14">
        <v>0</v>
      </c>
      <c r="BB30" s="14">
        <v>0</v>
      </c>
      <c r="BC30" s="14">
        <v>0</v>
      </c>
      <c r="BD30" s="15">
        <v>-0.21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6590.29</v>
      </c>
      <c r="BO30" s="14">
        <v>7947.5</v>
      </c>
      <c r="BP30" s="14">
        <v>0</v>
      </c>
      <c r="BQ30" s="14">
        <v>0</v>
      </c>
      <c r="BR30" s="14">
        <v>754.78</v>
      </c>
      <c r="BS30" s="14">
        <v>225.5</v>
      </c>
      <c r="BT30" s="14">
        <v>0</v>
      </c>
      <c r="BU30" s="14">
        <v>1307.28</v>
      </c>
      <c r="BV30" s="14">
        <v>0</v>
      </c>
      <c r="BW30" s="14">
        <v>0</v>
      </c>
      <c r="BX30" s="14">
        <v>0</v>
      </c>
      <c r="BY30" s="14">
        <v>1532.78</v>
      </c>
    </row>
    <row r="31" spans="1:77" s="7" customFormat="1" ht="11.25" x14ac:dyDescent="0.2">
      <c r="A31" s="17" t="s">
        <v>101</v>
      </c>
      <c r="C31" s="7" t="s">
        <v>102</v>
      </c>
      <c r="D31" s="7" t="s">
        <v>102</v>
      </c>
      <c r="E31" s="7" t="s">
        <v>102</v>
      </c>
      <c r="F31" s="7" t="s">
        <v>102</v>
      </c>
      <c r="G31" s="7" t="s">
        <v>102</v>
      </c>
      <c r="H31" s="7" t="s">
        <v>102</v>
      </c>
      <c r="I31" s="7" t="s">
        <v>102</v>
      </c>
      <c r="J31" s="7" t="s">
        <v>102</v>
      </c>
      <c r="K31" s="7" t="s">
        <v>102</v>
      </c>
      <c r="L31" s="7" t="s">
        <v>102</v>
      </c>
      <c r="M31" s="7" t="s">
        <v>102</v>
      </c>
      <c r="N31" s="7" t="s">
        <v>102</v>
      </c>
      <c r="O31" s="7" t="s">
        <v>102</v>
      </c>
      <c r="P31" s="7" t="s">
        <v>102</v>
      </c>
      <c r="Q31" s="7" t="s">
        <v>102</v>
      </c>
      <c r="R31" s="7" t="s">
        <v>102</v>
      </c>
      <c r="S31" s="7" t="s">
        <v>102</v>
      </c>
      <c r="T31" s="7" t="s">
        <v>102</v>
      </c>
      <c r="U31" s="7" t="s">
        <v>102</v>
      </c>
      <c r="V31" s="7" t="s">
        <v>102</v>
      </c>
      <c r="W31" s="7" t="s">
        <v>102</v>
      </c>
      <c r="X31" s="7" t="s">
        <v>102</v>
      </c>
      <c r="Y31" s="7" t="s">
        <v>102</v>
      </c>
      <c r="Z31" s="7" t="s">
        <v>102</v>
      </c>
      <c r="AA31" s="7" t="s">
        <v>102</v>
      </c>
      <c r="AB31" s="7" t="s">
        <v>102</v>
      </c>
      <c r="AC31" s="7" t="s">
        <v>102</v>
      </c>
      <c r="AD31" s="7" t="s">
        <v>102</v>
      </c>
      <c r="AE31" s="7" t="s">
        <v>102</v>
      </c>
      <c r="AF31" s="7" t="s">
        <v>102</v>
      </c>
      <c r="AG31" s="7" t="s">
        <v>102</v>
      </c>
      <c r="AH31" s="7" t="s">
        <v>102</v>
      </c>
      <c r="AI31" s="7" t="s">
        <v>102</v>
      </c>
      <c r="AJ31" s="7" t="s">
        <v>102</v>
      </c>
      <c r="AK31" s="7" t="s">
        <v>102</v>
      </c>
      <c r="AL31" s="7" t="s">
        <v>102</v>
      </c>
      <c r="AM31" s="7" t="s">
        <v>102</v>
      </c>
      <c r="AN31" s="7" t="s">
        <v>102</v>
      </c>
      <c r="AO31" s="7" t="s">
        <v>102</v>
      </c>
      <c r="AP31" s="7" t="s">
        <v>102</v>
      </c>
      <c r="AQ31" s="7" t="s">
        <v>102</v>
      </c>
      <c r="AR31" s="7" t="s">
        <v>102</v>
      </c>
      <c r="AS31" s="7" t="s">
        <v>102</v>
      </c>
      <c r="AT31" s="7" t="s">
        <v>102</v>
      </c>
      <c r="AU31" s="7" t="s">
        <v>102</v>
      </c>
      <c r="AV31" s="7" t="s">
        <v>102</v>
      </c>
      <c r="AW31" s="7" t="s">
        <v>102</v>
      </c>
      <c r="AX31" s="7" t="s">
        <v>102</v>
      </c>
      <c r="AY31" s="7" t="s">
        <v>102</v>
      </c>
      <c r="AZ31" s="7" t="s">
        <v>102</v>
      </c>
      <c r="BA31" s="7" t="s">
        <v>102</v>
      </c>
      <c r="BB31" s="7" t="s">
        <v>102</v>
      </c>
      <c r="BC31" s="7" t="s">
        <v>102</v>
      </c>
      <c r="BD31" s="7" t="s">
        <v>102</v>
      </c>
      <c r="BE31" s="7" t="s">
        <v>102</v>
      </c>
      <c r="BF31" s="7" t="s">
        <v>102</v>
      </c>
      <c r="BG31" s="7" t="s">
        <v>102</v>
      </c>
      <c r="BH31" s="7" t="s">
        <v>102</v>
      </c>
      <c r="BI31" s="7" t="s">
        <v>102</v>
      </c>
      <c r="BJ31" s="7" t="s">
        <v>102</v>
      </c>
      <c r="BK31" s="7" t="s">
        <v>102</v>
      </c>
      <c r="BL31" s="7" t="s">
        <v>102</v>
      </c>
      <c r="BM31" s="7" t="s">
        <v>102</v>
      </c>
      <c r="BN31" s="7" t="s">
        <v>102</v>
      </c>
      <c r="BO31" s="7" t="s">
        <v>102</v>
      </c>
      <c r="BP31" s="7" t="s">
        <v>102</v>
      </c>
      <c r="BQ31" s="7" t="s">
        <v>102</v>
      </c>
      <c r="BR31" s="7" t="s">
        <v>102</v>
      </c>
      <c r="BS31" s="7" t="s">
        <v>102</v>
      </c>
      <c r="BT31" s="7" t="s">
        <v>102</v>
      </c>
      <c r="BU31" s="7" t="s">
        <v>102</v>
      </c>
      <c r="BV31" s="7" t="s">
        <v>102</v>
      </c>
      <c r="BW31" s="7" t="s">
        <v>102</v>
      </c>
      <c r="BX31" s="7" t="s">
        <v>102</v>
      </c>
      <c r="BY31" s="7" t="s">
        <v>102</v>
      </c>
    </row>
    <row r="32" spans="1:77" s="1" customFormat="1" ht="11.25" x14ac:dyDescent="0.2">
      <c r="A32" s="2"/>
      <c r="C32" s="19">
        <f>SUM(C26:C31)</f>
        <v>49571.25</v>
      </c>
      <c r="D32" s="19">
        <v>60161.5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1600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3681</v>
      </c>
      <c r="U32" s="19">
        <v>0</v>
      </c>
      <c r="V32" s="19">
        <v>0</v>
      </c>
      <c r="W32" s="19">
        <v>25628.28</v>
      </c>
      <c r="X32" s="19">
        <v>2367</v>
      </c>
      <c r="Y32" s="19">
        <v>2259.6799999999998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86894.3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12224.45</v>
      </c>
      <c r="AQ32" s="19">
        <v>0</v>
      </c>
      <c r="AR32" s="19">
        <v>12224.45</v>
      </c>
      <c r="AS32" s="19">
        <v>0</v>
      </c>
      <c r="AT32" s="19">
        <v>0</v>
      </c>
      <c r="AU32" s="19">
        <v>104.04</v>
      </c>
      <c r="AV32" s="19">
        <v>0</v>
      </c>
      <c r="AW32" s="19">
        <v>20</v>
      </c>
      <c r="AX32" s="19">
        <v>5906.16</v>
      </c>
      <c r="AY32" s="19">
        <v>4736</v>
      </c>
      <c r="AZ32" s="19">
        <v>3742.56</v>
      </c>
      <c r="BA32" s="19">
        <v>0</v>
      </c>
      <c r="BB32" s="19">
        <v>0</v>
      </c>
      <c r="BC32" s="19">
        <v>0</v>
      </c>
      <c r="BD32" s="20">
        <v>-0.41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26732.799999999999</v>
      </c>
      <c r="BO32" s="19">
        <v>60161.5</v>
      </c>
      <c r="BP32" s="19">
        <v>0</v>
      </c>
      <c r="BQ32" s="19">
        <v>0</v>
      </c>
      <c r="BR32" s="19">
        <v>4040</v>
      </c>
      <c r="BS32" s="19">
        <v>1314.26</v>
      </c>
      <c r="BT32" s="19">
        <v>0</v>
      </c>
      <c r="BU32" s="19">
        <v>7259.92</v>
      </c>
      <c r="BV32" s="19">
        <v>0</v>
      </c>
      <c r="BW32" s="19">
        <v>0</v>
      </c>
      <c r="BX32" s="19">
        <v>0</v>
      </c>
      <c r="BY32" s="19">
        <v>8574.18</v>
      </c>
    </row>
    <row r="33" spans="1:77" s="1" customFormat="1" ht="11.25" x14ac:dyDescent="0.2">
      <c r="A33" s="2"/>
    </row>
    <row r="34" spans="1:77" s="1" customFormat="1" ht="11.25" x14ac:dyDescent="0.2">
      <c r="A34" s="12" t="s">
        <v>116</v>
      </c>
    </row>
    <row r="35" spans="1:77" s="1" customFormat="1" ht="11.25" x14ac:dyDescent="0.2">
      <c r="A35" s="2" t="s">
        <v>117</v>
      </c>
      <c r="B35" s="1" t="s">
        <v>118</v>
      </c>
      <c r="C35" s="54">
        <v>8606.4</v>
      </c>
      <c r="D35" s="14">
        <v>11662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603</v>
      </c>
      <c r="U35" s="14">
        <v>0</v>
      </c>
      <c r="V35" s="14">
        <v>0</v>
      </c>
      <c r="W35" s="14">
        <v>4303.2</v>
      </c>
      <c r="X35" s="14">
        <v>378</v>
      </c>
      <c r="Y35" s="14">
        <v>616.79999999999995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14507.4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1850.68</v>
      </c>
      <c r="AQ35" s="14">
        <v>0</v>
      </c>
      <c r="AR35" s="14">
        <v>1850.68</v>
      </c>
      <c r="AS35" s="14">
        <v>0</v>
      </c>
      <c r="AT35" s="14">
        <v>0</v>
      </c>
      <c r="AU35" s="14">
        <v>0</v>
      </c>
      <c r="AV35" s="14">
        <v>0</v>
      </c>
      <c r="AW35" s="14">
        <v>5</v>
      </c>
      <c r="AX35" s="14">
        <v>989.74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5">
        <v>-0.02</v>
      </c>
      <c r="BE35" s="14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14">
        <v>2845.4</v>
      </c>
      <c r="BO35" s="14">
        <v>11662</v>
      </c>
      <c r="BP35" s="14">
        <v>0</v>
      </c>
      <c r="BQ35" s="14">
        <v>0</v>
      </c>
      <c r="BR35" s="14">
        <v>753.64</v>
      </c>
      <c r="BS35" s="14">
        <v>224.72</v>
      </c>
      <c r="BT35" s="14">
        <v>0</v>
      </c>
      <c r="BU35" s="14">
        <v>1304.18</v>
      </c>
      <c r="BV35" s="14">
        <v>0</v>
      </c>
      <c r="BW35" s="14">
        <v>0</v>
      </c>
      <c r="BX35" s="14">
        <v>0</v>
      </c>
      <c r="BY35" s="14">
        <v>1528.9</v>
      </c>
    </row>
    <row r="36" spans="1:77" s="1" customFormat="1" ht="11.25" x14ac:dyDescent="0.2">
      <c r="A36" s="2" t="s">
        <v>119</v>
      </c>
      <c r="B36" s="1" t="s">
        <v>120</v>
      </c>
      <c r="C36" s="51">
        <v>12266.5</v>
      </c>
      <c r="D36" s="14">
        <v>15716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774.5</v>
      </c>
      <c r="U36" s="14">
        <v>0</v>
      </c>
      <c r="V36" s="14">
        <v>0</v>
      </c>
      <c r="W36" s="14">
        <v>6133.2</v>
      </c>
      <c r="X36" s="14">
        <v>508</v>
      </c>
      <c r="Y36" s="14">
        <v>513.4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20195.5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3063.52</v>
      </c>
      <c r="AQ36" s="14">
        <v>0</v>
      </c>
      <c r="AR36" s="14">
        <v>3063.52</v>
      </c>
      <c r="AS36" s="14">
        <v>0</v>
      </c>
      <c r="AT36" s="14">
        <v>0</v>
      </c>
      <c r="AU36" s="14">
        <v>0</v>
      </c>
      <c r="AV36" s="14">
        <v>0</v>
      </c>
      <c r="AW36" s="14">
        <v>5</v>
      </c>
      <c r="AX36" s="14">
        <v>1410.64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0.34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4479.5</v>
      </c>
      <c r="BO36" s="14">
        <v>15716</v>
      </c>
      <c r="BP36" s="14">
        <v>0</v>
      </c>
      <c r="BQ36" s="14">
        <v>0</v>
      </c>
      <c r="BR36" s="14">
        <v>878.7</v>
      </c>
      <c r="BS36" s="14">
        <v>312.48</v>
      </c>
      <c r="BT36" s="14">
        <v>0</v>
      </c>
      <c r="BU36" s="14">
        <v>1644.26</v>
      </c>
      <c r="BV36" s="14">
        <v>0</v>
      </c>
      <c r="BW36" s="14">
        <v>0</v>
      </c>
      <c r="BX36" s="14">
        <v>0</v>
      </c>
      <c r="BY36" s="14">
        <v>1956.74</v>
      </c>
    </row>
    <row r="37" spans="1:77" s="1" customFormat="1" ht="11.25" x14ac:dyDescent="0.2">
      <c r="A37" s="2" t="s">
        <v>121</v>
      </c>
      <c r="B37" s="1" t="s">
        <v>122</v>
      </c>
      <c r="C37" s="51">
        <v>10025.629999999999</v>
      </c>
      <c r="D37" s="14">
        <v>10348.5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703.38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801</v>
      </c>
      <c r="U37" s="14">
        <v>0</v>
      </c>
      <c r="V37" s="14">
        <v>0</v>
      </c>
      <c r="W37" s="14">
        <v>5275.35</v>
      </c>
      <c r="X37" s="14">
        <v>539</v>
      </c>
      <c r="Y37" s="14">
        <v>616.79999999999995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18427.61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2584.58</v>
      </c>
      <c r="AQ37" s="14">
        <v>0</v>
      </c>
      <c r="AR37" s="14">
        <v>2584.58</v>
      </c>
      <c r="AS37" s="14">
        <v>0</v>
      </c>
      <c r="AT37" s="14">
        <v>0</v>
      </c>
      <c r="AU37" s="14">
        <v>105.5</v>
      </c>
      <c r="AV37" s="14">
        <v>0</v>
      </c>
      <c r="AW37" s="14">
        <v>5</v>
      </c>
      <c r="AX37" s="14">
        <v>1213.3399999999999</v>
      </c>
      <c r="AY37" s="14">
        <v>3342</v>
      </c>
      <c r="AZ37" s="14">
        <v>0</v>
      </c>
      <c r="BA37" s="14">
        <v>0</v>
      </c>
      <c r="BB37" s="14">
        <v>0</v>
      </c>
      <c r="BC37" s="14">
        <v>0</v>
      </c>
      <c r="BD37" s="14">
        <v>0.21</v>
      </c>
      <c r="BE37" s="14">
        <v>0</v>
      </c>
      <c r="BF37" s="14">
        <v>0</v>
      </c>
      <c r="BG37" s="14">
        <v>0</v>
      </c>
      <c r="BH37" s="14">
        <v>0</v>
      </c>
      <c r="BI37" s="14">
        <v>828.48</v>
      </c>
      <c r="BJ37" s="14">
        <v>0</v>
      </c>
      <c r="BK37" s="14">
        <v>0</v>
      </c>
      <c r="BL37" s="14">
        <v>0</v>
      </c>
      <c r="BM37" s="14">
        <v>0</v>
      </c>
      <c r="BN37" s="14">
        <v>8079.11</v>
      </c>
      <c r="BO37" s="14">
        <v>10348.5</v>
      </c>
      <c r="BP37" s="14">
        <v>0</v>
      </c>
      <c r="BQ37" s="14">
        <v>0</v>
      </c>
      <c r="BR37" s="14">
        <v>824.2</v>
      </c>
      <c r="BS37" s="14">
        <v>274.22000000000003</v>
      </c>
      <c r="BT37" s="14">
        <v>0</v>
      </c>
      <c r="BU37" s="14">
        <v>1496.04</v>
      </c>
      <c r="BV37" s="14">
        <v>0</v>
      </c>
      <c r="BW37" s="14">
        <v>0</v>
      </c>
      <c r="BX37" s="14">
        <v>0</v>
      </c>
      <c r="BY37" s="14">
        <v>1770.26</v>
      </c>
    </row>
    <row r="38" spans="1:77" s="1" customFormat="1" ht="11.25" x14ac:dyDescent="0.2">
      <c r="A38" s="2" t="s">
        <v>123</v>
      </c>
      <c r="B38" s="1" t="s">
        <v>124</v>
      </c>
      <c r="C38" s="51">
        <v>10997</v>
      </c>
      <c r="D38" s="14">
        <v>12453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200</v>
      </c>
      <c r="L38" s="14">
        <v>0</v>
      </c>
      <c r="M38" s="14">
        <v>200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815</v>
      </c>
      <c r="U38" s="14">
        <v>0</v>
      </c>
      <c r="V38" s="14">
        <v>0</v>
      </c>
      <c r="W38" s="14">
        <v>5798.55</v>
      </c>
      <c r="X38" s="14">
        <v>496</v>
      </c>
      <c r="Y38" s="14">
        <v>616.79999999999995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19723.45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2953.97</v>
      </c>
      <c r="AQ38" s="14">
        <v>0</v>
      </c>
      <c r="AR38" s="14">
        <v>2953.97</v>
      </c>
      <c r="AS38" s="14">
        <v>0</v>
      </c>
      <c r="AT38" s="14">
        <v>0</v>
      </c>
      <c r="AU38" s="14">
        <v>115.96</v>
      </c>
      <c r="AV38" s="14">
        <v>0</v>
      </c>
      <c r="AW38" s="14">
        <v>5</v>
      </c>
      <c r="AX38" s="14">
        <v>1333.66</v>
      </c>
      <c r="AY38" s="14">
        <v>2861.82</v>
      </c>
      <c r="AZ38" s="14">
        <v>0</v>
      </c>
      <c r="BA38" s="14">
        <v>0</v>
      </c>
      <c r="BB38" s="14">
        <v>0</v>
      </c>
      <c r="BC38" s="14">
        <v>0</v>
      </c>
      <c r="BD38" s="14">
        <v>0.04</v>
      </c>
      <c r="BE38" s="14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7270.45</v>
      </c>
      <c r="BO38" s="14">
        <v>12453</v>
      </c>
      <c r="BP38" s="14">
        <v>0</v>
      </c>
      <c r="BQ38" s="14">
        <v>0</v>
      </c>
      <c r="BR38" s="14">
        <v>873.96</v>
      </c>
      <c r="BS38" s="14">
        <v>309.14</v>
      </c>
      <c r="BT38" s="14">
        <v>0</v>
      </c>
      <c r="BU38" s="14">
        <v>1631.36</v>
      </c>
      <c r="BV38" s="14">
        <v>0</v>
      </c>
      <c r="BW38" s="14">
        <v>0</v>
      </c>
      <c r="BX38" s="14">
        <v>0</v>
      </c>
      <c r="BY38" s="14">
        <v>1940.5</v>
      </c>
    </row>
    <row r="39" spans="1:77" s="1" customFormat="1" ht="11.25" x14ac:dyDescent="0.2">
      <c r="A39" s="2" t="s">
        <v>125</v>
      </c>
      <c r="B39" s="1" t="s">
        <v>126</v>
      </c>
      <c r="C39" s="51">
        <v>10025.629999999999</v>
      </c>
      <c r="D39" s="14">
        <v>9154.5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703.38</v>
      </c>
      <c r="K39" s="14">
        <v>0</v>
      </c>
      <c r="L39" s="14">
        <v>0</v>
      </c>
      <c r="M39" s="14">
        <v>200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801</v>
      </c>
      <c r="U39" s="14">
        <v>0</v>
      </c>
      <c r="V39" s="14">
        <v>0</v>
      </c>
      <c r="W39" s="14">
        <v>5275.35</v>
      </c>
      <c r="X39" s="14">
        <v>539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17981.509999999998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2489.29</v>
      </c>
      <c r="AQ39" s="14">
        <v>0</v>
      </c>
      <c r="AR39" s="14">
        <v>2489.29</v>
      </c>
      <c r="AS39" s="14">
        <v>0</v>
      </c>
      <c r="AT39" s="14">
        <v>0</v>
      </c>
      <c r="AU39" s="14">
        <v>105.5</v>
      </c>
      <c r="AV39" s="14">
        <v>0</v>
      </c>
      <c r="AW39" s="14">
        <v>5</v>
      </c>
      <c r="AX39" s="14">
        <v>1213.3399999999999</v>
      </c>
      <c r="AY39" s="14">
        <v>1342</v>
      </c>
      <c r="AZ39" s="14">
        <v>3672.3</v>
      </c>
      <c r="BA39" s="14">
        <v>0</v>
      </c>
      <c r="BB39" s="14">
        <v>0</v>
      </c>
      <c r="BC39" s="14">
        <v>0</v>
      </c>
      <c r="BD39" s="15">
        <v>-0.42</v>
      </c>
      <c r="BE39" s="14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8827.01</v>
      </c>
      <c r="BO39" s="14">
        <v>9154.5</v>
      </c>
      <c r="BP39" s="14">
        <v>0</v>
      </c>
      <c r="BQ39" s="14">
        <v>0</v>
      </c>
      <c r="BR39" s="14">
        <v>818.12</v>
      </c>
      <c r="BS39" s="14">
        <v>269.95999999999998</v>
      </c>
      <c r="BT39" s="14">
        <v>0</v>
      </c>
      <c r="BU39" s="14">
        <v>1479.52</v>
      </c>
      <c r="BV39" s="14">
        <v>0</v>
      </c>
      <c r="BW39" s="14">
        <v>0</v>
      </c>
      <c r="BX39" s="14">
        <v>0</v>
      </c>
      <c r="BY39" s="14">
        <v>1749.48</v>
      </c>
    </row>
    <row r="40" spans="1:77" s="1" customFormat="1" ht="11.25" x14ac:dyDescent="0.2">
      <c r="A40" s="2" t="s">
        <v>127</v>
      </c>
      <c r="B40" s="1" t="s">
        <v>128</v>
      </c>
      <c r="C40" s="51">
        <v>10997</v>
      </c>
      <c r="D40" s="14">
        <v>11222.5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400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815</v>
      </c>
      <c r="U40" s="14">
        <v>0</v>
      </c>
      <c r="V40" s="14">
        <v>0</v>
      </c>
      <c r="W40" s="14">
        <v>5782.66</v>
      </c>
      <c r="X40" s="14">
        <v>496</v>
      </c>
      <c r="Y40" s="14">
        <v>513.4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19604.16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2927.04</v>
      </c>
      <c r="AQ40" s="14">
        <v>0</v>
      </c>
      <c r="AR40" s="14">
        <v>2927.04</v>
      </c>
      <c r="AS40" s="14">
        <v>0</v>
      </c>
      <c r="AT40" s="14">
        <v>0</v>
      </c>
      <c r="AU40" s="14">
        <v>115.98</v>
      </c>
      <c r="AV40" s="14">
        <v>0</v>
      </c>
      <c r="AW40" s="14">
        <v>5</v>
      </c>
      <c r="AX40" s="14">
        <v>1333.66</v>
      </c>
      <c r="AY40" s="14">
        <v>4000</v>
      </c>
      <c r="AZ40" s="14">
        <v>0</v>
      </c>
      <c r="BA40" s="14">
        <v>0</v>
      </c>
      <c r="BB40" s="14">
        <v>0</v>
      </c>
      <c r="BC40" s="14">
        <v>0</v>
      </c>
      <c r="BD40" s="15">
        <v>-0.02</v>
      </c>
      <c r="BE40" s="14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8381.66</v>
      </c>
      <c r="BO40" s="14">
        <v>11222.5</v>
      </c>
      <c r="BP40" s="14">
        <v>0</v>
      </c>
      <c r="BQ40" s="14">
        <v>0</v>
      </c>
      <c r="BR40" s="14">
        <v>864.04</v>
      </c>
      <c r="BS40" s="14">
        <v>302.18</v>
      </c>
      <c r="BT40" s="14">
        <v>0</v>
      </c>
      <c r="BU40" s="14">
        <v>1604.4</v>
      </c>
      <c r="BV40" s="14">
        <v>0</v>
      </c>
      <c r="BW40" s="14">
        <v>0</v>
      </c>
      <c r="BX40" s="14">
        <v>0</v>
      </c>
      <c r="BY40" s="14">
        <v>1906.58</v>
      </c>
    </row>
    <row r="41" spans="1:77" s="1" customFormat="1" ht="11.25" x14ac:dyDescent="0.2">
      <c r="A41" s="2" t="s">
        <v>129</v>
      </c>
      <c r="B41" s="1" t="s">
        <v>130</v>
      </c>
      <c r="C41" s="51">
        <v>10997</v>
      </c>
      <c r="D41" s="14">
        <v>10263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400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815</v>
      </c>
      <c r="U41" s="14">
        <v>0</v>
      </c>
      <c r="V41" s="14">
        <v>0</v>
      </c>
      <c r="W41" s="14">
        <v>5798.55</v>
      </c>
      <c r="X41" s="14">
        <v>496</v>
      </c>
      <c r="Y41" s="14">
        <v>513.4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19620.05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2930.77</v>
      </c>
      <c r="AQ41" s="14">
        <v>0</v>
      </c>
      <c r="AR41" s="14">
        <v>2930.77</v>
      </c>
      <c r="AS41" s="14">
        <v>0</v>
      </c>
      <c r="AT41" s="14">
        <v>0</v>
      </c>
      <c r="AU41" s="14">
        <v>115.98</v>
      </c>
      <c r="AV41" s="14">
        <v>0</v>
      </c>
      <c r="AW41" s="14">
        <v>5</v>
      </c>
      <c r="AX41" s="14">
        <v>1333.66</v>
      </c>
      <c r="AY41" s="14">
        <v>4972</v>
      </c>
      <c r="AZ41" s="14">
        <v>0</v>
      </c>
      <c r="BA41" s="14">
        <v>0</v>
      </c>
      <c r="BB41" s="14">
        <v>0</v>
      </c>
      <c r="BC41" s="14">
        <v>0</v>
      </c>
      <c r="BD41" s="15">
        <v>-0.36</v>
      </c>
      <c r="BE41" s="14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9357.0499999999993</v>
      </c>
      <c r="BO41" s="14">
        <v>10263</v>
      </c>
      <c r="BP41" s="14">
        <v>0</v>
      </c>
      <c r="BQ41" s="14">
        <v>0</v>
      </c>
      <c r="BR41" s="14">
        <v>868.9</v>
      </c>
      <c r="BS41" s="14">
        <v>305.58</v>
      </c>
      <c r="BT41" s="14">
        <v>0</v>
      </c>
      <c r="BU41" s="14">
        <v>1617.58</v>
      </c>
      <c r="BV41" s="14">
        <v>0</v>
      </c>
      <c r="BW41" s="14">
        <v>0</v>
      </c>
      <c r="BX41" s="14">
        <v>0</v>
      </c>
      <c r="BY41" s="14">
        <v>1923.16</v>
      </c>
    </row>
    <row r="42" spans="1:77" s="1" customFormat="1" ht="11.25" x14ac:dyDescent="0.2">
      <c r="A42" s="2" t="s">
        <v>131</v>
      </c>
      <c r="B42" s="1" t="s">
        <v>132</v>
      </c>
      <c r="C42" s="51">
        <v>10025.629999999999</v>
      </c>
      <c r="D42" s="14">
        <v>6421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703.38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801</v>
      </c>
      <c r="U42" s="14">
        <v>0</v>
      </c>
      <c r="V42" s="14">
        <v>0</v>
      </c>
      <c r="W42" s="14">
        <v>5231.99</v>
      </c>
      <c r="X42" s="14">
        <v>539</v>
      </c>
      <c r="Y42" s="14">
        <v>308.04000000000002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18134.11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2521.89</v>
      </c>
      <c r="AQ42" s="14">
        <v>0</v>
      </c>
      <c r="AR42" s="14">
        <v>2521.89</v>
      </c>
      <c r="AS42" s="14">
        <v>0</v>
      </c>
      <c r="AT42" s="14">
        <v>0</v>
      </c>
      <c r="AU42" s="14">
        <v>105.5</v>
      </c>
      <c r="AV42" s="14">
        <v>1111.55</v>
      </c>
      <c r="AW42" s="14">
        <v>5</v>
      </c>
      <c r="AX42" s="14">
        <v>1213.3399999999999</v>
      </c>
      <c r="AY42" s="14">
        <v>4298</v>
      </c>
      <c r="AZ42" s="14">
        <v>0</v>
      </c>
      <c r="BA42" s="14">
        <v>0</v>
      </c>
      <c r="BB42" s="14">
        <v>0</v>
      </c>
      <c r="BC42" s="14">
        <v>0</v>
      </c>
      <c r="BD42" s="15">
        <v>-0.01</v>
      </c>
      <c r="BE42" s="14">
        <v>0</v>
      </c>
      <c r="BF42" s="14">
        <v>0</v>
      </c>
      <c r="BG42" s="14">
        <v>0</v>
      </c>
      <c r="BH42" s="14">
        <v>0</v>
      </c>
      <c r="BI42" s="14">
        <v>2457.84</v>
      </c>
      <c r="BJ42" s="14">
        <v>0</v>
      </c>
      <c r="BK42" s="14">
        <v>0</v>
      </c>
      <c r="BL42" s="14">
        <v>0</v>
      </c>
      <c r="BM42" s="14">
        <v>0</v>
      </c>
      <c r="BN42" s="14">
        <v>11713.11</v>
      </c>
      <c r="BO42" s="14">
        <v>6421</v>
      </c>
      <c r="BP42" s="14">
        <v>0</v>
      </c>
      <c r="BQ42" s="14">
        <v>0</v>
      </c>
      <c r="BR42" s="14">
        <v>813.76</v>
      </c>
      <c r="BS42" s="14">
        <v>266.88</v>
      </c>
      <c r="BT42" s="14">
        <v>0</v>
      </c>
      <c r="BU42" s="14">
        <v>1467.62</v>
      </c>
      <c r="BV42" s="14">
        <v>0</v>
      </c>
      <c r="BW42" s="14">
        <v>0</v>
      </c>
      <c r="BX42" s="14">
        <v>0</v>
      </c>
      <c r="BY42" s="14">
        <v>1734.5</v>
      </c>
    </row>
    <row r="43" spans="1:77" s="1" customFormat="1" ht="11.25" x14ac:dyDescent="0.2">
      <c r="A43" s="2" t="s">
        <v>133</v>
      </c>
      <c r="B43" s="1" t="s">
        <v>134</v>
      </c>
      <c r="C43" s="51">
        <v>11458</v>
      </c>
      <c r="D43" s="14">
        <v>8199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803.86</v>
      </c>
      <c r="K43" s="14">
        <v>0</v>
      </c>
      <c r="L43" s="14">
        <v>0</v>
      </c>
      <c r="M43" s="14">
        <v>400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915</v>
      </c>
      <c r="U43" s="14">
        <v>0</v>
      </c>
      <c r="V43" s="14">
        <v>0</v>
      </c>
      <c r="W43" s="14">
        <v>5979.4</v>
      </c>
      <c r="X43" s="14">
        <v>616</v>
      </c>
      <c r="Y43" s="14">
        <v>205.36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20977.52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3151.49</v>
      </c>
      <c r="AQ43" s="14">
        <v>0</v>
      </c>
      <c r="AR43" s="14">
        <v>3151.49</v>
      </c>
      <c r="AS43" s="14">
        <v>0</v>
      </c>
      <c r="AT43" s="14">
        <v>0</v>
      </c>
      <c r="AU43" s="14">
        <v>120.58</v>
      </c>
      <c r="AV43" s="14">
        <v>1030.02</v>
      </c>
      <c r="AW43" s="14">
        <v>5</v>
      </c>
      <c r="AX43" s="14">
        <v>1386.66</v>
      </c>
      <c r="AY43" s="14">
        <v>5730</v>
      </c>
      <c r="AZ43" s="14">
        <v>0</v>
      </c>
      <c r="BA43" s="14">
        <v>0</v>
      </c>
      <c r="BB43" s="14">
        <v>0</v>
      </c>
      <c r="BC43" s="14">
        <v>0</v>
      </c>
      <c r="BD43" s="14">
        <v>0.11</v>
      </c>
      <c r="BE43" s="14">
        <v>0</v>
      </c>
      <c r="BF43" s="14">
        <v>0</v>
      </c>
      <c r="BG43" s="14">
        <v>0</v>
      </c>
      <c r="BH43" s="14">
        <v>0</v>
      </c>
      <c r="BI43" s="14">
        <v>1354.66</v>
      </c>
      <c r="BJ43" s="14">
        <v>0</v>
      </c>
      <c r="BK43" s="14">
        <v>0</v>
      </c>
      <c r="BL43" s="14">
        <v>0</v>
      </c>
      <c r="BM43" s="14">
        <v>0</v>
      </c>
      <c r="BN43" s="14">
        <v>12778.52</v>
      </c>
      <c r="BO43" s="14">
        <v>8199</v>
      </c>
      <c r="BP43" s="14">
        <v>0</v>
      </c>
      <c r="BQ43" s="14">
        <v>0</v>
      </c>
      <c r="BR43" s="14">
        <v>866.02</v>
      </c>
      <c r="BS43" s="14">
        <v>303.56</v>
      </c>
      <c r="BT43" s="14">
        <v>0</v>
      </c>
      <c r="BU43" s="14">
        <v>1609.76</v>
      </c>
      <c r="BV43" s="14">
        <v>0</v>
      </c>
      <c r="BW43" s="14">
        <v>0</v>
      </c>
      <c r="BX43" s="14">
        <v>0</v>
      </c>
      <c r="BY43" s="14">
        <v>1913.32</v>
      </c>
    </row>
    <row r="44" spans="1:77" s="1" customFormat="1" ht="11.25" x14ac:dyDescent="0.2">
      <c r="A44" s="2" t="s">
        <v>135</v>
      </c>
      <c r="B44" s="1" t="s">
        <v>136</v>
      </c>
      <c r="C44" s="51">
        <v>11458</v>
      </c>
      <c r="D44" s="14">
        <v>8715.5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803.86</v>
      </c>
      <c r="K44" s="14">
        <v>0</v>
      </c>
      <c r="L44" s="14">
        <v>0</v>
      </c>
      <c r="M44" s="14">
        <v>400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915</v>
      </c>
      <c r="U44" s="14">
        <v>0</v>
      </c>
      <c r="V44" s="14">
        <v>0</v>
      </c>
      <c r="W44" s="14">
        <v>6012.43</v>
      </c>
      <c r="X44" s="14">
        <v>616</v>
      </c>
      <c r="Y44" s="14">
        <v>205.36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21010.55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3159.26</v>
      </c>
      <c r="AQ44" s="14">
        <v>0</v>
      </c>
      <c r="AR44" s="14">
        <v>3159.26</v>
      </c>
      <c r="AS44" s="14">
        <v>0</v>
      </c>
      <c r="AT44" s="14">
        <v>0</v>
      </c>
      <c r="AU44" s="14">
        <v>120.58</v>
      </c>
      <c r="AV44" s="14">
        <v>2487.8000000000002</v>
      </c>
      <c r="AW44" s="14">
        <v>5</v>
      </c>
      <c r="AX44" s="14">
        <v>1386.66</v>
      </c>
      <c r="AY44" s="14">
        <v>4536</v>
      </c>
      <c r="AZ44" s="14">
        <v>0</v>
      </c>
      <c r="BA44" s="14">
        <v>0</v>
      </c>
      <c r="BB44" s="14">
        <v>0</v>
      </c>
      <c r="BC44" s="14">
        <v>0</v>
      </c>
      <c r="BD44" s="15">
        <v>-0.25</v>
      </c>
      <c r="BE44" s="14">
        <v>0</v>
      </c>
      <c r="BF44" s="14">
        <v>0</v>
      </c>
      <c r="BG44" s="14">
        <v>0</v>
      </c>
      <c r="BH44" s="14">
        <v>0</v>
      </c>
      <c r="BI44" s="14">
        <v>600</v>
      </c>
      <c r="BJ44" s="14">
        <v>0</v>
      </c>
      <c r="BK44" s="14">
        <v>0</v>
      </c>
      <c r="BL44" s="14">
        <v>0</v>
      </c>
      <c r="BM44" s="14">
        <v>0</v>
      </c>
      <c r="BN44" s="14">
        <v>12295.05</v>
      </c>
      <c r="BO44" s="14">
        <v>8715.5</v>
      </c>
      <c r="BP44" s="14">
        <v>0</v>
      </c>
      <c r="BQ44" s="14">
        <v>0</v>
      </c>
      <c r="BR44" s="14">
        <v>870.22</v>
      </c>
      <c r="BS44" s="14">
        <v>306.52</v>
      </c>
      <c r="BT44" s="14">
        <v>0</v>
      </c>
      <c r="BU44" s="14">
        <v>1621.2</v>
      </c>
      <c r="BV44" s="14">
        <v>0</v>
      </c>
      <c r="BW44" s="14">
        <v>0</v>
      </c>
      <c r="BX44" s="14">
        <v>0</v>
      </c>
      <c r="BY44" s="14">
        <v>1927.72</v>
      </c>
    </row>
    <row r="45" spans="1:77" s="1" customFormat="1" ht="11.25" x14ac:dyDescent="0.2">
      <c r="A45" s="2" t="s">
        <v>137</v>
      </c>
      <c r="B45" s="1" t="s">
        <v>138</v>
      </c>
      <c r="C45" s="51">
        <v>10997</v>
      </c>
      <c r="D45" s="14">
        <v>9393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400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864</v>
      </c>
      <c r="U45" s="14">
        <v>0</v>
      </c>
      <c r="V45" s="14">
        <v>0</v>
      </c>
      <c r="W45" s="14">
        <v>5798.55</v>
      </c>
      <c r="X45" s="14">
        <v>582</v>
      </c>
      <c r="Y45" s="14">
        <v>205.36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19447.009999999998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2891.94</v>
      </c>
      <c r="AQ45" s="14">
        <v>0</v>
      </c>
      <c r="AR45" s="14">
        <v>2891.94</v>
      </c>
      <c r="AS45" s="14">
        <v>0</v>
      </c>
      <c r="AT45" s="14">
        <v>0</v>
      </c>
      <c r="AU45" s="14">
        <v>115.98</v>
      </c>
      <c r="AV45" s="14">
        <v>0</v>
      </c>
      <c r="AW45" s="14">
        <v>5</v>
      </c>
      <c r="AX45" s="14">
        <v>1333.66</v>
      </c>
      <c r="AY45" s="14">
        <v>966</v>
      </c>
      <c r="AZ45" s="14">
        <v>3723.14</v>
      </c>
      <c r="BA45" s="14">
        <v>0</v>
      </c>
      <c r="BB45" s="14">
        <v>0</v>
      </c>
      <c r="BC45" s="14">
        <v>1018.06</v>
      </c>
      <c r="BD45" s="14">
        <v>0.23</v>
      </c>
      <c r="BE45" s="14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10054.01</v>
      </c>
      <c r="BO45" s="14">
        <v>9393</v>
      </c>
      <c r="BP45" s="14">
        <v>0</v>
      </c>
      <c r="BQ45" s="14">
        <v>0</v>
      </c>
      <c r="BR45" s="14">
        <v>857.84</v>
      </c>
      <c r="BS45" s="14">
        <v>297.82</v>
      </c>
      <c r="BT45" s="14">
        <v>0</v>
      </c>
      <c r="BU45" s="14">
        <v>1587.48</v>
      </c>
      <c r="BV45" s="14">
        <v>0</v>
      </c>
      <c r="BW45" s="14">
        <v>0</v>
      </c>
      <c r="BX45" s="14">
        <v>0</v>
      </c>
      <c r="BY45" s="14">
        <v>1885.3</v>
      </c>
    </row>
    <row r="46" spans="1:77" s="1" customFormat="1" ht="11.25" x14ac:dyDescent="0.2">
      <c r="A46" s="2" t="s">
        <v>139</v>
      </c>
      <c r="B46" s="1" t="s">
        <v>140</v>
      </c>
      <c r="C46" s="51">
        <v>10025.629999999999</v>
      </c>
      <c r="D46" s="14">
        <v>7393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400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801</v>
      </c>
      <c r="U46" s="14">
        <v>0</v>
      </c>
      <c r="V46" s="14">
        <v>0</v>
      </c>
      <c r="W46" s="14">
        <v>5275.35</v>
      </c>
      <c r="X46" s="14">
        <v>539</v>
      </c>
      <c r="Y46" s="14">
        <v>205.36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17771.41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2519.54</v>
      </c>
      <c r="AQ46" s="14">
        <v>0</v>
      </c>
      <c r="AR46" s="14">
        <v>2519.54</v>
      </c>
      <c r="AS46" s="14">
        <v>0</v>
      </c>
      <c r="AT46" s="14">
        <v>0</v>
      </c>
      <c r="AU46" s="14">
        <v>100.26</v>
      </c>
      <c r="AV46" s="14">
        <v>1350.3</v>
      </c>
      <c r="AW46" s="14">
        <v>5</v>
      </c>
      <c r="AX46" s="14">
        <v>1213.3399999999999</v>
      </c>
      <c r="AY46" s="14">
        <v>5190</v>
      </c>
      <c r="AZ46" s="14">
        <v>0</v>
      </c>
      <c r="BA46" s="14">
        <v>0</v>
      </c>
      <c r="BB46" s="14">
        <v>0</v>
      </c>
      <c r="BC46" s="14">
        <v>0</v>
      </c>
      <c r="BD46" s="15">
        <v>-0.03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10378.41</v>
      </c>
      <c r="BO46" s="14">
        <v>7393</v>
      </c>
      <c r="BP46" s="14">
        <v>0</v>
      </c>
      <c r="BQ46" s="14">
        <v>0</v>
      </c>
      <c r="BR46" s="14">
        <v>823</v>
      </c>
      <c r="BS46" s="14">
        <v>273.38</v>
      </c>
      <c r="BT46" s="14">
        <v>0</v>
      </c>
      <c r="BU46" s="14">
        <v>1492.78</v>
      </c>
      <c r="BV46" s="14">
        <v>0</v>
      </c>
      <c r="BW46" s="14">
        <v>0</v>
      </c>
      <c r="BX46" s="14">
        <v>0</v>
      </c>
      <c r="BY46" s="14">
        <v>1766.16</v>
      </c>
    </row>
    <row r="47" spans="1:77" s="1" customFormat="1" ht="11.25" x14ac:dyDescent="0.2">
      <c r="A47" s="2" t="s">
        <v>141</v>
      </c>
      <c r="B47" s="1" t="s">
        <v>142</v>
      </c>
      <c r="C47" s="51">
        <v>7837.5</v>
      </c>
      <c r="D47" s="14">
        <v>5949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564</v>
      </c>
      <c r="U47" s="14">
        <v>0</v>
      </c>
      <c r="V47" s="14">
        <v>0</v>
      </c>
      <c r="W47" s="14">
        <v>3918.75</v>
      </c>
      <c r="X47" s="14">
        <v>352</v>
      </c>
      <c r="Y47" s="14">
        <v>205.36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12355.11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1464.81</v>
      </c>
      <c r="AQ47" s="14">
        <v>0</v>
      </c>
      <c r="AR47" s="14">
        <v>1464.81</v>
      </c>
      <c r="AS47" s="14">
        <v>0</v>
      </c>
      <c r="AT47" s="14">
        <v>0</v>
      </c>
      <c r="AU47" s="14">
        <v>0</v>
      </c>
      <c r="AV47" s="14">
        <v>0</v>
      </c>
      <c r="AW47" s="14">
        <v>5</v>
      </c>
      <c r="AX47" s="14">
        <v>901.32</v>
      </c>
      <c r="AY47" s="14">
        <v>0</v>
      </c>
      <c r="AZ47" s="14">
        <v>2545.08</v>
      </c>
      <c r="BA47" s="14">
        <v>0</v>
      </c>
      <c r="BB47" s="14">
        <v>0</v>
      </c>
      <c r="BC47" s="14">
        <v>1490.04</v>
      </c>
      <c r="BD47" s="15">
        <v>-0.14000000000000001</v>
      </c>
      <c r="BE47" s="14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6406.11</v>
      </c>
      <c r="BO47" s="14">
        <v>5949</v>
      </c>
      <c r="BP47" s="14">
        <v>0</v>
      </c>
      <c r="BQ47" s="14">
        <v>0</v>
      </c>
      <c r="BR47" s="14">
        <v>715.28</v>
      </c>
      <c r="BS47" s="14">
        <v>184.59</v>
      </c>
      <c r="BT47" s="14">
        <v>0</v>
      </c>
      <c r="BU47" s="14">
        <v>1167.53</v>
      </c>
      <c r="BV47" s="14">
        <v>0</v>
      </c>
      <c r="BW47" s="14">
        <v>0</v>
      </c>
      <c r="BX47" s="14">
        <v>0</v>
      </c>
      <c r="BY47" s="14">
        <v>1352.12</v>
      </c>
    </row>
    <row r="48" spans="1:77" s="1" customFormat="1" ht="11.25" x14ac:dyDescent="0.2">
      <c r="A48" s="2" t="s">
        <v>143</v>
      </c>
      <c r="B48" s="1" t="s">
        <v>144</v>
      </c>
      <c r="C48" s="51">
        <v>10025.629999999999</v>
      </c>
      <c r="D48" s="14">
        <v>11564.5</v>
      </c>
      <c r="E48" s="14">
        <v>0</v>
      </c>
      <c r="F48" s="14">
        <v>0</v>
      </c>
      <c r="G48" s="14">
        <v>0</v>
      </c>
      <c r="H48" s="14">
        <v>0</v>
      </c>
      <c r="I48" s="14">
        <v>5275.35</v>
      </c>
      <c r="J48" s="14">
        <v>0</v>
      </c>
      <c r="K48" s="14">
        <v>0</v>
      </c>
      <c r="L48" s="14">
        <v>0</v>
      </c>
      <c r="M48" s="14">
        <v>200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801</v>
      </c>
      <c r="U48" s="14">
        <v>0</v>
      </c>
      <c r="V48" s="14">
        <v>0</v>
      </c>
      <c r="W48" s="14">
        <v>5275.35</v>
      </c>
      <c r="X48" s="14">
        <v>269.5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17096.55</v>
      </c>
      <c r="AJ48" s="14">
        <v>0</v>
      </c>
      <c r="AK48" s="14">
        <v>0</v>
      </c>
      <c r="AL48" s="14">
        <v>0</v>
      </c>
      <c r="AM48" s="14">
        <v>0</v>
      </c>
      <c r="AN48" s="15">
        <v>-200.83</v>
      </c>
      <c r="AO48" s="15">
        <v>-187.99</v>
      </c>
      <c r="AP48" s="14">
        <v>1814.08</v>
      </c>
      <c r="AQ48" s="14">
        <v>0</v>
      </c>
      <c r="AR48" s="14">
        <v>1801.24</v>
      </c>
      <c r="AS48" s="14">
        <v>0</v>
      </c>
      <c r="AT48" s="14">
        <v>0</v>
      </c>
      <c r="AU48" s="14">
        <v>105.5</v>
      </c>
      <c r="AV48" s="14">
        <v>0</v>
      </c>
      <c r="AW48" s="14">
        <v>0</v>
      </c>
      <c r="AX48" s="14">
        <v>1213.3399999999999</v>
      </c>
      <c r="AY48" s="14">
        <v>2600</v>
      </c>
      <c r="AZ48" s="14">
        <v>0</v>
      </c>
      <c r="BA48" s="14">
        <v>0</v>
      </c>
      <c r="BB48" s="14">
        <v>0</v>
      </c>
      <c r="BC48" s="14">
        <v>0</v>
      </c>
      <c r="BD48" s="15">
        <v>-0.04</v>
      </c>
      <c r="BE48" s="14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5532.05</v>
      </c>
      <c r="BO48" s="14">
        <v>11564.5</v>
      </c>
      <c r="BP48" s="14">
        <v>0</v>
      </c>
      <c r="BQ48" s="14">
        <v>0</v>
      </c>
      <c r="BR48" s="14">
        <v>395.9</v>
      </c>
      <c r="BS48" s="14">
        <v>251.48</v>
      </c>
      <c r="BT48" s="14">
        <v>0</v>
      </c>
      <c r="BU48" s="14">
        <v>703.96</v>
      </c>
      <c r="BV48" s="14">
        <v>0</v>
      </c>
      <c r="BW48" s="14">
        <v>0</v>
      </c>
      <c r="BX48" s="14">
        <v>0</v>
      </c>
      <c r="BY48" s="14">
        <v>955.44</v>
      </c>
    </row>
    <row r="49" spans="1:77" s="1" customFormat="1" ht="11.25" x14ac:dyDescent="0.2">
      <c r="A49" s="2" t="s">
        <v>145</v>
      </c>
      <c r="B49" s="1" t="s">
        <v>146</v>
      </c>
      <c r="C49" s="51">
        <v>10025.629999999999</v>
      </c>
      <c r="D49" s="14">
        <v>8510.5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703.38</v>
      </c>
      <c r="K49" s="14">
        <v>0</v>
      </c>
      <c r="L49" s="14">
        <v>0</v>
      </c>
      <c r="M49" s="14">
        <v>400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801</v>
      </c>
      <c r="U49" s="14">
        <v>0</v>
      </c>
      <c r="V49" s="14">
        <v>0</v>
      </c>
      <c r="W49" s="14">
        <v>5275.35</v>
      </c>
      <c r="X49" s="14">
        <v>539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18269.43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2550.79</v>
      </c>
      <c r="AQ49" s="14">
        <v>0</v>
      </c>
      <c r="AR49" s="14">
        <v>2550.79</v>
      </c>
      <c r="AS49" s="14">
        <v>0</v>
      </c>
      <c r="AT49" s="14">
        <v>0</v>
      </c>
      <c r="AU49" s="14">
        <v>105.5</v>
      </c>
      <c r="AV49" s="14">
        <v>1445.96</v>
      </c>
      <c r="AW49" s="14">
        <v>0</v>
      </c>
      <c r="AX49" s="14">
        <v>1213.3399999999999</v>
      </c>
      <c r="AY49" s="14">
        <v>2786</v>
      </c>
      <c r="AZ49" s="14">
        <v>0</v>
      </c>
      <c r="BA49" s="14">
        <v>0</v>
      </c>
      <c r="BB49" s="14">
        <v>0</v>
      </c>
      <c r="BC49" s="14">
        <v>0</v>
      </c>
      <c r="BD49" s="14">
        <v>0.38</v>
      </c>
      <c r="BE49" s="14">
        <v>0</v>
      </c>
      <c r="BF49" s="14">
        <v>0</v>
      </c>
      <c r="BG49" s="14">
        <v>0</v>
      </c>
      <c r="BH49" s="14">
        <v>0</v>
      </c>
      <c r="BI49" s="14">
        <v>1656.96</v>
      </c>
      <c r="BJ49" s="14">
        <v>0</v>
      </c>
      <c r="BK49" s="14">
        <v>0</v>
      </c>
      <c r="BL49" s="14">
        <v>0</v>
      </c>
      <c r="BM49" s="14">
        <v>0</v>
      </c>
      <c r="BN49" s="14">
        <v>9758.93</v>
      </c>
      <c r="BO49" s="14">
        <v>8510.5</v>
      </c>
      <c r="BP49" s="14">
        <v>0</v>
      </c>
      <c r="BQ49" s="14">
        <v>0</v>
      </c>
      <c r="BR49" s="14">
        <v>818.12</v>
      </c>
      <c r="BS49" s="14">
        <v>269.95999999999998</v>
      </c>
      <c r="BT49" s="14">
        <v>0</v>
      </c>
      <c r="BU49" s="14">
        <v>1479.52</v>
      </c>
      <c r="BV49" s="14">
        <v>0</v>
      </c>
      <c r="BW49" s="14">
        <v>0</v>
      </c>
      <c r="BX49" s="14">
        <v>0</v>
      </c>
      <c r="BY49" s="14">
        <v>1749.48</v>
      </c>
    </row>
    <row r="50" spans="1:77" s="1" customFormat="1" ht="11.25" x14ac:dyDescent="0.2">
      <c r="A50" s="2" t="s">
        <v>147</v>
      </c>
      <c r="B50" s="1" t="s">
        <v>148</v>
      </c>
      <c r="C50" s="54">
        <v>7837.5</v>
      </c>
      <c r="D50" s="14">
        <v>7457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522.5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564</v>
      </c>
      <c r="U50" s="14">
        <v>0</v>
      </c>
      <c r="V50" s="14">
        <v>0</v>
      </c>
      <c r="W50" s="14">
        <v>3918.75</v>
      </c>
      <c r="X50" s="14">
        <v>352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13194.75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1550.45</v>
      </c>
      <c r="AQ50" s="14">
        <v>0</v>
      </c>
      <c r="AR50" s="14">
        <v>1550.45</v>
      </c>
      <c r="AS50" s="14">
        <v>0</v>
      </c>
      <c r="AT50" s="14">
        <v>0</v>
      </c>
      <c r="AU50" s="14">
        <v>0</v>
      </c>
      <c r="AV50" s="14">
        <v>0</v>
      </c>
      <c r="AW50" s="14">
        <v>0</v>
      </c>
      <c r="AX50" s="14">
        <v>901.32</v>
      </c>
      <c r="AY50" s="14">
        <v>3286</v>
      </c>
      <c r="AZ50" s="14">
        <v>0</v>
      </c>
      <c r="BA50" s="14">
        <v>0</v>
      </c>
      <c r="BB50" s="14">
        <v>0</v>
      </c>
      <c r="BC50" s="14">
        <v>0</v>
      </c>
      <c r="BD50" s="15">
        <v>-0.02</v>
      </c>
      <c r="BE50" s="14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5737.75</v>
      </c>
      <c r="BO50" s="14">
        <v>7457</v>
      </c>
      <c r="BP50" s="14">
        <v>0</v>
      </c>
      <c r="BQ50" s="14">
        <v>0</v>
      </c>
      <c r="BR50" s="14">
        <v>709.52</v>
      </c>
      <c r="BS50" s="14">
        <v>193.74</v>
      </c>
      <c r="BT50" s="14">
        <v>0</v>
      </c>
      <c r="BU50" s="14">
        <v>1184.18</v>
      </c>
      <c r="BV50" s="14">
        <v>0</v>
      </c>
      <c r="BW50" s="14">
        <v>0</v>
      </c>
      <c r="BX50" s="14">
        <v>0</v>
      </c>
      <c r="BY50" s="14">
        <v>1377.92</v>
      </c>
    </row>
    <row r="51" spans="1:77" s="1" customFormat="1" ht="11.25" x14ac:dyDescent="0.2">
      <c r="A51" s="2" t="s">
        <v>149</v>
      </c>
      <c r="B51" s="1" t="s">
        <v>150</v>
      </c>
      <c r="C51" s="51">
        <v>10025.629999999999</v>
      </c>
      <c r="D51" s="14">
        <v>11098.5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200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801</v>
      </c>
      <c r="U51" s="14">
        <v>0</v>
      </c>
      <c r="V51" s="14">
        <v>0</v>
      </c>
      <c r="W51" s="14">
        <v>5231.99</v>
      </c>
      <c r="X51" s="14">
        <v>539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17322.689999999999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2423.69</v>
      </c>
      <c r="AQ51" s="14">
        <v>0</v>
      </c>
      <c r="AR51" s="14">
        <v>2423.69</v>
      </c>
      <c r="AS51" s="14">
        <v>0</v>
      </c>
      <c r="AT51" s="14">
        <v>0</v>
      </c>
      <c r="AU51" s="14">
        <v>100.26</v>
      </c>
      <c r="AV51" s="14">
        <v>0</v>
      </c>
      <c r="AW51" s="14">
        <v>0</v>
      </c>
      <c r="AX51" s="14">
        <v>1213.3399999999999</v>
      </c>
      <c r="AY51" s="14">
        <v>2487.12</v>
      </c>
      <c r="AZ51" s="14">
        <v>0</v>
      </c>
      <c r="BA51" s="14">
        <v>0</v>
      </c>
      <c r="BB51" s="14">
        <v>0</v>
      </c>
      <c r="BC51" s="14">
        <v>0</v>
      </c>
      <c r="BD51" s="15">
        <v>-0.22</v>
      </c>
      <c r="BE51" s="14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6224.19</v>
      </c>
      <c r="BO51" s="14">
        <v>11098.5</v>
      </c>
      <c r="BP51" s="14">
        <v>0</v>
      </c>
      <c r="BQ51" s="14">
        <v>0</v>
      </c>
      <c r="BR51" s="14">
        <v>815.32</v>
      </c>
      <c r="BS51" s="14">
        <v>268</v>
      </c>
      <c r="BT51" s="14">
        <v>0</v>
      </c>
      <c r="BU51" s="14">
        <v>1471.9</v>
      </c>
      <c r="BV51" s="14">
        <v>0</v>
      </c>
      <c r="BW51" s="14">
        <v>0</v>
      </c>
      <c r="BX51" s="14">
        <v>0</v>
      </c>
      <c r="BY51" s="14">
        <v>1739.9</v>
      </c>
    </row>
    <row r="52" spans="1:77" s="1" customFormat="1" ht="11.25" x14ac:dyDescent="0.2">
      <c r="A52" s="2" t="s">
        <v>151</v>
      </c>
      <c r="B52" s="1" t="s">
        <v>152</v>
      </c>
      <c r="C52" s="51">
        <v>10025.629999999999</v>
      </c>
      <c r="D52" s="14">
        <v>10902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703.38</v>
      </c>
      <c r="K52" s="14">
        <v>0</v>
      </c>
      <c r="L52" s="14">
        <v>0</v>
      </c>
      <c r="M52" s="14">
        <v>200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801</v>
      </c>
      <c r="U52" s="14">
        <v>0</v>
      </c>
      <c r="V52" s="14">
        <v>0</v>
      </c>
      <c r="W52" s="14">
        <v>5275.35</v>
      </c>
      <c r="X52" s="14">
        <v>539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18023.38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2498.2399999999998</v>
      </c>
      <c r="AQ52" s="14">
        <v>0</v>
      </c>
      <c r="AR52" s="14">
        <v>2498.2399999999998</v>
      </c>
      <c r="AS52" s="14">
        <v>0</v>
      </c>
      <c r="AT52" s="14">
        <v>0</v>
      </c>
      <c r="AU52" s="14">
        <v>105.5</v>
      </c>
      <c r="AV52" s="14">
        <v>566.1</v>
      </c>
      <c r="AW52" s="14">
        <v>0</v>
      </c>
      <c r="AX52" s="14">
        <v>1213.3399999999999</v>
      </c>
      <c r="AY52" s="14">
        <v>1910</v>
      </c>
      <c r="AZ52" s="14">
        <v>0</v>
      </c>
      <c r="BA52" s="14">
        <v>0</v>
      </c>
      <c r="BB52" s="14">
        <v>0</v>
      </c>
      <c r="BC52" s="14">
        <v>0</v>
      </c>
      <c r="BD52" s="15">
        <v>-0.28000000000000003</v>
      </c>
      <c r="BE52" s="14">
        <v>0</v>
      </c>
      <c r="BF52" s="14">
        <v>0</v>
      </c>
      <c r="BG52" s="14">
        <v>0</v>
      </c>
      <c r="BH52" s="14">
        <v>0</v>
      </c>
      <c r="BI52" s="14">
        <v>828.48</v>
      </c>
      <c r="BJ52" s="14">
        <v>0</v>
      </c>
      <c r="BK52" s="14">
        <v>0</v>
      </c>
      <c r="BL52" s="14">
        <v>0</v>
      </c>
      <c r="BM52" s="14">
        <v>0</v>
      </c>
      <c r="BN52" s="14">
        <v>7121.38</v>
      </c>
      <c r="BO52" s="14">
        <v>10902</v>
      </c>
      <c r="BP52" s="14">
        <v>0</v>
      </c>
      <c r="BQ52" s="14">
        <v>0</v>
      </c>
      <c r="BR52" s="14">
        <v>851.92</v>
      </c>
      <c r="BS52" s="14">
        <v>293.66000000000003</v>
      </c>
      <c r="BT52" s="14">
        <v>0</v>
      </c>
      <c r="BU52" s="14">
        <v>1571.4</v>
      </c>
      <c r="BV52" s="14">
        <v>0</v>
      </c>
      <c r="BW52" s="14">
        <v>0</v>
      </c>
      <c r="BX52" s="14">
        <v>0</v>
      </c>
      <c r="BY52" s="14">
        <v>1865.06</v>
      </c>
    </row>
    <row r="53" spans="1:77" s="1" customFormat="1" ht="11.25" x14ac:dyDescent="0.2">
      <c r="A53" s="2" t="s">
        <v>153</v>
      </c>
      <c r="B53" s="1" t="s">
        <v>154</v>
      </c>
      <c r="C53" s="51">
        <v>10025.629999999999</v>
      </c>
      <c r="D53" s="14">
        <v>13614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200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801</v>
      </c>
      <c r="U53" s="14">
        <v>0</v>
      </c>
      <c r="V53" s="14">
        <v>0</v>
      </c>
      <c r="W53" s="14">
        <v>5275.35</v>
      </c>
      <c r="X53" s="14">
        <v>539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17366.05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2432.9499999999998</v>
      </c>
      <c r="AQ53" s="14">
        <v>0</v>
      </c>
      <c r="AR53" s="14">
        <v>2432.9499999999998</v>
      </c>
      <c r="AS53" s="14">
        <v>0</v>
      </c>
      <c r="AT53" s="14">
        <v>0</v>
      </c>
      <c r="AU53" s="14">
        <v>105.5</v>
      </c>
      <c r="AV53" s="14">
        <v>0</v>
      </c>
      <c r="AW53" s="14">
        <v>0</v>
      </c>
      <c r="AX53" s="14">
        <v>1213.3399999999999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v>0.26</v>
      </c>
      <c r="BE53" s="14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3752.05</v>
      </c>
      <c r="BO53" s="14">
        <v>13614</v>
      </c>
      <c r="BP53" s="14">
        <v>0</v>
      </c>
      <c r="BQ53" s="14">
        <v>0</v>
      </c>
      <c r="BR53" s="14">
        <v>819.52</v>
      </c>
      <c r="BS53" s="14">
        <v>270.94</v>
      </c>
      <c r="BT53" s="14">
        <v>0</v>
      </c>
      <c r="BU53" s="14">
        <v>1483.34</v>
      </c>
      <c r="BV53" s="14">
        <v>0</v>
      </c>
      <c r="BW53" s="14">
        <v>0</v>
      </c>
      <c r="BX53" s="14">
        <v>0</v>
      </c>
      <c r="BY53" s="14">
        <v>1754.28</v>
      </c>
    </row>
    <row r="54" spans="1:77" s="1" customFormat="1" ht="11.25" x14ac:dyDescent="0.2">
      <c r="A54" s="2" t="s">
        <v>155</v>
      </c>
      <c r="B54" s="1" t="s">
        <v>156</v>
      </c>
      <c r="C54" s="51">
        <v>11956</v>
      </c>
      <c r="D54" s="14">
        <v>10601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926</v>
      </c>
      <c r="U54" s="14">
        <v>0</v>
      </c>
      <c r="V54" s="14">
        <v>0</v>
      </c>
      <c r="W54" s="14">
        <v>0</v>
      </c>
      <c r="X54" s="14">
        <v>630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13693.37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1648.46</v>
      </c>
      <c r="AQ54" s="14">
        <v>0</v>
      </c>
      <c r="AR54" s="14">
        <v>1648.46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1443.92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5">
        <v>-0.01</v>
      </c>
      <c r="BE54" s="14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3092.37</v>
      </c>
      <c r="BO54" s="14">
        <v>10601</v>
      </c>
      <c r="BP54" s="14">
        <v>0</v>
      </c>
      <c r="BQ54" s="14">
        <v>0</v>
      </c>
      <c r="BR54" s="14">
        <v>877.58</v>
      </c>
      <c r="BS54" s="14">
        <v>301.29000000000002</v>
      </c>
      <c r="BT54" s="14">
        <v>0</v>
      </c>
      <c r="BU54" s="14">
        <v>1615.73</v>
      </c>
      <c r="BV54" s="14">
        <v>0</v>
      </c>
      <c r="BW54" s="14">
        <v>0</v>
      </c>
      <c r="BX54" s="14">
        <v>0</v>
      </c>
      <c r="BY54" s="14">
        <v>1917.02</v>
      </c>
    </row>
    <row r="55" spans="1:77" s="1" customFormat="1" ht="11.25" x14ac:dyDescent="0.2">
      <c r="A55" s="2" t="s">
        <v>157</v>
      </c>
      <c r="B55" s="1" t="s">
        <v>158</v>
      </c>
      <c r="C55" s="51">
        <v>10025.629999999999</v>
      </c>
      <c r="D55" s="14">
        <v>13285.5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703.38</v>
      </c>
      <c r="K55" s="14">
        <v>0</v>
      </c>
      <c r="L55" s="14">
        <v>0</v>
      </c>
      <c r="M55" s="14">
        <v>400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801</v>
      </c>
      <c r="U55" s="14">
        <v>0</v>
      </c>
      <c r="V55" s="14">
        <v>0</v>
      </c>
      <c r="W55" s="14">
        <v>5275.35</v>
      </c>
      <c r="X55" s="14">
        <v>539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18269.43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2550.79</v>
      </c>
      <c r="AQ55" s="14">
        <v>0</v>
      </c>
      <c r="AR55" s="14">
        <v>2550.79</v>
      </c>
      <c r="AS55" s="14">
        <v>0</v>
      </c>
      <c r="AT55" s="14">
        <v>0</v>
      </c>
      <c r="AU55" s="14">
        <v>105.5</v>
      </c>
      <c r="AV55" s="14">
        <v>0</v>
      </c>
      <c r="AW55" s="14">
        <v>0</v>
      </c>
      <c r="AX55" s="14">
        <v>1213.3399999999999</v>
      </c>
      <c r="AY55" s="14">
        <v>1114</v>
      </c>
      <c r="AZ55" s="14">
        <v>0</v>
      </c>
      <c r="BA55" s="14">
        <v>0</v>
      </c>
      <c r="BB55" s="14">
        <v>0</v>
      </c>
      <c r="BC55" s="14">
        <v>0</v>
      </c>
      <c r="BD55" s="14">
        <v>0.3</v>
      </c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4983.93</v>
      </c>
      <c r="BO55" s="14">
        <v>13285.5</v>
      </c>
      <c r="BP55" s="14">
        <v>0</v>
      </c>
      <c r="BQ55" s="14">
        <v>0</v>
      </c>
      <c r="BR55" s="14">
        <v>818.12</v>
      </c>
      <c r="BS55" s="14">
        <v>269.95999999999998</v>
      </c>
      <c r="BT55" s="14">
        <v>0</v>
      </c>
      <c r="BU55" s="14">
        <v>1479.52</v>
      </c>
      <c r="BV55" s="14">
        <v>0</v>
      </c>
      <c r="BW55" s="14">
        <v>0</v>
      </c>
      <c r="BX55" s="14">
        <v>0</v>
      </c>
      <c r="BY55" s="14">
        <v>1749.48</v>
      </c>
    </row>
    <row r="56" spans="1:77" s="1" customFormat="1" ht="11.25" x14ac:dyDescent="0.2">
      <c r="A56" s="2" t="s">
        <v>159</v>
      </c>
      <c r="B56" s="1" t="s">
        <v>160</v>
      </c>
      <c r="C56" s="51">
        <v>10599</v>
      </c>
      <c r="D56" s="14">
        <v>9887.5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200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820</v>
      </c>
      <c r="U56" s="14">
        <v>0</v>
      </c>
      <c r="V56" s="14">
        <v>0</v>
      </c>
      <c r="W56" s="14">
        <v>0</v>
      </c>
      <c r="X56" s="14">
        <v>510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12565.7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1407.6</v>
      </c>
      <c r="AQ56" s="14">
        <v>0</v>
      </c>
      <c r="AR56" s="14">
        <v>1407.6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1270.6400000000001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5">
        <v>-0.04</v>
      </c>
      <c r="BE56" s="14">
        <v>0</v>
      </c>
      <c r="BF56" s="14">
        <v>0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0</v>
      </c>
      <c r="BN56" s="14">
        <v>2678.2</v>
      </c>
      <c r="BO56" s="14">
        <v>9887.5</v>
      </c>
      <c r="BP56" s="14">
        <v>0</v>
      </c>
      <c r="BQ56" s="14">
        <v>0</v>
      </c>
      <c r="BR56" s="14">
        <v>823.02</v>
      </c>
      <c r="BS56" s="14">
        <v>273.39999999999998</v>
      </c>
      <c r="BT56" s="14">
        <v>0</v>
      </c>
      <c r="BU56" s="14">
        <v>1492.84</v>
      </c>
      <c r="BV56" s="14">
        <v>0</v>
      </c>
      <c r="BW56" s="14">
        <v>0</v>
      </c>
      <c r="BX56" s="14">
        <v>0</v>
      </c>
      <c r="BY56" s="14">
        <v>1766.24</v>
      </c>
    </row>
    <row r="57" spans="1:77" s="1" customFormat="1" ht="11.25" x14ac:dyDescent="0.2">
      <c r="A57" s="2" t="s">
        <v>544</v>
      </c>
      <c r="B57" s="1" t="s">
        <v>545</v>
      </c>
      <c r="C57" s="51">
        <v>11458</v>
      </c>
      <c r="D57" s="14">
        <v>12802.5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400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915</v>
      </c>
      <c r="U57" s="14">
        <v>0</v>
      </c>
      <c r="V57" s="14">
        <v>0</v>
      </c>
      <c r="W57" s="14">
        <v>3468.71</v>
      </c>
      <c r="X57" s="14">
        <v>616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17457.61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2452.5100000000002</v>
      </c>
      <c r="AQ57" s="14">
        <v>0</v>
      </c>
      <c r="AR57" s="14">
        <v>2452.5100000000002</v>
      </c>
      <c r="AS57" s="14">
        <v>0</v>
      </c>
      <c r="AT57" s="14">
        <v>0</v>
      </c>
      <c r="AU57" s="14">
        <v>815.62</v>
      </c>
      <c r="AV57" s="14">
        <v>0</v>
      </c>
      <c r="AW57" s="14">
        <v>0</v>
      </c>
      <c r="AX57" s="14">
        <v>1386.66</v>
      </c>
      <c r="AY57" s="14">
        <v>0</v>
      </c>
      <c r="AZ57" s="14">
        <v>0</v>
      </c>
      <c r="BA57" s="14">
        <v>0</v>
      </c>
      <c r="BB57" s="14">
        <v>0</v>
      </c>
      <c r="BC57" s="14">
        <v>0</v>
      </c>
      <c r="BD57" s="14">
        <v>0.32</v>
      </c>
      <c r="BE57" s="14">
        <v>0</v>
      </c>
      <c r="BF57" s="14">
        <v>0</v>
      </c>
      <c r="BG57" s="14">
        <v>0</v>
      </c>
      <c r="BH57" s="14">
        <v>0</v>
      </c>
      <c r="BI57" s="14">
        <v>0</v>
      </c>
      <c r="BJ57" s="14">
        <v>0</v>
      </c>
      <c r="BK57" s="14">
        <v>0</v>
      </c>
      <c r="BL57" s="14">
        <v>0</v>
      </c>
      <c r="BM57" s="14">
        <v>0</v>
      </c>
      <c r="BN57" s="14">
        <v>4655.1099999999997</v>
      </c>
      <c r="BO57" s="14">
        <v>12802.5</v>
      </c>
      <c r="BP57" s="14">
        <v>0</v>
      </c>
      <c r="BQ57" s="14">
        <v>0</v>
      </c>
      <c r="BR57" s="14">
        <v>860.38</v>
      </c>
      <c r="BS57" s="14">
        <v>299.60000000000002</v>
      </c>
      <c r="BT57" s="14">
        <v>0</v>
      </c>
      <c r="BU57" s="14">
        <v>1594.42</v>
      </c>
      <c r="BV57" s="14">
        <v>0</v>
      </c>
      <c r="BW57" s="14">
        <v>0</v>
      </c>
      <c r="BX57" s="14">
        <v>0</v>
      </c>
      <c r="BY57" s="14">
        <v>1894.02</v>
      </c>
    </row>
    <row r="58" spans="1:77" s="7" customFormat="1" ht="11.25" x14ac:dyDescent="0.2">
      <c r="A58" s="17" t="s">
        <v>101</v>
      </c>
      <c r="C58" s="7" t="s">
        <v>102</v>
      </c>
      <c r="D58" s="7" t="s">
        <v>102</v>
      </c>
      <c r="E58" s="7" t="s">
        <v>102</v>
      </c>
      <c r="F58" s="7" t="s">
        <v>102</v>
      </c>
      <c r="G58" s="7" t="s">
        <v>102</v>
      </c>
      <c r="H58" s="7" t="s">
        <v>102</v>
      </c>
      <c r="I58" s="7" t="s">
        <v>102</v>
      </c>
      <c r="J58" s="7" t="s">
        <v>102</v>
      </c>
      <c r="K58" s="7" t="s">
        <v>102</v>
      </c>
      <c r="L58" s="7" t="s">
        <v>102</v>
      </c>
      <c r="M58" s="7" t="s">
        <v>102</v>
      </c>
      <c r="N58" s="7" t="s">
        <v>102</v>
      </c>
      <c r="O58" s="7" t="s">
        <v>102</v>
      </c>
      <c r="P58" s="7" t="s">
        <v>102</v>
      </c>
      <c r="Q58" s="7" t="s">
        <v>102</v>
      </c>
      <c r="R58" s="7" t="s">
        <v>102</v>
      </c>
      <c r="S58" s="7" t="s">
        <v>102</v>
      </c>
      <c r="T58" s="7" t="s">
        <v>102</v>
      </c>
      <c r="U58" s="7" t="s">
        <v>102</v>
      </c>
      <c r="V58" s="7" t="s">
        <v>102</v>
      </c>
      <c r="W58" s="7" t="s">
        <v>102</v>
      </c>
      <c r="X58" s="7" t="s">
        <v>102</v>
      </c>
      <c r="Y58" s="7" t="s">
        <v>102</v>
      </c>
      <c r="Z58" s="7" t="s">
        <v>102</v>
      </c>
      <c r="AA58" s="7" t="s">
        <v>102</v>
      </c>
      <c r="AB58" s="7" t="s">
        <v>102</v>
      </c>
      <c r="AC58" s="7" t="s">
        <v>102</v>
      </c>
      <c r="AD58" s="7" t="s">
        <v>102</v>
      </c>
      <c r="AE58" s="7" t="s">
        <v>102</v>
      </c>
      <c r="AF58" s="7" t="s">
        <v>102</v>
      </c>
      <c r="AG58" s="7" t="s">
        <v>102</v>
      </c>
      <c r="AH58" s="7" t="s">
        <v>102</v>
      </c>
      <c r="AI58" s="7" t="s">
        <v>102</v>
      </c>
      <c r="AJ58" s="7" t="s">
        <v>102</v>
      </c>
      <c r="AK58" s="7" t="s">
        <v>102</v>
      </c>
      <c r="AL58" s="7" t="s">
        <v>102</v>
      </c>
      <c r="AM58" s="7" t="s">
        <v>102</v>
      </c>
      <c r="AN58" s="7" t="s">
        <v>102</v>
      </c>
      <c r="AO58" s="7" t="s">
        <v>102</v>
      </c>
      <c r="AP58" s="7" t="s">
        <v>102</v>
      </c>
      <c r="AQ58" s="7" t="s">
        <v>102</v>
      </c>
      <c r="AR58" s="7" t="s">
        <v>102</v>
      </c>
      <c r="AS58" s="7" t="s">
        <v>102</v>
      </c>
      <c r="AT58" s="7" t="s">
        <v>102</v>
      </c>
      <c r="AU58" s="7" t="s">
        <v>102</v>
      </c>
      <c r="AV58" s="7" t="s">
        <v>102</v>
      </c>
      <c r="AW58" s="7" t="s">
        <v>102</v>
      </c>
      <c r="AX58" s="7" t="s">
        <v>102</v>
      </c>
      <c r="AY58" s="7" t="s">
        <v>102</v>
      </c>
      <c r="AZ58" s="7" t="s">
        <v>102</v>
      </c>
      <c r="BA58" s="7" t="s">
        <v>102</v>
      </c>
      <c r="BB58" s="7" t="s">
        <v>102</v>
      </c>
      <c r="BC58" s="7" t="s">
        <v>102</v>
      </c>
      <c r="BD58" s="7" t="s">
        <v>102</v>
      </c>
      <c r="BE58" s="7" t="s">
        <v>102</v>
      </c>
      <c r="BF58" s="7" t="s">
        <v>102</v>
      </c>
      <c r="BG58" s="7" t="s">
        <v>102</v>
      </c>
      <c r="BH58" s="7" t="s">
        <v>102</v>
      </c>
      <c r="BI58" s="7" t="s">
        <v>102</v>
      </c>
      <c r="BJ58" s="7" t="s">
        <v>102</v>
      </c>
      <c r="BK58" s="7" t="s">
        <v>102</v>
      </c>
      <c r="BL58" s="7" t="s">
        <v>102</v>
      </c>
      <c r="BM58" s="7" t="s">
        <v>102</v>
      </c>
      <c r="BN58" s="7" t="s">
        <v>102</v>
      </c>
      <c r="BO58" s="7" t="s">
        <v>102</v>
      </c>
      <c r="BP58" s="7" t="s">
        <v>102</v>
      </c>
      <c r="BQ58" s="7" t="s">
        <v>102</v>
      </c>
      <c r="BR58" s="7" t="s">
        <v>102</v>
      </c>
      <c r="BS58" s="7" t="s">
        <v>102</v>
      </c>
      <c r="BT58" s="7" t="s">
        <v>102</v>
      </c>
      <c r="BU58" s="7" t="s">
        <v>102</v>
      </c>
      <c r="BV58" s="7" t="s">
        <v>102</v>
      </c>
      <c r="BW58" s="7" t="s">
        <v>102</v>
      </c>
      <c r="BX58" s="7" t="s">
        <v>102</v>
      </c>
      <c r="BY58" s="7" t="s">
        <v>102</v>
      </c>
    </row>
    <row r="59" spans="1:77" s="1" customFormat="1" ht="11.25" x14ac:dyDescent="0.2">
      <c r="A59" s="2"/>
      <c r="C59" s="19">
        <f>SUM(C35:C58)</f>
        <v>237721.20000000004</v>
      </c>
      <c r="D59" s="19">
        <v>236613</v>
      </c>
      <c r="E59" s="19">
        <v>0</v>
      </c>
      <c r="F59" s="19">
        <v>0</v>
      </c>
      <c r="G59" s="19">
        <v>0</v>
      </c>
      <c r="H59" s="19">
        <v>0</v>
      </c>
      <c r="I59" s="19">
        <v>5275.35</v>
      </c>
      <c r="J59" s="19">
        <v>6350.5</v>
      </c>
      <c r="K59" s="19">
        <v>200</v>
      </c>
      <c r="L59" s="19">
        <v>0</v>
      </c>
      <c r="M59" s="19">
        <v>5000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18315.5</v>
      </c>
      <c r="U59" s="19">
        <v>0</v>
      </c>
      <c r="V59" s="19">
        <v>0</v>
      </c>
      <c r="W59" s="19">
        <v>109579.53</v>
      </c>
      <c r="X59" s="19">
        <v>11768.5</v>
      </c>
      <c r="Y59" s="19">
        <v>4725.4399999999996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403014.35</v>
      </c>
      <c r="AJ59" s="19">
        <v>0</v>
      </c>
      <c r="AK59" s="19">
        <v>0</v>
      </c>
      <c r="AL59" s="19">
        <v>0</v>
      </c>
      <c r="AM59" s="19">
        <v>0</v>
      </c>
      <c r="AN59" s="20">
        <v>-200.83</v>
      </c>
      <c r="AO59" s="20">
        <v>-187.99</v>
      </c>
      <c r="AP59" s="19">
        <v>55838.34</v>
      </c>
      <c r="AQ59" s="19">
        <v>0</v>
      </c>
      <c r="AR59" s="19">
        <v>55825.5</v>
      </c>
      <c r="AS59" s="19">
        <v>0</v>
      </c>
      <c r="AT59" s="19">
        <v>0</v>
      </c>
      <c r="AU59" s="19">
        <v>2565.1999999999998</v>
      </c>
      <c r="AV59" s="19">
        <v>7991.73</v>
      </c>
      <c r="AW59" s="19">
        <v>65</v>
      </c>
      <c r="AX59" s="19">
        <v>28545.599999999999</v>
      </c>
      <c r="AY59" s="19">
        <v>51420.94</v>
      </c>
      <c r="AZ59" s="19">
        <v>9940.52</v>
      </c>
      <c r="BA59" s="19">
        <v>0</v>
      </c>
      <c r="BB59" s="19">
        <v>0</v>
      </c>
      <c r="BC59" s="19">
        <v>2508.1</v>
      </c>
      <c r="BD59" s="19">
        <v>0.33</v>
      </c>
      <c r="BE59" s="19">
        <v>0</v>
      </c>
      <c r="BF59" s="19">
        <v>0</v>
      </c>
      <c r="BG59" s="19">
        <v>0</v>
      </c>
      <c r="BH59" s="19">
        <v>0</v>
      </c>
      <c r="BI59" s="19">
        <v>7726.42</v>
      </c>
      <c r="BJ59" s="19">
        <v>0</v>
      </c>
      <c r="BK59" s="19">
        <v>0</v>
      </c>
      <c r="BL59" s="19">
        <v>0</v>
      </c>
      <c r="BM59" s="19">
        <v>0</v>
      </c>
      <c r="BN59" s="19">
        <v>166401.35</v>
      </c>
      <c r="BO59" s="19">
        <v>236613</v>
      </c>
      <c r="BP59" s="19">
        <v>0</v>
      </c>
      <c r="BQ59" s="19">
        <v>0</v>
      </c>
      <c r="BR59" s="19">
        <v>18617.080000000002</v>
      </c>
      <c r="BS59" s="19">
        <v>6323.06</v>
      </c>
      <c r="BT59" s="19">
        <v>0</v>
      </c>
      <c r="BU59" s="19">
        <v>33800.519999999997</v>
      </c>
      <c r="BV59" s="19">
        <v>0</v>
      </c>
      <c r="BW59" s="19">
        <v>0</v>
      </c>
      <c r="BX59" s="19">
        <v>0</v>
      </c>
      <c r="BY59" s="19">
        <v>40123.58</v>
      </c>
    </row>
    <row r="60" spans="1:77" s="1" customFormat="1" ht="11.25" x14ac:dyDescent="0.2">
      <c r="A60" s="2"/>
    </row>
    <row r="61" spans="1:77" s="1" customFormat="1" ht="11.25" x14ac:dyDescent="0.2">
      <c r="A61" s="12" t="s">
        <v>161</v>
      </c>
    </row>
    <row r="62" spans="1:77" s="1" customFormat="1" ht="11.25" x14ac:dyDescent="0.2">
      <c r="A62" s="2" t="s">
        <v>162</v>
      </c>
      <c r="B62" s="1" t="s">
        <v>163</v>
      </c>
      <c r="C62" s="51">
        <v>13087</v>
      </c>
      <c r="D62" s="14">
        <v>12929</v>
      </c>
      <c r="E62" s="14">
        <v>0</v>
      </c>
      <c r="F62" s="14">
        <v>0</v>
      </c>
      <c r="G62" s="14">
        <v>0</v>
      </c>
      <c r="H62" s="14">
        <v>0</v>
      </c>
      <c r="I62" s="14">
        <v>13686.9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957</v>
      </c>
      <c r="U62" s="14">
        <v>0</v>
      </c>
      <c r="V62" s="14">
        <v>0</v>
      </c>
      <c r="W62" s="14">
        <v>6843.45</v>
      </c>
      <c r="X62" s="14">
        <v>0</v>
      </c>
      <c r="Y62" s="14">
        <v>205.36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21692.71</v>
      </c>
      <c r="AJ62" s="14">
        <v>0</v>
      </c>
      <c r="AK62" s="14">
        <v>0</v>
      </c>
      <c r="AL62" s="14">
        <v>0</v>
      </c>
      <c r="AM62" s="14">
        <v>0</v>
      </c>
      <c r="AN62" s="15">
        <v>-200.83</v>
      </c>
      <c r="AO62" s="15">
        <v>-176.42</v>
      </c>
      <c r="AP62" s="14">
        <v>972.09</v>
      </c>
      <c r="AQ62" s="14">
        <v>0</v>
      </c>
      <c r="AR62" s="14">
        <v>947.68</v>
      </c>
      <c r="AS62" s="14">
        <v>0</v>
      </c>
      <c r="AT62" s="14">
        <v>0</v>
      </c>
      <c r="AU62" s="14">
        <v>0</v>
      </c>
      <c r="AV62" s="14">
        <v>0</v>
      </c>
      <c r="AW62" s="14">
        <v>5</v>
      </c>
      <c r="AX62" s="14">
        <v>1574</v>
      </c>
      <c r="AY62" s="14">
        <v>0</v>
      </c>
      <c r="AZ62" s="14">
        <v>6413.54</v>
      </c>
      <c r="BA62" s="14">
        <v>0</v>
      </c>
      <c r="BB62" s="14">
        <v>0</v>
      </c>
      <c r="BC62" s="14">
        <v>0</v>
      </c>
      <c r="BD62" s="15">
        <v>-0.09</v>
      </c>
      <c r="BE62" s="14">
        <v>0</v>
      </c>
      <c r="BF62" s="14">
        <v>0</v>
      </c>
      <c r="BG62" s="14">
        <v>0</v>
      </c>
      <c r="BH62" s="14">
        <v>0</v>
      </c>
      <c r="BI62" s="14">
        <v>0</v>
      </c>
      <c r="BJ62" s="14">
        <v>0</v>
      </c>
      <c r="BK62" s="14">
        <v>0</v>
      </c>
      <c r="BL62" s="14">
        <v>0</v>
      </c>
      <c r="BM62" s="14">
        <v>0</v>
      </c>
      <c r="BN62" s="14">
        <v>8763.7099999999991</v>
      </c>
      <c r="BO62" s="14">
        <v>12929</v>
      </c>
      <c r="BP62" s="14">
        <v>0</v>
      </c>
      <c r="BQ62" s="14">
        <v>0</v>
      </c>
      <c r="BR62" s="14">
        <v>0</v>
      </c>
      <c r="BS62" s="14">
        <v>311.94</v>
      </c>
      <c r="BT62" s="14">
        <v>0</v>
      </c>
      <c r="BU62" s="14">
        <v>0</v>
      </c>
      <c r="BV62" s="14">
        <v>0</v>
      </c>
      <c r="BW62" s="14">
        <v>0</v>
      </c>
      <c r="BX62" s="14">
        <v>0</v>
      </c>
      <c r="BY62" s="14">
        <v>311.94</v>
      </c>
    </row>
    <row r="63" spans="1:77" s="1" customFormat="1" ht="11.25" x14ac:dyDescent="0.2">
      <c r="A63" s="2" t="s">
        <v>168</v>
      </c>
      <c r="B63" s="1" t="s">
        <v>169</v>
      </c>
      <c r="C63" s="51">
        <v>14077</v>
      </c>
      <c r="D63" s="14">
        <v>5899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400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1130</v>
      </c>
      <c r="U63" s="14">
        <v>0</v>
      </c>
      <c r="V63" s="14">
        <v>0</v>
      </c>
      <c r="W63" s="14">
        <v>0</v>
      </c>
      <c r="X63" s="14">
        <v>770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16976.900000000001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14">
        <v>0</v>
      </c>
      <c r="AP63" s="14">
        <v>2349.8200000000002</v>
      </c>
      <c r="AQ63" s="14">
        <v>0</v>
      </c>
      <c r="AR63" s="14">
        <v>2349.8200000000002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1687.84</v>
      </c>
      <c r="AY63" s="14">
        <v>7040</v>
      </c>
      <c r="AZ63" s="14">
        <v>0</v>
      </c>
      <c r="BA63" s="14">
        <v>0</v>
      </c>
      <c r="BB63" s="14">
        <v>0</v>
      </c>
      <c r="BC63" s="14">
        <v>0</v>
      </c>
      <c r="BD63" s="14">
        <v>0.24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0</v>
      </c>
      <c r="BN63" s="14">
        <v>11077.9</v>
      </c>
      <c r="BO63" s="14">
        <v>5899</v>
      </c>
      <c r="BP63" s="14">
        <v>0</v>
      </c>
      <c r="BQ63" s="14">
        <v>0</v>
      </c>
      <c r="BR63" s="14">
        <v>968.46</v>
      </c>
      <c r="BS63" s="14">
        <v>375.46</v>
      </c>
      <c r="BT63" s="14">
        <v>0</v>
      </c>
      <c r="BU63" s="14">
        <v>1888.32</v>
      </c>
      <c r="BV63" s="14">
        <v>0</v>
      </c>
      <c r="BW63" s="14">
        <v>0</v>
      </c>
      <c r="BX63" s="14">
        <v>0</v>
      </c>
      <c r="BY63" s="14">
        <v>2263.7800000000002</v>
      </c>
    </row>
    <row r="64" spans="1:77" s="1" customFormat="1" ht="11.25" x14ac:dyDescent="0.2">
      <c r="A64" s="2" t="s">
        <v>114</v>
      </c>
      <c r="B64" s="1" t="s">
        <v>115</v>
      </c>
      <c r="C64" s="53">
        <v>10599</v>
      </c>
      <c r="D64" s="14">
        <v>9670.5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820</v>
      </c>
      <c r="U64" s="14">
        <v>0</v>
      </c>
      <c r="V64" s="14">
        <v>0</v>
      </c>
      <c r="W64" s="14">
        <v>0</v>
      </c>
      <c r="X64" s="14">
        <v>510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12290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1348.71</v>
      </c>
      <c r="AQ64" s="14">
        <v>0</v>
      </c>
      <c r="AR64" s="14">
        <v>1348.71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1270.6400000000001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v>0.15</v>
      </c>
      <c r="BE64" s="14">
        <v>0</v>
      </c>
      <c r="BF64" s="14">
        <v>0</v>
      </c>
      <c r="BG64" s="14">
        <v>0</v>
      </c>
      <c r="BH64" s="14">
        <v>0</v>
      </c>
      <c r="BI64" s="14">
        <v>0</v>
      </c>
      <c r="BJ64" s="14">
        <v>0</v>
      </c>
      <c r="BK64" s="14">
        <v>0</v>
      </c>
      <c r="BL64" s="14">
        <v>0</v>
      </c>
      <c r="BM64" s="14">
        <v>0</v>
      </c>
      <c r="BN64" s="14">
        <v>2619.5</v>
      </c>
      <c r="BO64" s="14">
        <v>9670.5</v>
      </c>
      <c r="BP64" s="14">
        <v>0</v>
      </c>
      <c r="BQ64" s="14">
        <v>0</v>
      </c>
      <c r="BR64" s="14">
        <v>830.04</v>
      </c>
      <c r="BS64" s="14">
        <v>278.32</v>
      </c>
      <c r="BT64" s="14">
        <v>0</v>
      </c>
      <c r="BU64" s="14">
        <v>1511.9</v>
      </c>
      <c r="BV64" s="14">
        <v>0</v>
      </c>
      <c r="BW64" s="14">
        <v>0</v>
      </c>
      <c r="BX64" s="14">
        <v>0</v>
      </c>
      <c r="BY64" s="14">
        <v>1790.22</v>
      </c>
    </row>
    <row r="65" spans="1:77" s="1" customFormat="1" ht="11.25" x14ac:dyDescent="0.2">
      <c r="A65" s="2" t="s">
        <v>176</v>
      </c>
      <c r="B65" s="1" t="s">
        <v>177</v>
      </c>
      <c r="C65" s="51">
        <v>10079</v>
      </c>
      <c r="D65" s="14">
        <v>12574.5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400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737</v>
      </c>
      <c r="U65" s="14">
        <v>0</v>
      </c>
      <c r="V65" s="14">
        <v>0</v>
      </c>
      <c r="W65" s="14">
        <v>3657.23</v>
      </c>
      <c r="X65" s="14">
        <v>455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15928.33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2125.86</v>
      </c>
      <c r="AQ65" s="14">
        <v>0</v>
      </c>
      <c r="AR65" s="14">
        <v>2125.86</v>
      </c>
      <c r="AS65" s="14">
        <v>0</v>
      </c>
      <c r="AT65" s="14">
        <v>0</v>
      </c>
      <c r="AU65" s="14">
        <v>0</v>
      </c>
      <c r="AV65" s="14">
        <v>0</v>
      </c>
      <c r="AW65" s="14">
        <v>0</v>
      </c>
      <c r="AX65" s="14">
        <v>1228.0999999999999</v>
      </c>
      <c r="AY65" s="14">
        <v>0</v>
      </c>
      <c r="AZ65" s="14">
        <v>0</v>
      </c>
      <c r="BA65" s="14">
        <v>0</v>
      </c>
      <c r="BB65" s="14">
        <v>0</v>
      </c>
      <c r="BC65" s="14">
        <v>0</v>
      </c>
      <c r="BD65" s="15">
        <v>-0.13</v>
      </c>
      <c r="BE65" s="14">
        <v>0</v>
      </c>
      <c r="BF65" s="14">
        <v>0</v>
      </c>
      <c r="BG65" s="14">
        <v>0</v>
      </c>
      <c r="BH65" s="14">
        <v>0</v>
      </c>
      <c r="BI65" s="14">
        <v>0</v>
      </c>
      <c r="BJ65" s="14">
        <v>0</v>
      </c>
      <c r="BK65" s="14">
        <v>0</v>
      </c>
      <c r="BL65" s="14">
        <v>0</v>
      </c>
      <c r="BM65" s="14">
        <v>0</v>
      </c>
      <c r="BN65" s="14">
        <v>3353.83</v>
      </c>
      <c r="BO65" s="14">
        <v>12574.5</v>
      </c>
      <c r="BP65" s="14">
        <v>0</v>
      </c>
      <c r="BQ65" s="14">
        <v>0</v>
      </c>
      <c r="BR65" s="14">
        <v>820.12</v>
      </c>
      <c r="BS65" s="14">
        <v>271.36</v>
      </c>
      <c r="BT65" s="14">
        <v>0</v>
      </c>
      <c r="BU65" s="14">
        <v>1484.96</v>
      </c>
      <c r="BV65" s="14">
        <v>0</v>
      </c>
      <c r="BW65" s="14">
        <v>0</v>
      </c>
      <c r="BX65" s="14">
        <v>0</v>
      </c>
      <c r="BY65" s="14">
        <v>1756.32</v>
      </c>
    </row>
    <row r="66" spans="1:77" s="1" customFormat="1" ht="11.25" x14ac:dyDescent="0.2">
      <c r="A66" s="2" t="s">
        <v>546</v>
      </c>
      <c r="B66" s="1" t="s">
        <v>547</v>
      </c>
      <c r="C66" s="55">
        <v>27627</v>
      </c>
      <c r="D66" s="14">
        <v>21620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1465</v>
      </c>
      <c r="U66" s="14">
        <v>0</v>
      </c>
      <c r="V66" s="14">
        <v>0</v>
      </c>
      <c r="W66" s="14">
        <v>0</v>
      </c>
      <c r="X66" s="14">
        <v>987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30079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5281.84</v>
      </c>
      <c r="AQ66" s="14">
        <v>0</v>
      </c>
      <c r="AR66" s="14">
        <v>5281.84</v>
      </c>
      <c r="AS66" s="14">
        <v>0</v>
      </c>
      <c r="AT66" s="14">
        <v>0</v>
      </c>
      <c r="AU66" s="14">
        <v>0</v>
      </c>
      <c r="AV66" s="14">
        <v>0</v>
      </c>
      <c r="AW66" s="14">
        <v>0</v>
      </c>
      <c r="AX66" s="14">
        <v>3177.1</v>
      </c>
      <c r="AY66" s="14">
        <v>0</v>
      </c>
      <c r="AZ66" s="14">
        <v>0</v>
      </c>
      <c r="BA66" s="14">
        <v>0</v>
      </c>
      <c r="BB66" s="14">
        <v>0</v>
      </c>
      <c r="BC66" s="14">
        <v>0</v>
      </c>
      <c r="BD66" s="14">
        <v>0.06</v>
      </c>
      <c r="BE66" s="14">
        <v>0</v>
      </c>
      <c r="BF66" s="14">
        <v>0</v>
      </c>
      <c r="BG66" s="14">
        <v>0</v>
      </c>
      <c r="BH66" s="14">
        <v>0</v>
      </c>
      <c r="BI66" s="14">
        <v>0</v>
      </c>
      <c r="BJ66" s="14">
        <v>0</v>
      </c>
      <c r="BK66" s="14">
        <v>0</v>
      </c>
      <c r="BL66" s="14">
        <v>0</v>
      </c>
      <c r="BM66" s="14">
        <v>0</v>
      </c>
      <c r="BN66" s="14">
        <v>8459</v>
      </c>
      <c r="BO66" s="14">
        <v>21620</v>
      </c>
      <c r="BP66" s="14">
        <v>0</v>
      </c>
      <c r="BQ66" s="14">
        <v>0</v>
      </c>
      <c r="BR66" s="14">
        <v>1371.82</v>
      </c>
      <c r="BS66" s="14">
        <v>658.52</v>
      </c>
      <c r="BT66" s="14">
        <v>0</v>
      </c>
      <c r="BU66" s="14">
        <v>2985.18</v>
      </c>
      <c r="BV66" s="14">
        <v>0</v>
      </c>
      <c r="BW66" s="14">
        <v>0</v>
      </c>
      <c r="BX66" s="14">
        <v>0</v>
      </c>
      <c r="BY66" s="14">
        <v>3643.7</v>
      </c>
    </row>
    <row r="67" spans="1:77" s="1" customFormat="1" ht="11.25" x14ac:dyDescent="0.2">
      <c r="A67" s="2" t="s">
        <v>597</v>
      </c>
      <c r="B67" s="1" t="s">
        <v>598</v>
      </c>
      <c r="C67" s="49">
        <v>10503.9</v>
      </c>
      <c r="D67" s="14">
        <v>9494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200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784</v>
      </c>
      <c r="U67" s="14">
        <v>0</v>
      </c>
      <c r="V67" s="14">
        <v>0</v>
      </c>
      <c r="W67" s="14">
        <v>0</v>
      </c>
      <c r="X67" s="14">
        <v>499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11986.9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1285.08</v>
      </c>
      <c r="AQ67" s="14">
        <v>0</v>
      </c>
      <c r="AR67" s="14">
        <v>1285.08</v>
      </c>
      <c r="AS67" s="14">
        <v>0</v>
      </c>
      <c r="AT67" s="14">
        <v>0</v>
      </c>
      <c r="AU67" s="14">
        <v>0</v>
      </c>
      <c r="AV67" s="14">
        <v>0</v>
      </c>
      <c r="AW67" s="14">
        <v>0</v>
      </c>
      <c r="AX67" s="14">
        <v>1207.9000000000001</v>
      </c>
      <c r="AY67" s="14">
        <v>0</v>
      </c>
      <c r="AZ67" s="14">
        <v>0</v>
      </c>
      <c r="BA67" s="14">
        <v>0</v>
      </c>
      <c r="BB67" s="14">
        <v>0</v>
      </c>
      <c r="BC67" s="14">
        <v>0</v>
      </c>
      <c r="BD67" s="15">
        <v>-0.08</v>
      </c>
      <c r="BE67" s="14">
        <v>0</v>
      </c>
      <c r="BF67" s="14">
        <v>0</v>
      </c>
      <c r="BG67" s="14">
        <v>0</v>
      </c>
      <c r="BH67" s="14">
        <v>0</v>
      </c>
      <c r="BI67" s="14">
        <v>0</v>
      </c>
      <c r="BJ67" s="14">
        <v>0</v>
      </c>
      <c r="BK67" s="14">
        <v>0</v>
      </c>
      <c r="BL67" s="14">
        <v>0</v>
      </c>
      <c r="BM67" s="14">
        <v>0</v>
      </c>
      <c r="BN67" s="14">
        <v>2492.9</v>
      </c>
      <c r="BO67" s="14">
        <v>9494</v>
      </c>
      <c r="BP67" s="14">
        <v>0</v>
      </c>
      <c r="BQ67" s="14">
        <v>0</v>
      </c>
      <c r="BR67" s="14">
        <v>790.2</v>
      </c>
      <c r="BS67" s="14">
        <v>250.38</v>
      </c>
      <c r="BT67" s="14">
        <v>0</v>
      </c>
      <c r="BU67" s="14">
        <v>1403.62</v>
      </c>
      <c r="BV67" s="14">
        <v>0</v>
      </c>
      <c r="BW67" s="14">
        <v>0</v>
      </c>
      <c r="BX67" s="14">
        <v>0</v>
      </c>
      <c r="BY67" s="14">
        <v>1654</v>
      </c>
    </row>
    <row r="68" spans="1:77" s="7" customFormat="1" ht="11.25" x14ac:dyDescent="0.2">
      <c r="A68" s="17" t="s">
        <v>101</v>
      </c>
      <c r="C68" s="7" t="s">
        <v>102</v>
      </c>
      <c r="D68" s="7" t="s">
        <v>102</v>
      </c>
      <c r="E68" s="7" t="s">
        <v>102</v>
      </c>
      <c r="F68" s="7" t="s">
        <v>102</v>
      </c>
      <c r="G68" s="7" t="s">
        <v>102</v>
      </c>
      <c r="H68" s="7" t="s">
        <v>102</v>
      </c>
      <c r="I68" s="7" t="s">
        <v>102</v>
      </c>
      <c r="J68" s="7" t="s">
        <v>102</v>
      </c>
      <c r="K68" s="7" t="s">
        <v>102</v>
      </c>
      <c r="L68" s="7" t="s">
        <v>102</v>
      </c>
      <c r="M68" s="7" t="s">
        <v>102</v>
      </c>
      <c r="N68" s="7" t="s">
        <v>102</v>
      </c>
      <c r="O68" s="7" t="s">
        <v>102</v>
      </c>
      <c r="P68" s="7" t="s">
        <v>102</v>
      </c>
      <c r="Q68" s="7" t="s">
        <v>102</v>
      </c>
      <c r="R68" s="7" t="s">
        <v>102</v>
      </c>
      <c r="S68" s="7" t="s">
        <v>102</v>
      </c>
      <c r="T68" s="7" t="s">
        <v>102</v>
      </c>
      <c r="U68" s="7" t="s">
        <v>102</v>
      </c>
      <c r="V68" s="7" t="s">
        <v>102</v>
      </c>
      <c r="W68" s="7" t="s">
        <v>102</v>
      </c>
      <c r="X68" s="7" t="s">
        <v>102</v>
      </c>
      <c r="Y68" s="7" t="s">
        <v>102</v>
      </c>
      <c r="Z68" s="7" t="s">
        <v>102</v>
      </c>
      <c r="AA68" s="7" t="s">
        <v>102</v>
      </c>
      <c r="AB68" s="7" t="s">
        <v>102</v>
      </c>
      <c r="AC68" s="7" t="s">
        <v>102</v>
      </c>
      <c r="AD68" s="7" t="s">
        <v>102</v>
      </c>
      <c r="AE68" s="7" t="s">
        <v>102</v>
      </c>
      <c r="AF68" s="7" t="s">
        <v>102</v>
      </c>
      <c r="AG68" s="7" t="s">
        <v>102</v>
      </c>
      <c r="AH68" s="7" t="s">
        <v>102</v>
      </c>
      <c r="AI68" s="7" t="s">
        <v>102</v>
      </c>
      <c r="AJ68" s="7" t="s">
        <v>102</v>
      </c>
      <c r="AK68" s="7" t="s">
        <v>102</v>
      </c>
      <c r="AL68" s="7" t="s">
        <v>102</v>
      </c>
      <c r="AM68" s="7" t="s">
        <v>102</v>
      </c>
      <c r="AN68" s="7" t="s">
        <v>102</v>
      </c>
      <c r="AO68" s="7" t="s">
        <v>102</v>
      </c>
      <c r="AP68" s="7" t="s">
        <v>102</v>
      </c>
      <c r="AQ68" s="7" t="s">
        <v>102</v>
      </c>
      <c r="AR68" s="7" t="s">
        <v>102</v>
      </c>
      <c r="AS68" s="7" t="s">
        <v>102</v>
      </c>
      <c r="AT68" s="7" t="s">
        <v>102</v>
      </c>
      <c r="AU68" s="7" t="s">
        <v>102</v>
      </c>
      <c r="AV68" s="7" t="s">
        <v>102</v>
      </c>
      <c r="AW68" s="7" t="s">
        <v>102</v>
      </c>
      <c r="AX68" s="7" t="s">
        <v>102</v>
      </c>
      <c r="AY68" s="7" t="s">
        <v>102</v>
      </c>
      <c r="AZ68" s="7" t="s">
        <v>102</v>
      </c>
      <c r="BA68" s="7" t="s">
        <v>102</v>
      </c>
      <c r="BB68" s="7" t="s">
        <v>102</v>
      </c>
      <c r="BC68" s="7" t="s">
        <v>102</v>
      </c>
      <c r="BD68" s="7" t="s">
        <v>102</v>
      </c>
      <c r="BE68" s="7" t="s">
        <v>102</v>
      </c>
      <c r="BF68" s="7" t="s">
        <v>102</v>
      </c>
      <c r="BG68" s="7" t="s">
        <v>102</v>
      </c>
      <c r="BH68" s="7" t="s">
        <v>102</v>
      </c>
      <c r="BI68" s="7" t="s">
        <v>102</v>
      </c>
      <c r="BJ68" s="7" t="s">
        <v>102</v>
      </c>
      <c r="BK68" s="7" t="s">
        <v>102</v>
      </c>
      <c r="BL68" s="7" t="s">
        <v>102</v>
      </c>
      <c r="BM68" s="7" t="s">
        <v>102</v>
      </c>
      <c r="BN68" s="7" t="s">
        <v>102</v>
      </c>
      <c r="BO68" s="7" t="s">
        <v>102</v>
      </c>
      <c r="BP68" s="7" t="s">
        <v>102</v>
      </c>
      <c r="BQ68" s="7" t="s">
        <v>102</v>
      </c>
      <c r="BR68" s="7" t="s">
        <v>102</v>
      </c>
      <c r="BS68" s="7" t="s">
        <v>102</v>
      </c>
      <c r="BT68" s="7" t="s">
        <v>102</v>
      </c>
      <c r="BU68" s="7" t="s">
        <v>102</v>
      </c>
      <c r="BV68" s="7" t="s">
        <v>102</v>
      </c>
      <c r="BW68" s="7" t="s">
        <v>102</v>
      </c>
      <c r="BX68" s="7" t="s">
        <v>102</v>
      </c>
      <c r="BY68" s="7" t="s">
        <v>102</v>
      </c>
    </row>
    <row r="69" spans="1:77" s="1" customFormat="1" ht="11.25" x14ac:dyDescent="0.2">
      <c r="A69" s="2"/>
      <c r="C69" s="19">
        <f>SUM(C62:C68)</f>
        <v>85972.9</v>
      </c>
      <c r="D69" s="19">
        <v>72187</v>
      </c>
      <c r="E69" s="19">
        <v>0</v>
      </c>
      <c r="F69" s="19">
        <v>0</v>
      </c>
      <c r="G69" s="19">
        <v>0</v>
      </c>
      <c r="H69" s="19">
        <v>0</v>
      </c>
      <c r="I69" s="19">
        <v>13686.9</v>
      </c>
      <c r="J69" s="19">
        <v>0</v>
      </c>
      <c r="K69" s="19">
        <v>0</v>
      </c>
      <c r="L69" s="19">
        <v>0</v>
      </c>
      <c r="M69" s="19">
        <v>1000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5893</v>
      </c>
      <c r="U69" s="19">
        <v>0</v>
      </c>
      <c r="V69" s="19">
        <v>0</v>
      </c>
      <c r="W69" s="19">
        <v>10500.68</v>
      </c>
      <c r="X69" s="19">
        <v>3221</v>
      </c>
      <c r="Y69" s="19">
        <v>205.36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108953.84</v>
      </c>
      <c r="AJ69" s="19">
        <v>0</v>
      </c>
      <c r="AK69" s="19">
        <v>0</v>
      </c>
      <c r="AL69" s="19">
        <v>0</v>
      </c>
      <c r="AM69" s="19">
        <v>0</v>
      </c>
      <c r="AN69" s="20">
        <v>-200.83</v>
      </c>
      <c r="AO69" s="20">
        <v>-176.42</v>
      </c>
      <c r="AP69" s="19">
        <v>13363.4</v>
      </c>
      <c r="AQ69" s="19">
        <v>0</v>
      </c>
      <c r="AR69" s="19">
        <v>13338.99</v>
      </c>
      <c r="AS69" s="19">
        <v>0</v>
      </c>
      <c r="AT69" s="19">
        <v>0</v>
      </c>
      <c r="AU69" s="19">
        <v>0</v>
      </c>
      <c r="AV69" s="19">
        <v>0</v>
      </c>
      <c r="AW69" s="19">
        <v>5</v>
      </c>
      <c r="AX69" s="19">
        <v>10145.58</v>
      </c>
      <c r="AY69" s="19">
        <v>7040</v>
      </c>
      <c r="AZ69" s="19">
        <v>6413.54</v>
      </c>
      <c r="BA69" s="19">
        <v>0</v>
      </c>
      <c r="BB69" s="19">
        <v>0</v>
      </c>
      <c r="BC69" s="19">
        <v>0</v>
      </c>
      <c r="BD69" s="19">
        <v>0.15</v>
      </c>
      <c r="BE69" s="19">
        <v>0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</v>
      </c>
      <c r="BM69" s="19">
        <v>0</v>
      </c>
      <c r="BN69" s="19">
        <v>36766.839999999997</v>
      </c>
      <c r="BO69" s="19">
        <v>72187</v>
      </c>
      <c r="BP69" s="19">
        <v>0</v>
      </c>
      <c r="BQ69" s="19">
        <v>0</v>
      </c>
      <c r="BR69" s="19">
        <v>4780.6400000000003</v>
      </c>
      <c r="BS69" s="19">
        <v>2145.98</v>
      </c>
      <c r="BT69" s="19">
        <v>0</v>
      </c>
      <c r="BU69" s="19">
        <v>9273.98</v>
      </c>
      <c r="BV69" s="19">
        <v>0</v>
      </c>
      <c r="BW69" s="19">
        <v>0</v>
      </c>
      <c r="BX69" s="19">
        <v>0</v>
      </c>
      <c r="BY69" s="19">
        <v>11419.96</v>
      </c>
    </row>
    <row r="70" spans="1:77" s="1" customFormat="1" ht="11.25" x14ac:dyDescent="0.2">
      <c r="A70" s="2"/>
    </row>
    <row r="71" spans="1:77" s="1" customFormat="1" ht="11.25" x14ac:dyDescent="0.2">
      <c r="A71" s="12" t="s">
        <v>178</v>
      </c>
    </row>
    <row r="72" spans="1:77" s="1" customFormat="1" ht="11.25" x14ac:dyDescent="0.2">
      <c r="A72" s="2" t="s">
        <v>179</v>
      </c>
      <c r="B72" s="1" t="s">
        <v>180</v>
      </c>
      <c r="C72" s="51">
        <v>14649</v>
      </c>
      <c r="D72" s="14">
        <v>12178.5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200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965</v>
      </c>
      <c r="U72" s="14">
        <v>0</v>
      </c>
      <c r="V72" s="14">
        <v>0</v>
      </c>
      <c r="W72" s="14">
        <v>7324.5</v>
      </c>
      <c r="X72" s="14">
        <v>643</v>
      </c>
      <c r="Y72" s="14">
        <v>616.79999999999995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24398.3</v>
      </c>
      <c r="AJ72" s="14">
        <v>0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4021.65</v>
      </c>
      <c r="AQ72" s="14">
        <v>0</v>
      </c>
      <c r="AR72" s="14">
        <v>4021.65</v>
      </c>
      <c r="AS72" s="14">
        <v>0</v>
      </c>
      <c r="AT72" s="14">
        <v>0</v>
      </c>
      <c r="AU72" s="14">
        <v>0</v>
      </c>
      <c r="AV72" s="14">
        <v>0</v>
      </c>
      <c r="AW72" s="14">
        <v>5</v>
      </c>
      <c r="AX72" s="14">
        <v>1684.64</v>
      </c>
      <c r="AY72" s="14">
        <v>0</v>
      </c>
      <c r="AZ72" s="14">
        <v>6508.34</v>
      </c>
      <c r="BA72" s="14">
        <v>0</v>
      </c>
      <c r="BB72" s="14">
        <v>0</v>
      </c>
      <c r="BC72" s="14">
        <v>0</v>
      </c>
      <c r="BD72" s="14">
        <v>0.17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0</v>
      </c>
      <c r="BN72" s="14">
        <v>12219.8</v>
      </c>
      <c r="BO72" s="14">
        <v>12178.5</v>
      </c>
      <c r="BP72" s="14">
        <v>0</v>
      </c>
      <c r="BQ72" s="14">
        <v>0</v>
      </c>
      <c r="BR72" s="14">
        <v>974.74</v>
      </c>
      <c r="BS72" s="14">
        <v>379.86</v>
      </c>
      <c r="BT72" s="14">
        <v>0</v>
      </c>
      <c r="BU72" s="14">
        <v>1905.4</v>
      </c>
      <c r="BV72" s="14">
        <v>0</v>
      </c>
      <c r="BW72" s="14">
        <v>0</v>
      </c>
      <c r="BX72" s="14">
        <v>0</v>
      </c>
      <c r="BY72" s="14">
        <v>2285.2600000000002</v>
      </c>
    </row>
    <row r="73" spans="1:77" s="1" customFormat="1" ht="11.25" x14ac:dyDescent="0.2">
      <c r="A73" s="2" t="s">
        <v>181</v>
      </c>
      <c r="B73" s="1" t="s">
        <v>182</v>
      </c>
      <c r="C73" s="51">
        <v>10054</v>
      </c>
      <c r="D73" s="14">
        <v>10108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200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784</v>
      </c>
      <c r="U73" s="14">
        <v>0</v>
      </c>
      <c r="V73" s="14">
        <v>0</v>
      </c>
      <c r="W73" s="14">
        <v>5251.95</v>
      </c>
      <c r="X73" s="14">
        <v>499</v>
      </c>
      <c r="Y73" s="14">
        <v>513.4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17752.25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2515.44</v>
      </c>
      <c r="AQ73" s="14">
        <v>0</v>
      </c>
      <c r="AR73" s="14">
        <v>2515.44</v>
      </c>
      <c r="AS73" s="14">
        <v>0</v>
      </c>
      <c r="AT73" s="14">
        <v>0</v>
      </c>
      <c r="AU73" s="14">
        <v>0</v>
      </c>
      <c r="AV73" s="14">
        <v>0</v>
      </c>
      <c r="AW73" s="14">
        <v>5</v>
      </c>
      <c r="AX73" s="14">
        <v>1207.94</v>
      </c>
      <c r="AY73" s="14">
        <v>3916</v>
      </c>
      <c r="AZ73" s="14">
        <v>0</v>
      </c>
      <c r="BA73" s="14">
        <v>0</v>
      </c>
      <c r="BB73" s="14">
        <v>0</v>
      </c>
      <c r="BC73" s="14">
        <v>0</v>
      </c>
      <c r="BD73" s="15">
        <v>-0.13</v>
      </c>
      <c r="BE73" s="14">
        <v>0</v>
      </c>
      <c r="BF73" s="14">
        <v>0</v>
      </c>
      <c r="BG73" s="14">
        <v>0</v>
      </c>
      <c r="BH73" s="14">
        <v>0</v>
      </c>
      <c r="BI73" s="14">
        <v>0</v>
      </c>
      <c r="BJ73" s="14">
        <v>0</v>
      </c>
      <c r="BK73" s="14">
        <v>0</v>
      </c>
      <c r="BL73" s="14">
        <v>0</v>
      </c>
      <c r="BM73" s="14">
        <v>0</v>
      </c>
      <c r="BN73" s="14">
        <v>7644.25</v>
      </c>
      <c r="BO73" s="14">
        <v>10108</v>
      </c>
      <c r="BP73" s="14">
        <v>0</v>
      </c>
      <c r="BQ73" s="14">
        <v>0</v>
      </c>
      <c r="BR73" s="14">
        <v>831.2</v>
      </c>
      <c r="BS73" s="14">
        <v>279.14</v>
      </c>
      <c r="BT73" s="14">
        <v>0</v>
      </c>
      <c r="BU73" s="14">
        <v>1515.08</v>
      </c>
      <c r="BV73" s="14">
        <v>0</v>
      </c>
      <c r="BW73" s="14">
        <v>0</v>
      </c>
      <c r="BX73" s="14">
        <v>0</v>
      </c>
      <c r="BY73" s="14">
        <v>1794.22</v>
      </c>
    </row>
    <row r="74" spans="1:77" s="1" customFormat="1" ht="11.25" x14ac:dyDescent="0.2">
      <c r="A74" s="2" t="s">
        <v>183</v>
      </c>
      <c r="B74" s="1" t="s">
        <v>184</v>
      </c>
      <c r="C74" s="51">
        <v>10054</v>
      </c>
      <c r="D74" s="14">
        <v>14181.5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400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784</v>
      </c>
      <c r="U74" s="14">
        <v>0</v>
      </c>
      <c r="V74" s="14">
        <v>0</v>
      </c>
      <c r="W74" s="14">
        <v>5251.95</v>
      </c>
      <c r="X74" s="14">
        <v>499</v>
      </c>
      <c r="Y74" s="14">
        <v>513.4</v>
      </c>
      <c r="Z74" s="14">
        <v>7850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17952.25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2558.16</v>
      </c>
      <c r="AQ74" s="14">
        <v>0</v>
      </c>
      <c r="AR74" s="14">
        <v>2558.16</v>
      </c>
      <c r="AS74" s="14">
        <v>0</v>
      </c>
      <c r="AT74" s="14">
        <v>0</v>
      </c>
      <c r="AU74" s="14">
        <v>0</v>
      </c>
      <c r="AV74" s="14">
        <v>0</v>
      </c>
      <c r="AW74" s="14">
        <v>5</v>
      </c>
      <c r="AX74" s="14">
        <v>1207.94</v>
      </c>
      <c r="AY74" s="14">
        <v>0</v>
      </c>
      <c r="AZ74" s="14">
        <v>0</v>
      </c>
      <c r="BA74" s="14">
        <v>0</v>
      </c>
      <c r="BB74" s="14">
        <v>0</v>
      </c>
      <c r="BC74" s="14">
        <v>0</v>
      </c>
      <c r="BD74" s="15">
        <v>-0.35</v>
      </c>
      <c r="BE74" s="14">
        <v>0</v>
      </c>
      <c r="BF74" s="14">
        <v>0</v>
      </c>
      <c r="BG74" s="14">
        <v>0</v>
      </c>
      <c r="BH74" s="14">
        <v>0</v>
      </c>
      <c r="BI74" s="14">
        <v>0</v>
      </c>
      <c r="BJ74" s="14">
        <v>0</v>
      </c>
      <c r="BK74" s="14">
        <v>0</v>
      </c>
      <c r="BL74" s="14">
        <v>8550</v>
      </c>
      <c r="BM74" s="14">
        <v>0</v>
      </c>
      <c r="BN74" s="14">
        <v>12320.75</v>
      </c>
      <c r="BO74" s="14">
        <v>14181.5</v>
      </c>
      <c r="BP74" s="14">
        <v>0</v>
      </c>
      <c r="BQ74" s="14">
        <v>0</v>
      </c>
      <c r="BR74" s="14">
        <v>828.4</v>
      </c>
      <c r="BS74" s="14">
        <v>277.18</v>
      </c>
      <c r="BT74" s="14">
        <v>0</v>
      </c>
      <c r="BU74" s="14">
        <v>1507.46</v>
      </c>
      <c r="BV74" s="14">
        <v>0</v>
      </c>
      <c r="BW74" s="14">
        <v>0</v>
      </c>
      <c r="BX74" s="14">
        <v>0</v>
      </c>
      <c r="BY74" s="14">
        <v>1784.64</v>
      </c>
    </row>
    <row r="75" spans="1:77" s="1" customFormat="1" ht="11.25" x14ac:dyDescent="0.2">
      <c r="A75" s="2" t="s">
        <v>185</v>
      </c>
      <c r="B75" s="1" t="s">
        <v>186</v>
      </c>
      <c r="C75" s="51">
        <v>10054</v>
      </c>
      <c r="D75" s="14">
        <v>9133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200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784</v>
      </c>
      <c r="U75" s="14">
        <v>0</v>
      </c>
      <c r="V75" s="14">
        <v>0</v>
      </c>
      <c r="W75" s="14">
        <v>5194.3900000000003</v>
      </c>
      <c r="X75" s="14">
        <v>499</v>
      </c>
      <c r="Y75" s="14">
        <v>513.4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17694.689999999999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2503.15</v>
      </c>
      <c r="AQ75" s="14">
        <v>0</v>
      </c>
      <c r="AR75" s="14">
        <v>2503.15</v>
      </c>
      <c r="AS75" s="14">
        <v>0</v>
      </c>
      <c r="AT75" s="14">
        <v>0</v>
      </c>
      <c r="AU75" s="14">
        <v>0</v>
      </c>
      <c r="AV75" s="14">
        <v>0</v>
      </c>
      <c r="AW75" s="14">
        <v>5</v>
      </c>
      <c r="AX75" s="14">
        <v>1207.94</v>
      </c>
      <c r="AY75" s="14">
        <v>0</v>
      </c>
      <c r="AZ75" s="14">
        <v>4845.66</v>
      </c>
      <c r="BA75" s="14">
        <v>0</v>
      </c>
      <c r="BB75" s="14">
        <v>0</v>
      </c>
      <c r="BC75" s="14">
        <v>0</v>
      </c>
      <c r="BD75" s="15">
        <v>-0.06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1641</v>
      </c>
      <c r="BM75" s="14">
        <v>0</v>
      </c>
      <c r="BN75" s="14">
        <v>10202.69</v>
      </c>
      <c r="BO75" s="14">
        <v>9133</v>
      </c>
      <c r="BP75" s="14">
        <v>0</v>
      </c>
      <c r="BQ75" s="14">
        <v>0</v>
      </c>
      <c r="BR75" s="14">
        <v>829.82</v>
      </c>
      <c r="BS75" s="14">
        <v>278.16000000000003</v>
      </c>
      <c r="BT75" s="14">
        <v>0</v>
      </c>
      <c r="BU75" s="14">
        <v>1511.3</v>
      </c>
      <c r="BV75" s="14">
        <v>0</v>
      </c>
      <c r="BW75" s="14">
        <v>0</v>
      </c>
      <c r="BX75" s="14">
        <v>0</v>
      </c>
      <c r="BY75" s="14">
        <v>1789.46</v>
      </c>
    </row>
    <row r="76" spans="1:77" s="1" customFormat="1" ht="11.25" x14ac:dyDescent="0.2">
      <c r="A76" s="2" t="s">
        <v>187</v>
      </c>
      <c r="B76" s="1" t="s">
        <v>188</v>
      </c>
      <c r="C76" s="51">
        <v>10054</v>
      </c>
      <c r="D76" s="14">
        <v>9335.5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784</v>
      </c>
      <c r="U76" s="14">
        <v>0</v>
      </c>
      <c r="V76" s="14">
        <v>0</v>
      </c>
      <c r="W76" s="14">
        <v>0</v>
      </c>
      <c r="X76" s="14">
        <v>499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11786.9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1243.48</v>
      </c>
      <c r="AQ76" s="14">
        <v>0</v>
      </c>
      <c r="AR76" s="14">
        <v>1243.48</v>
      </c>
      <c r="AS76" s="14">
        <v>0</v>
      </c>
      <c r="AT76" s="14">
        <v>0</v>
      </c>
      <c r="AU76" s="14">
        <v>0</v>
      </c>
      <c r="AV76" s="14">
        <v>0</v>
      </c>
      <c r="AW76" s="14">
        <v>0</v>
      </c>
      <c r="AX76" s="14">
        <v>1207.94</v>
      </c>
      <c r="AY76" s="14">
        <v>0</v>
      </c>
      <c r="AZ76" s="14">
        <v>0</v>
      </c>
      <c r="BA76" s="14">
        <v>0</v>
      </c>
      <c r="BB76" s="14">
        <v>0</v>
      </c>
      <c r="BC76" s="14">
        <v>0</v>
      </c>
      <c r="BD76" s="15">
        <v>-0.02</v>
      </c>
      <c r="BE76" s="14">
        <v>0</v>
      </c>
      <c r="BF76" s="14">
        <v>0</v>
      </c>
      <c r="BG76" s="14">
        <v>0</v>
      </c>
      <c r="BH76" s="14">
        <v>0</v>
      </c>
      <c r="BI76" s="14">
        <v>0</v>
      </c>
      <c r="BJ76" s="14">
        <v>0</v>
      </c>
      <c r="BK76" s="14">
        <v>0</v>
      </c>
      <c r="BL76" s="14">
        <v>0</v>
      </c>
      <c r="BM76" s="14">
        <v>0</v>
      </c>
      <c r="BN76" s="14">
        <v>2451.4</v>
      </c>
      <c r="BO76" s="14">
        <v>9335.5</v>
      </c>
      <c r="BP76" s="14">
        <v>0</v>
      </c>
      <c r="BQ76" s="14">
        <v>0</v>
      </c>
      <c r="BR76" s="14">
        <v>804.2</v>
      </c>
      <c r="BS76" s="14">
        <v>260.18</v>
      </c>
      <c r="BT76" s="14">
        <v>0</v>
      </c>
      <c r="BU76" s="14">
        <v>1441.64</v>
      </c>
      <c r="BV76" s="14">
        <v>0</v>
      </c>
      <c r="BW76" s="14">
        <v>0</v>
      </c>
      <c r="BX76" s="14">
        <v>0</v>
      </c>
      <c r="BY76" s="14">
        <v>1701.82</v>
      </c>
    </row>
    <row r="77" spans="1:77" s="1" customFormat="1" ht="11.25" x14ac:dyDescent="0.2">
      <c r="A77" s="2" t="s">
        <v>535</v>
      </c>
      <c r="B77" s="1" t="s">
        <v>536</v>
      </c>
      <c r="C77" s="51">
        <v>10054</v>
      </c>
      <c r="D77" s="14">
        <v>9652.5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400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784</v>
      </c>
      <c r="U77" s="14">
        <v>0</v>
      </c>
      <c r="V77" s="14">
        <v>0</v>
      </c>
      <c r="W77" s="14">
        <v>0</v>
      </c>
      <c r="X77" s="14">
        <v>499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12186.9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1326.68</v>
      </c>
      <c r="AQ77" s="14">
        <v>0</v>
      </c>
      <c r="AR77" s="14">
        <v>1326.68</v>
      </c>
      <c r="AS77" s="14">
        <v>0</v>
      </c>
      <c r="AT77" s="14">
        <v>0</v>
      </c>
      <c r="AU77" s="14">
        <v>0</v>
      </c>
      <c r="AV77" s="14">
        <v>0</v>
      </c>
      <c r="AW77" s="14">
        <v>0</v>
      </c>
      <c r="AX77" s="14">
        <v>1207.94</v>
      </c>
      <c r="AY77" s="14">
        <v>0</v>
      </c>
      <c r="AZ77" s="14">
        <v>0</v>
      </c>
      <c r="BA77" s="14">
        <v>0</v>
      </c>
      <c r="BB77" s="14">
        <v>0</v>
      </c>
      <c r="BC77" s="14">
        <v>0</v>
      </c>
      <c r="BD77" s="15">
        <v>-0.22</v>
      </c>
      <c r="BE77" s="14">
        <v>0</v>
      </c>
      <c r="BF77" s="14">
        <v>0</v>
      </c>
      <c r="BG77" s="14">
        <v>0</v>
      </c>
      <c r="BH77" s="14">
        <v>0</v>
      </c>
      <c r="BI77" s="14">
        <v>0</v>
      </c>
      <c r="BJ77" s="14">
        <v>0</v>
      </c>
      <c r="BK77" s="14">
        <v>0</v>
      </c>
      <c r="BL77" s="14">
        <v>0</v>
      </c>
      <c r="BM77" s="14">
        <v>0</v>
      </c>
      <c r="BN77" s="14">
        <v>2534.4</v>
      </c>
      <c r="BO77" s="14">
        <v>9652.5</v>
      </c>
      <c r="BP77" s="14">
        <v>0</v>
      </c>
      <c r="BQ77" s="14">
        <v>0</v>
      </c>
      <c r="BR77" s="14">
        <v>812.62</v>
      </c>
      <c r="BS77" s="14">
        <v>266.08</v>
      </c>
      <c r="BT77" s="14">
        <v>0</v>
      </c>
      <c r="BU77" s="14">
        <v>1464.52</v>
      </c>
      <c r="BV77" s="14">
        <v>0</v>
      </c>
      <c r="BW77" s="14">
        <v>0</v>
      </c>
      <c r="BX77" s="14">
        <v>0</v>
      </c>
      <c r="BY77" s="14">
        <v>1730.6</v>
      </c>
    </row>
    <row r="78" spans="1:77" s="7" customFormat="1" ht="11.25" x14ac:dyDescent="0.2">
      <c r="A78" s="17" t="s">
        <v>101</v>
      </c>
      <c r="C78" s="7" t="s">
        <v>102</v>
      </c>
      <c r="D78" s="7" t="s">
        <v>102</v>
      </c>
      <c r="E78" s="7" t="s">
        <v>102</v>
      </c>
      <c r="F78" s="7" t="s">
        <v>102</v>
      </c>
      <c r="G78" s="7" t="s">
        <v>102</v>
      </c>
      <c r="H78" s="7" t="s">
        <v>102</v>
      </c>
      <c r="I78" s="7" t="s">
        <v>102</v>
      </c>
      <c r="J78" s="7" t="s">
        <v>102</v>
      </c>
      <c r="K78" s="7" t="s">
        <v>102</v>
      </c>
      <c r="L78" s="7" t="s">
        <v>102</v>
      </c>
      <c r="M78" s="7" t="s">
        <v>102</v>
      </c>
      <c r="N78" s="7" t="s">
        <v>102</v>
      </c>
      <c r="O78" s="7" t="s">
        <v>102</v>
      </c>
      <c r="P78" s="7" t="s">
        <v>102</v>
      </c>
      <c r="Q78" s="7" t="s">
        <v>102</v>
      </c>
      <c r="R78" s="7" t="s">
        <v>102</v>
      </c>
      <c r="S78" s="7" t="s">
        <v>102</v>
      </c>
      <c r="T78" s="7" t="s">
        <v>102</v>
      </c>
      <c r="U78" s="7" t="s">
        <v>102</v>
      </c>
      <c r="V78" s="7" t="s">
        <v>102</v>
      </c>
      <c r="W78" s="7" t="s">
        <v>102</v>
      </c>
      <c r="X78" s="7" t="s">
        <v>102</v>
      </c>
      <c r="Y78" s="7" t="s">
        <v>102</v>
      </c>
      <c r="Z78" s="7" t="s">
        <v>102</v>
      </c>
      <c r="AA78" s="7" t="s">
        <v>102</v>
      </c>
      <c r="AB78" s="7" t="s">
        <v>102</v>
      </c>
      <c r="AC78" s="7" t="s">
        <v>102</v>
      </c>
      <c r="AD78" s="7" t="s">
        <v>102</v>
      </c>
      <c r="AE78" s="7" t="s">
        <v>102</v>
      </c>
      <c r="AF78" s="7" t="s">
        <v>102</v>
      </c>
      <c r="AG78" s="7" t="s">
        <v>102</v>
      </c>
      <c r="AH78" s="7" t="s">
        <v>102</v>
      </c>
      <c r="AI78" s="7" t="s">
        <v>102</v>
      </c>
      <c r="AJ78" s="7" t="s">
        <v>102</v>
      </c>
      <c r="AK78" s="7" t="s">
        <v>102</v>
      </c>
      <c r="AL78" s="7" t="s">
        <v>102</v>
      </c>
      <c r="AM78" s="7" t="s">
        <v>102</v>
      </c>
      <c r="AN78" s="7" t="s">
        <v>102</v>
      </c>
      <c r="AO78" s="7" t="s">
        <v>102</v>
      </c>
      <c r="AP78" s="7" t="s">
        <v>102</v>
      </c>
      <c r="AQ78" s="7" t="s">
        <v>102</v>
      </c>
      <c r="AR78" s="7" t="s">
        <v>102</v>
      </c>
      <c r="AS78" s="7" t="s">
        <v>102</v>
      </c>
      <c r="AT78" s="7" t="s">
        <v>102</v>
      </c>
      <c r="AU78" s="7" t="s">
        <v>102</v>
      </c>
      <c r="AV78" s="7" t="s">
        <v>102</v>
      </c>
      <c r="AW78" s="7" t="s">
        <v>102</v>
      </c>
      <c r="AX78" s="7" t="s">
        <v>102</v>
      </c>
      <c r="AY78" s="7" t="s">
        <v>102</v>
      </c>
      <c r="AZ78" s="7" t="s">
        <v>102</v>
      </c>
      <c r="BA78" s="7" t="s">
        <v>102</v>
      </c>
      <c r="BB78" s="7" t="s">
        <v>102</v>
      </c>
      <c r="BC78" s="7" t="s">
        <v>102</v>
      </c>
      <c r="BD78" s="7" t="s">
        <v>102</v>
      </c>
      <c r="BE78" s="7" t="s">
        <v>102</v>
      </c>
      <c r="BF78" s="7" t="s">
        <v>102</v>
      </c>
      <c r="BG78" s="7" t="s">
        <v>102</v>
      </c>
      <c r="BH78" s="7" t="s">
        <v>102</v>
      </c>
      <c r="BI78" s="7" t="s">
        <v>102</v>
      </c>
      <c r="BJ78" s="7" t="s">
        <v>102</v>
      </c>
      <c r="BK78" s="7" t="s">
        <v>102</v>
      </c>
      <c r="BL78" s="7" t="s">
        <v>102</v>
      </c>
      <c r="BM78" s="7" t="s">
        <v>102</v>
      </c>
      <c r="BN78" s="7" t="s">
        <v>102</v>
      </c>
      <c r="BO78" s="7" t="s">
        <v>102</v>
      </c>
      <c r="BP78" s="7" t="s">
        <v>102</v>
      </c>
      <c r="BQ78" s="7" t="s">
        <v>102</v>
      </c>
      <c r="BR78" s="7" t="s">
        <v>102</v>
      </c>
      <c r="BS78" s="7" t="s">
        <v>102</v>
      </c>
      <c r="BT78" s="7" t="s">
        <v>102</v>
      </c>
      <c r="BU78" s="7" t="s">
        <v>102</v>
      </c>
      <c r="BV78" s="7" t="s">
        <v>102</v>
      </c>
      <c r="BW78" s="7" t="s">
        <v>102</v>
      </c>
      <c r="BX78" s="7" t="s">
        <v>102</v>
      </c>
      <c r="BY78" s="7" t="s">
        <v>102</v>
      </c>
    </row>
    <row r="79" spans="1:77" s="1" customFormat="1" ht="11.25" x14ac:dyDescent="0.2">
      <c r="A79" s="2"/>
      <c r="C79" s="19">
        <f>SUM(C72:C78)</f>
        <v>64919</v>
      </c>
      <c r="D79" s="19">
        <v>64589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1400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4885</v>
      </c>
      <c r="U79" s="19">
        <v>0</v>
      </c>
      <c r="V79" s="19">
        <v>0</v>
      </c>
      <c r="W79" s="19">
        <v>23022.79</v>
      </c>
      <c r="X79" s="19">
        <v>3138</v>
      </c>
      <c r="Y79" s="19">
        <v>2157</v>
      </c>
      <c r="Z79" s="19">
        <v>7850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101771.29</v>
      </c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19">
        <v>0</v>
      </c>
      <c r="AP79" s="19">
        <v>14168.56</v>
      </c>
      <c r="AQ79" s="19">
        <v>0</v>
      </c>
      <c r="AR79" s="19">
        <v>14168.56</v>
      </c>
      <c r="AS79" s="19">
        <v>0</v>
      </c>
      <c r="AT79" s="19">
        <v>0</v>
      </c>
      <c r="AU79" s="19">
        <v>0</v>
      </c>
      <c r="AV79" s="19">
        <v>0</v>
      </c>
      <c r="AW79" s="19">
        <v>20</v>
      </c>
      <c r="AX79" s="19">
        <v>7724.34</v>
      </c>
      <c r="AY79" s="19">
        <v>3916</v>
      </c>
      <c r="AZ79" s="19">
        <v>11354</v>
      </c>
      <c r="BA79" s="19">
        <v>0</v>
      </c>
      <c r="BB79" s="19">
        <v>0</v>
      </c>
      <c r="BC79" s="19">
        <v>0</v>
      </c>
      <c r="BD79" s="20">
        <v>-0.61</v>
      </c>
      <c r="BE79" s="19">
        <v>0</v>
      </c>
      <c r="BF79" s="19">
        <v>0</v>
      </c>
      <c r="BG79" s="19">
        <v>0</v>
      </c>
      <c r="BH79" s="19">
        <v>0</v>
      </c>
      <c r="BI79" s="19">
        <v>0</v>
      </c>
      <c r="BJ79" s="19">
        <v>0</v>
      </c>
      <c r="BK79" s="19">
        <v>0</v>
      </c>
      <c r="BL79" s="19">
        <v>10191</v>
      </c>
      <c r="BM79" s="19">
        <v>0</v>
      </c>
      <c r="BN79" s="19">
        <v>47373.29</v>
      </c>
      <c r="BO79" s="19">
        <v>64589</v>
      </c>
      <c r="BP79" s="19">
        <v>0</v>
      </c>
      <c r="BQ79" s="19">
        <v>0</v>
      </c>
      <c r="BR79" s="19">
        <v>5080.9799999999996</v>
      </c>
      <c r="BS79" s="19">
        <v>1740.6</v>
      </c>
      <c r="BT79" s="19">
        <v>0</v>
      </c>
      <c r="BU79" s="19">
        <v>9345.4</v>
      </c>
      <c r="BV79" s="19">
        <v>0</v>
      </c>
      <c r="BW79" s="19">
        <v>0</v>
      </c>
      <c r="BX79" s="19">
        <v>0</v>
      </c>
      <c r="BY79" s="19">
        <v>11086</v>
      </c>
    </row>
    <row r="80" spans="1:77" s="1" customFormat="1" ht="11.25" x14ac:dyDescent="0.2">
      <c r="A80" s="2"/>
    </row>
    <row r="81" spans="1:77" s="1" customFormat="1" ht="11.25" x14ac:dyDescent="0.2">
      <c r="A81" s="12" t="s">
        <v>189</v>
      </c>
    </row>
    <row r="82" spans="1:77" s="1" customFormat="1" ht="11.25" x14ac:dyDescent="0.2">
      <c r="A82" s="2" t="s">
        <v>190</v>
      </c>
      <c r="B82" s="1" t="s">
        <v>191</v>
      </c>
      <c r="C82" s="55">
        <v>11756.25</v>
      </c>
      <c r="D82" s="14">
        <v>15631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400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846</v>
      </c>
      <c r="U82" s="14">
        <v>0</v>
      </c>
      <c r="V82" s="14">
        <v>0</v>
      </c>
      <c r="W82" s="14">
        <v>5858.61</v>
      </c>
      <c r="X82" s="14">
        <v>528</v>
      </c>
      <c r="Y82" s="14">
        <v>616.79999999999995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20005.810000000001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3017.98</v>
      </c>
      <c r="AQ82" s="14">
        <v>0</v>
      </c>
      <c r="AR82" s="14">
        <v>3017.98</v>
      </c>
      <c r="AS82" s="14">
        <v>0</v>
      </c>
      <c r="AT82" s="14">
        <v>0</v>
      </c>
      <c r="AU82" s="14">
        <v>0</v>
      </c>
      <c r="AV82" s="14">
        <v>0</v>
      </c>
      <c r="AW82" s="14">
        <v>5</v>
      </c>
      <c r="AX82" s="14">
        <v>1351.98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5">
        <v>-0.15</v>
      </c>
      <c r="BE82" s="14"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v>0</v>
      </c>
      <c r="BK82" s="14">
        <v>0</v>
      </c>
      <c r="BL82" s="14">
        <v>0</v>
      </c>
      <c r="BM82" s="14">
        <v>0</v>
      </c>
      <c r="BN82" s="14">
        <v>4374.8100000000004</v>
      </c>
      <c r="BO82" s="14">
        <v>15631</v>
      </c>
      <c r="BP82" s="14">
        <v>0</v>
      </c>
      <c r="BQ82" s="14">
        <v>0</v>
      </c>
      <c r="BR82" s="14">
        <v>832.76</v>
      </c>
      <c r="BS82" s="14">
        <v>280.22000000000003</v>
      </c>
      <c r="BT82" s="14">
        <v>0</v>
      </c>
      <c r="BU82" s="14">
        <v>1519.32</v>
      </c>
      <c r="BV82" s="14">
        <v>0</v>
      </c>
      <c r="BW82" s="14">
        <v>0</v>
      </c>
      <c r="BX82" s="14">
        <v>0</v>
      </c>
      <c r="BY82" s="14">
        <v>1799.54</v>
      </c>
    </row>
    <row r="83" spans="1:77" s="1" customFormat="1" ht="11.25" x14ac:dyDescent="0.2">
      <c r="A83" s="2" t="s">
        <v>192</v>
      </c>
      <c r="B83" s="1" t="s">
        <v>193</v>
      </c>
      <c r="C83" s="51">
        <v>10054</v>
      </c>
      <c r="D83" s="14">
        <v>12279.5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784</v>
      </c>
      <c r="U83" s="14">
        <v>0</v>
      </c>
      <c r="V83" s="14">
        <v>0</v>
      </c>
      <c r="W83" s="14">
        <v>5223.17</v>
      </c>
      <c r="X83" s="14">
        <v>499</v>
      </c>
      <c r="Y83" s="14">
        <v>410.72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17370.22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2433.84</v>
      </c>
      <c r="AQ83" s="14">
        <v>0</v>
      </c>
      <c r="AR83" s="14">
        <v>2433.84</v>
      </c>
      <c r="AS83" s="14">
        <v>0</v>
      </c>
      <c r="AT83" s="14">
        <v>0</v>
      </c>
      <c r="AU83" s="14">
        <v>0</v>
      </c>
      <c r="AV83" s="14">
        <v>0</v>
      </c>
      <c r="AW83" s="14">
        <v>5</v>
      </c>
      <c r="AX83" s="14">
        <v>1207.94</v>
      </c>
      <c r="AY83" s="14">
        <v>1444</v>
      </c>
      <c r="AZ83" s="14">
        <v>0</v>
      </c>
      <c r="BA83" s="14">
        <v>0</v>
      </c>
      <c r="BB83" s="14">
        <v>0</v>
      </c>
      <c r="BC83" s="14">
        <v>0</v>
      </c>
      <c r="BD83" s="15">
        <v>-0.06</v>
      </c>
      <c r="BE83" s="14">
        <v>0</v>
      </c>
      <c r="BF83" s="14">
        <v>0</v>
      </c>
      <c r="BG83" s="14">
        <v>0</v>
      </c>
      <c r="BH83" s="14">
        <v>0</v>
      </c>
      <c r="BI83" s="14">
        <v>0</v>
      </c>
      <c r="BJ83" s="14">
        <v>0</v>
      </c>
      <c r="BK83" s="14">
        <v>0</v>
      </c>
      <c r="BL83" s="14">
        <v>0</v>
      </c>
      <c r="BM83" s="14">
        <v>0</v>
      </c>
      <c r="BN83" s="14">
        <v>5090.72</v>
      </c>
      <c r="BO83" s="14">
        <v>12279.5</v>
      </c>
      <c r="BP83" s="14">
        <v>0</v>
      </c>
      <c r="BQ83" s="14">
        <v>0</v>
      </c>
      <c r="BR83" s="14">
        <v>817.02</v>
      </c>
      <c r="BS83" s="14">
        <v>269.18</v>
      </c>
      <c r="BT83" s="14">
        <v>0</v>
      </c>
      <c r="BU83" s="14">
        <v>1476.54</v>
      </c>
      <c r="BV83" s="14">
        <v>0</v>
      </c>
      <c r="BW83" s="14">
        <v>0</v>
      </c>
      <c r="BX83" s="14">
        <v>0</v>
      </c>
      <c r="BY83" s="14">
        <v>1745.72</v>
      </c>
    </row>
    <row r="84" spans="1:77" s="1" customFormat="1" ht="11.25" x14ac:dyDescent="0.2">
      <c r="A84" s="2" t="s">
        <v>196</v>
      </c>
      <c r="B84" s="1" t="s">
        <v>197</v>
      </c>
      <c r="C84" s="51">
        <v>10054</v>
      </c>
      <c r="D84" s="14">
        <v>9652.5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400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784</v>
      </c>
      <c r="U84" s="14">
        <v>0</v>
      </c>
      <c r="V84" s="14">
        <v>0</v>
      </c>
      <c r="W84" s="14">
        <v>0</v>
      </c>
      <c r="X84" s="14">
        <v>499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12186.9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1326.68</v>
      </c>
      <c r="AQ84" s="14">
        <v>0</v>
      </c>
      <c r="AR84" s="14">
        <v>1326.68</v>
      </c>
      <c r="AS84" s="14">
        <v>0</v>
      </c>
      <c r="AT84" s="14">
        <v>0</v>
      </c>
      <c r="AU84" s="14">
        <v>0</v>
      </c>
      <c r="AV84" s="14">
        <v>0</v>
      </c>
      <c r="AW84" s="14">
        <v>0</v>
      </c>
      <c r="AX84" s="14">
        <v>1207.94</v>
      </c>
      <c r="AY84" s="14">
        <v>0</v>
      </c>
      <c r="AZ84" s="14">
        <v>0</v>
      </c>
      <c r="BA84" s="14">
        <v>0</v>
      </c>
      <c r="BB84" s="14">
        <v>0</v>
      </c>
      <c r="BC84" s="14">
        <v>0</v>
      </c>
      <c r="BD84" s="15">
        <v>-0.22</v>
      </c>
      <c r="BE84" s="14">
        <v>0</v>
      </c>
      <c r="BF84" s="14">
        <v>0</v>
      </c>
      <c r="BG84" s="14">
        <v>0</v>
      </c>
      <c r="BH84" s="14">
        <v>0</v>
      </c>
      <c r="BI84" s="14">
        <v>0</v>
      </c>
      <c r="BJ84" s="14">
        <v>0</v>
      </c>
      <c r="BK84" s="14">
        <v>0</v>
      </c>
      <c r="BL84" s="14">
        <v>0</v>
      </c>
      <c r="BM84" s="14">
        <v>0</v>
      </c>
      <c r="BN84" s="14">
        <v>2534.4</v>
      </c>
      <c r="BO84" s="14">
        <v>9652.5</v>
      </c>
      <c r="BP84" s="14">
        <v>0</v>
      </c>
      <c r="BQ84" s="14">
        <v>0</v>
      </c>
      <c r="BR84" s="14">
        <v>815.4</v>
      </c>
      <c r="BS84" s="14">
        <v>268.06</v>
      </c>
      <c r="BT84" s="14">
        <v>0</v>
      </c>
      <c r="BU84" s="14">
        <v>1472.12</v>
      </c>
      <c r="BV84" s="14">
        <v>0</v>
      </c>
      <c r="BW84" s="14">
        <v>0</v>
      </c>
      <c r="BX84" s="14">
        <v>0</v>
      </c>
      <c r="BY84" s="14">
        <v>1740.18</v>
      </c>
    </row>
    <row r="85" spans="1:77" s="1" customFormat="1" ht="11.25" x14ac:dyDescent="0.2">
      <c r="A85" s="2" t="s">
        <v>200</v>
      </c>
      <c r="B85" s="1" t="s">
        <v>201</v>
      </c>
      <c r="C85" s="51">
        <v>10054</v>
      </c>
      <c r="D85" s="14">
        <v>6604.5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400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784</v>
      </c>
      <c r="U85" s="14">
        <v>0</v>
      </c>
      <c r="V85" s="14">
        <v>0</v>
      </c>
      <c r="W85" s="14">
        <v>0</v>
      </c>
      <c r="X85" s="14">
        <v>499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12186.9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1326.68</v>
      </c>
      <c r="AQ85" s="14">
        <v>0</v>
      </c>
      <c r="AR85" s="14">
        <v>1326.68</v>
      </c>
      <c r="AS85" s="14">
        <v>0</v>
      </c>
      <c r="AT85" s="14">
        <v>0</v>
      </c>
      <c r="AU85" s="14">
        <v>0</v>
      </c>
      <c r="AV85" s="14">
        <v>0</v>
      </c>
      <c r="AW85" s="14">
        <v>0</v>
      </c>
      <c r="AX85" s="14">
        <v>1207.94</v>
      </c>
      <c r="AY85" s="14">
        <v>1676</v>
      </c>
      <c r="AZ85" s="14">
        <v>0</v>
      </c>
      <c r="BA85" s="14">
        <v>0</v>
      </c>
      <c r="BB85" s="14">
        <v>0</v>
      </c>
      <c r="BC85" s="14">
        <v>0</v>
      </c>
      <c r="BD85" s="15">
        <v>-0.16</v>
      </c>
      <c r="BE85" s="14">
        <v>0</v>
      </c>
      <c r="BF85" s="14">
        <v>0</v>
      </c>
      <c r="BG85" s="14">
        <v>0</v>
      </c>
      <c r="BH85" s="14">
        <v>0</v>
      </c>
      <c r="BI85" s="14">
        <v>1371.94</v>
      </c>
      <c r="BJ85" s="14">
        <v>0</v>
      </c>
      <c r="BK85" s="14">
        <v>0</v>
      </c>
      <c r="BL85" s="14">
        <v>0</v>
      </c>
      <c r="BM85" s="14">
        <v>0</v>
      </c>
      <c r="BN85" s="14">
        <v>5582.4</v>
      </c>
      <c r="BO85" s="14">
        <v>6604.5</v>
      </c>
      <c r="BP85" s="14">
        <v>0</v>
      </c>
      <c r="BQ85" s="14">
        <v>0</v>
      </c>
      <c r="BR85" s="14">
        <v>809.8</v>
      </c>
      <c r="BS85" s="14">
        <v>264.12</v>
      </c>
      <c r="BT85" s="14">
        <v>0</v>
      </c>
      <c r="BU85" s="14">
        <v>1456.88</v>
      </c>
      <c r="BV85" s="14">
        <v>0</v>
      </c>
      <c r="BW85" s="14">
        <v>0</v>
      </c>
      <c r="BX85" s="14">
        <v>0</v>
      </c>
      <c r="BY85" s="14">
        <v>1721</v>
      </c>
    </row>
    <row r="86" spans="1:77" s="1" customFormat="1" ht="11.25" x14ac:dyDescent="0.2">
      <c r="A86" s="2" t="s">
        <v>202</v>
      </c>
      <c r="B86" s="1" t="s">
        <v>203</v>
      </c>
      <c r="C86" s="51">
        <v>11756.25</v>
      </c>
      <c r="D86" s="14">
        <v>8225.5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200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846</v>
      </c>
      <c r="U86" s="14">
        <v>0</v>
      </c>
      <c r="V86" s="14">
        <v>0</v>
      </c>
      <c r="W86" s="14">
        <v>0</v>
      </c>
      <c r="X86" s="14">
        <v>528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13330.4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4">
        <v>0</v>
      </c>
      <c r="AP86" s="14">
        <v>1570.94</v>
      </c>
      <c r="AQ86" s="14">
        <v>0</v>
      </c>
      <c r="AR86" s="14">
        <v>1570.94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1351.98</v>
      </c>
      <c r="AY86" s="14">
        <v>2182</v>
      </c>
      <c r="AZ86" s="14">
        <v>0</v>
      </c>
      <c r="BA86" s="14">
        <v>0</v>
      </c>
      <c r="BB86" s="14">
        <v>0</v>
      </c>
      <c r="BC86" s="14">
        <v>0</v>
      </c>
      <c r="BD86" s="15">
        <v>-0.02</v>
      </c>
      <c r="BE86" s="14">
        <v>0</v>
      </c>
      <c r="BF86" s="14">
        <v>0</v>
      </c>
      <c r="BG86" s="14">
        <v>0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0</v>
      </c>
      <c r="BN86" s="14">
        <v>5104.8999999999996</v>
      </c>
      <c r="BO86" s="14">
        <v>8225.5</v>
      </c>
      <c r="BP86" s="14">
        <v>0</v>
      </c>
      <c r="BQ86" s="14">
        <v>0</v>
      </c>
      <c r="BR86" s="14">
        <v>847.58</v>
      </c>
      <c r="BS86" s="14">
        <v>290.62</v>
      </c>
      <c r="BT86" s="14">
        <v>0</v>
      </c>
      <c r="BU86" s="14">
        <v>1559.58</v>
      </c>
      <c r="BV86" s="14">
        <v>0</v>
      </c>
      <c r="BW86" s="14">
        <v>0</v>
      </c>
      <c r="BX86" s="14">
        <v>0</v>
      </c>
      <c r="BY86" s="14">
        <v>1850.2</v>
      </c>
    </row>
    <row r="87" spans="1:77" s="1" customFormat="1" ht="11.25" x14ac:dyDescent="0.2">
      <c r="A87" s="2" t="s">
        <v>551</v>
      </c>
      <c r="B87" s="1" t="s">
        <v>552</v>
      </c>
      <c r="C87" s="51">
        <v>10054</v>
      </c>
      <c r="D87" s="14">
        <v>9652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400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784</v>
      </c>
      <c r="U87" s="14">
        <v>0</v>
      </c>
      <c r="V87" s="14">
        <v>0</v>
      </c>
      <c r="W87" s="14">
        <v>0</v>
      </c>
      <c r="X87" s="14">
        <v>499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12186.9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1326.68</v>
      </c>
      <c r="AQ87" s="14">
        <v>0</v>
      </c>
      <c r="AR87" s="14">
        <v>1326.68</v>
      </c>
      <c r="AS87" s="14">
        <v>0</v>
      </c>
      <c r="AT87" s="14">
        <v>0</v>
      </c>
      <c r="AU87" s="14">
        <v>0</v>
      </c>
      <c r="AV87" s="14">
        <v>0</v>
      </c>
      <c r="AW87" s="14">
        <v>0</v>
      </c>
      <c r="AX87" s="14">
        <v>1207.94</v>
      </c>
      <c r="AY87" s="14">
        <v>0</v>
      </c>
      <c r="AZ87" s="14">
        <v>0</v>
      </c>
      <c r="BA87" s="14">
        <v>0</v>
      </c>
      <c r="BB87" s="14">
        <v>0</v>
      </c>
      <c r="BC87" s="14">
        <v>0</v>
      </c>
      <c r="BD87" s="14">
        <v>0.28000000000000003</v>
      </c>
      <c r="BE87" s="14">
        <v>0</v>
      </c>
      <c r="BF87" s="14">
        <v>0</v>
      </c>
      <c r="BG87" s="14">
        <v>0</v>
      </c>
      <c r="BH87" s="14">
        <v>0</v>
      </c>
      <c r="BI87" s="14">
        <v>0</v>
      </c>
      <c r="BJ87" s="14">
        <v>0</v>
      </c>
      <c r="BK87" s="14">
        <v>0</v>
      </c>
      <c r="BL87" s="14">
        <v>0</v>
      </c>
      <c r="BM87" s="14">
        <v>0</v>
      </c>
      <c r="BN87" s="14">
        <v>2534.9</v>
      </c>
      <c r="BO87" s="14">
        <v>9652</v>
      </c>
      <c r="BP87" s="14">
        <v>0</v>
      </c>
      <c r="BQ87" s="14">
        <v>0</v>
      </c>
      <c r="BR87" s="14">
        <v>790.2</v>
      </c>
      <c r="BS87" s="14">
        <v>250.36</v>
      </c>
      <c r="BT87" s="14">
        <v>0</v>
      </c>
      <c r="BU87" s="14">
        <v>1403.6</v>
      </c>
      <c r="BV87" s="14">
        <v>0</v>
      </c>
      <c r="BW87" s="14">
        <v>0</v>
      </c>
      <c r="BX87" s="14">
        <v>0</v>
      </c>
      <c r="BY87" s="14">
        <v>1653.96</v>
      </c>
    </row>
    <row r="88" spans="1:77" s="1" customFormat="1" ht="11.25" x14ac:dyDescent="0.2">
      <c r="A88" s="2" t="s">
        <v>566</v>
      </c>
      <c r="B88" s="1" t="s">
        <v>567</v>
      </c>
      <c r="C88" s="51">
        <v>10054</v>
      </c>
      <c r="D88" s="14">
        <v>10501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200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784</v>
      </c>
      <c r="U88" s="14">
        <v>0</v>
      </c>
      <c r="V88" s="14">
        <v>0</v>
      </c>
      <c r="W88" s="14">
        <v>1280.6099999999999</v>
      </c>
      <c r="X88" s="14">
        <v>499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13267.51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1558.62</v>
      </c>
      <c r="AQ88" s="14">
        <v>0</v>
      </c>
      <c r="AR88" s="14">
        <v>1558.62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1207.94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5">
        <v>-0.05</v>
      </c>
      <c r="BE88" s="14">
        <v>0</v>
      </c>
      <c r="BF88" s="14">
        <v>0</v>
      </c>
      <c r="BG88" s="14">
        <v>0</v>
      </c>
      <c r="BH88" s="14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0</v>
      </c>
      <c r="BN88" s="14">
        <v>2766.51</v>
      </c>
      <c r="BO88" s="14">
        <v>10501</v>
      </c>
      <c r="BP88" s="14">
        <v>0</v>
      </c>
      <c r="BQ88" s="14">
        <v>0</v>
      </c>
      <c r="BR88" s="14">
        <v>790.2</v>
      </c>
      <c r="BS88" s="14">
        <v>250.38</v>
      </c>
      <c r="BT88" s="14">
        <v>0</v>
      </c>
      <c r="BU88" s="14">
        <v>1403.62</v>
      </c>
      <c r="BV88" s="14">
        <v>0</v>
      </c>
      <c r="BW88" s="14">
        <v>0</v>
      </c>
      <c r="BX88" s="14">
        <v>0</v>
      </c>
      <c r="BY88" s="14">
        <v>1654</v>
      </c>
    </row>
    <row r="89" spans="1:77" s="7" customFormat="1" ht="11.25" x14ac:dyDescent="0.2">
      <c r="A89" s="17" t="s">
        <v>101</v>
      </c>
      <c r="C89" s="7" t="s">
        <v>102</v>
      </c>
      <c r="D89" s="7" t="s">
        <v>102</v>
      </c>
      <c r="E89" s="7" t="s">
        <v>102</v>
      </c>
      <c r="F89" s="7" t="s">
        <v>102</v>
      </c>
      <c r="G89" s="7" t="s">
        <v>102</v>
      </c>
      <c r="H89" s="7" t="s">
        <v>102</v>
      </c>
      <c r="I89" s="7" t="s">
        <v>102</v>
      </c>
      <c r="J89" s="7" t="s">
        <v>102</v>
      </c>
      <c r="K89" s="7" t="s">
        <v>102</v>
      </c>
      <c r="L89" s="7" t="s">
        <v>102</v>
      </c>
      <c r="M89" s="7" t="s">
        <v>102</v>
      </c>
      <c r="N89" s="7" t="s">
        <v>102</v>
      </c>
      <c r="O89" s="7" t="s">
        <v>102</v>
      </c>
      <c r="P89" s="7" t="s">
        <v>102</v>
      </c>
      <c r="Q89" s="7" t="s">
        <v>102</v>
      </c>
      <c r="R89" s="7" t="s">
        <v>102</v>
      </c>
      <c r="S89" s="7" t="s">
        <v>102</v>
      </c>
      <c r="T89" s="7" t="s">
        <v>102</v>
      </c>
      <c r="U89" s="7" t="s">
        <v>102</v>
      </c>
      <c r="V89" s="7" t="s">
        <v>102</v>
      </c>
      <c r="W89" s="7" t="s">
        <v>102</v>
      </c>
      <c r="X89" s="7" t="s">
        <v>102</v>
      </c>
      <c r="Y89" s="7" t="s">
        <v>102</v>
      </c>
      <c r="Z89" s="7" t="s">
        <v>102</v>
      </c>
      <c r="AA89" s="7" t="s">
        <v>102</v>
      </c>
      <c r="AB89" s="7" t="s">
        <v>102</v>
      </c>
      <c r="AC89" s="7" t="s">
        <v>102</v>
      </c>
      <c r="AD89" s="7" t="s">
        <v>102</v>
      </c>
      <c r="AE89" s="7" t="s">
        <v>102</v>
      </c>
      <c r="AF89" s="7" t="s">
        <v>102</v>
      </c>
      <c r="AG89" s="7" t="s">
        <v>102</v>
      </c>
      <c r="AH89" s="7" t="s">
        <v>102</v>
      </c>
      <c r="AI89" s="7" t="s">
        <v>102</v>
      </c>
      <c r="AJ89" s="7" t="s">
        <v>102</v>
      </c>
      <c r="AK89" s="7" t="s">
        <v>102</v>
      </c>
      <c r="AL89" s="7" t="s">
        <v>102</v>
      </c>
      <c r="AM89" s="7" t="s">
        <v>102</v>
      </c>
      <c r="AN89" s="7" t="s">
        <v>102</v>
      </c>
      <c r="AO89" s="7" t="s">
        <v>102</v>
      </c>
      <c r="AP89" s="7" t="s">
        <v>102</v>
      </c>
      <c r="AQ89" s="7" t="s">
        <v>102</v>
      </c>
      <c r="AR89" s="7" t="s">
        <v>102</v>
      </c>
      <c r="AS89" s="7" t="s">
        <v>102</v>
      </c>
      <c r="AT89" s="7" t="s">
        <v>102</v>
      </c>
      <c r="AU89" s="7" t="s">
        <v>102</v>
      </c>
      <c r="AV89" s="7" t="s">
        <v>102</v>
      </c>
      <c r="AW89" s="7" t="s">
        <v>102</v>
      </c>
      <c r="AX89" s="7" t="s">
        <v>102</v>
      </c>
      <c r="AY89" s="7" t="s">
        <v>102</v>
      </c>
      <c r="AZ89" s="7" t="s">
        <v>102</v>
      </c>
      <c r="BA89" s="7" t="s">
        <v>102</v>
      </c>
      <c r="BB89" s="7" t="s">
        <v>102</v>
      </c>
      <c r="BC89" s="7" t="s">
        <v>102</v>
      </c>
      <c r="BD89" s="7" t="s">
        <v>102</v>
      </c>
      <c r="BE89" s="7" t="s">
        <v>102</v>
      </c>
      <c r="BF89" s="7" t="s">
        <v>102</v>
      </c>
      <c r="BG89" s="7" t="s">
        <v>102</v>
      </c>
      <c r="BH89" s="7" t="s">
        <v>102</v>
      </c>
      <c r="BI89" s="7" t="s">
        <v>102</v>
      </c>
      <c r="BJ89" s="7" t="s">
        <v>102</v>
      </c>
      <c r="BK89" s="7" t="s">
        <v>102</v>
      </c>
      <c r="BL89" s="7" t="s">
        <v>102</v>
      </c>
      <c r="BM89" s="7" t="s">
        <v>102</v>
      </c>
      <c r="BN89" s="7" t="s">
        <v>102</v>
      </c>
      <c r="BO89" s="7" t="s">
        <v>102</v>
      </c>
      <c r="BP89" s="7" t="s">
        <v>102</v>
      </c>
      <c r="BQ89" s="7" t="s">
        <v>102</v>
      </c>
      <c r="BR89" s="7" t="s">
        <v>102</v>
      </c>
      <c r="BS89" s="7" t="s">
        <v>102</v>
      </c>
      <c r="BT89" s="7" t="s">
        <v>102</v>
      </c>
      <c r="BU89" s="7" t="s">
        <v>102</v>
      </c>
      <c r="BV89" s="7" t="s">
        <v>102</v>
      </c>
      <c r="BW89" s="7" t="s">
        <v>102</v>
      </c>
      <c r="BX89" s="7" t="s">
        <v>102</v>
      </c>
      <c r="BY89" s="7" t="s">
        <v>102</v>
      </c>
    </row>
    <row r="90" spans="1:77" s="1" customFormat="1" ht="11.25" x14ac:dyDescent="0.2">
      <c r="A90" s="2"/>
      <c r="C90" s="19">
        <f>SUM(C82:C89)</f>
        <v>73782.5</v>
      </c>
      <c r="D90" s="19">
        <v>72546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2000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5612</v>
      </c>
      <c r="U90" s="19">
        <v>0</v>
      </c>
      <c r="V90" s="19">
        <v>0</v>
      </c>
      <c r="W90" s="19">
        <v>12362.39</v>
      </c>
      <c r="X90" s="19">
        <v>3551</v>
      </c>
      <c r="Y90" s="19">
        <v>1027.52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100534.64</v>
      </c>
      <c r="AJ90" s="19">
        <v>0</v>
      </c>
      <c r="AK90" s="19">
        <v>0</v>
      </c>
      <c r="AL90" s="19">
        <v>0</v>
      </c>
      <c r="AM90" s="19">
        <v>0</v>
      </c>
      <c r="AN90" s="19">
        <v>0</v>
      </c>
      <c r="AO90" s="19">
        <v>0</v>
      </c>
      <c r="AP90" s="19">
        <v>12561.42</v>
      </c>
      <c r="AQ90" s="19">
        <v>0</v>
      </c>
      <c r="AR90" s="19">
        <v>12561.42</v>
      </c>
      <c r="AS90" s="19">
        <v>0</v>
      </c>
      <c r="AT90" s="19">
        <v>0</v>
      </c>
      <c r="AU90" s="19">
        <v>0</v>
      </c>
      <c r="AV90" s="19">
        <v>0</v>
      </c>
      <c r="AW90" s="19">
        <v>10</v>
      </c>
      <c r="AX90" s="19">
        <v>8743.66</v>
      </c>
      <c r="AY90" s="19">
        <v>5302</v>
      </c>
      <c r="AZ90" s="19">
        <v>0</v>
      </c>
      <c r="BA90" s="19">
        <v>0</v>
      </c>
      <c r="BB90" s="19">
        <v>0</v>
      </c>
      <c r="BC90" s="19">
        <v>0</v>
      </c>
      <c r="BD90" s="20">
        <v>-0.38</v>
      </c>
      <c r="BE90" s="19">
        <v>0</v>
      </c>
      <c r="BF90" s="19">
        <v>0</v>
      </c>
      <c r="BG90" s="19">
        <v>0</v>
      </c>
      <c r="BH90" s="19">
        <v>0</v>
      </c>
      <c r="BI90" s="19">
        <v>1371.94</v>
      </c>
      <c r="BJ90" s="19">
        <v>0</v>
      </c>
      <c r="BK90" s="19">
        <v>0</v>
      </c>
      <c r="BL90" s="19">
        <v>0</v>
      </c>
      <c r="BM90" s="19">
        <v>0</v>
      </c>
      <c r="BN90" s="19">
        <v>27988.639999999999</v>
      </c>
      <c r="BO90" s="19">
        <v>72546</v>
      </c>
      <c r="BP90" s="19">
        <v>0</v>
      </c>
      <c r="BQ90" s="19">
        <v>0</v>
      </c>
      <c r="BR90" s="19">
        <v>5702.96</v>
      </c>
      <c r="BS90" s="19">
        <v>1872.94</v>
      </c>
      <c r="BT90" s="19">
        <v>0</v>
      </c>
      <c r="BU90" s="19">
        <v>10291.66</v>
      </c>
      <c r="BV90" s="19">
        <v>0</v>
      </c>
      <c r="BW90" s="19">
        <v>0</v>
      </c>
      <c r="BX90" s="19">
        <v>0</v>
      </c>
      <c r="BY90" s="19">
        <v>12164.6</v>
      </c>
    </row>
    <row r="91" spans="1:77" s="1" customFormat="1" ht="11.25" x14ac:dyDescent="0.2">
      <c r="A91" s="2"/>
    </row>
    <row r="92" spans="1:77" s="1" customFormat="1" ht="11.25" x14ac:dyDescent="0.2">
      <c r="A92" s="12" t="s">
        <v>206</v>
      </c>
    </row>
    <row r="93" spans="1:77" s="1" customFormat="1" ht="11.25" x14ac:dyDescent="0.2">
      <c r="A93" s="2" t="s">
        <v>207</v>
      </c>
      <c r="B93" s="1" t="s">
        <v>208</v>
      </c>
      <c r="C93" s="50">
        <v>10469</v>
      </c>
      <c r="D93" s="14">
        <v>14726.5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400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788</v>
      </c>
      <c r="U93" s="14">
        <v>0</v>
      </c>
      <c r="V93" s="14">
        <v>0</v>
      </c>
      <c r="W93" s="14">
        <v>5534.55</v>
      </c>
      <c r="X93" s="14">
        <v>468</v>
      </c>
      <c r="Y93" s="14">
        <v>616.79999999999995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18876.45</v>
      </c>
      <c r="AJ93" s="14">
        <v>0</v>
      </c>
      <c r="AK93" s="14">
        <v>0</v>
      </c>
      <c r="AL93" s="14">
        <v>0</v>
      </c>
      <c r="AM93" s="14">
        <v>0</v>
      </c>
      <c r="AN93" s="14">
        <v>0</v>
      </c>
      <c r="AO93" s="14">
        <v>0</v>
      </c>
      <c r="AP93" s="14">
        <v>2761.06</v>
      </c>
      <c r="AQ93" s="14">
        <v>0</v>
      </c>
      <c r="AR93" s="14">
        <v>2761.06</v>
      </c>
      <c r="AS93" s="14">
        <v>0</v>
      </c>
      <c r="AT93" s="14">
        <v>0</v>
      </c>
      <c r="AU93" s="14">
        <v>110.68</v>
      </c>
      <c r="AV93" s="14">
        <v>0</v>
      </c>
      <c r="AW93" s="14">
        <v>5</v>
      </c>
      <c r="AX93" s="14">
        <v>1272.94</v>
      </c>
      <c r="AY93" s="14">
        <v>0</v>
      </c>
      <c r="AZ93" s="14">
        <v>0</v>
      </c>
      <c r="BA93" s="14">
        <v>0</v>
      </c>
      <c r="BB93" s="14">
        <v>0</v>
      </c>
      <c r="BC93" s="14">
        <v>0</v>
      </c>
      <c r="BD93" s="14">
        <v>0.27</v>
      </c>
      <c r="BE93" s="14">
        <v>0</v>
      </c>
      <c r="BF93" s="14">
        <v>0</v>
      </c>
      <c r="BG93" s="14">
        <v>0</v>
      </c>
      <c r="BH93" s="14">
        <v>0</v>
      </c>
      <c r="BI93" s="14">
        <v>0</v>
      </c>
      <c r="BJ93" s="14">
        <v>0</v>
      </c>
      <c r="BK93" s="14">
        <v>0</v>
      </c>
      <c r="BL93" s="14">
        <v>0</v>
      </c>
      <c r="BM93" s="14">
        <v>0</v>
      </c>
      <c r="BN93" s="14">
        <v>4149.95</v>
      </c>
      <c r="BO93" s="14">
        <v>14726.5</v>
      </c>
      <c r="BP93" s="14">
        <v>0</v>
      </c>
      <c r="BQ93" s="14">
        <v>0</v>
      </c>
      <c r="BR93" s="14">
        <v>855.24</v>
      </c>
      <c r="BS93" s="14">
        <v>296</v>
      </c>
      <c r="BT93" s="14">
        <v>0</v>
      </c>
      <c r="BU93" s="14">
        <v>1580.44</v>
      </c>
      <c r="BV93" s="14">
        <v>0</v>
      </c>
      <c r="BW93" s="14">
        <v>0</v>
      </c>
      <c r="BX93" s="14">
        <v>0</v>
      </c>
      <c r="BY93" s="14">
        <v>1876.44</v>
      </c>
    </row>
    <row r="94" spans="1:77" s="1" customFormat="1" ht="11.25" x14ac:dyDescent="0.2">
      <c r="A94" s="2" t="s">
        <v>209</v>
      </c>
      <c r="B94" s="1" t="s">
        <v>210</v>
      </c>
      <c r="C94" s="50">
        <v>9707</v>
      </c>
      <c r="D94" s="14">
        <v>77447.5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1030.71</v>
      </c>
      <c r="O94" s="14">
        <v>0</v>
      </c>
      <c r="P94" s="14">
        <v>0</v>
      </c>
      <c r="Q94" s="14">
        <v>11483.71</v>
      </c>
      <c r="R94" s="14">
        <v>0</v>
      </c>
      <c r="S94" s="14">
        <v>66536.639999999999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79051.06</v>
      </c>
      <c r="AJ94" s="14">
        <v>2.41</v>
      </c>
      <c r="AK94" s="14">
        <v>4.34</v>
      </c>
      <c r="AL94" s="14">
        <v>2.94</v>
      </c>
      <c r="AM94" s="14">
        <v>0</v>
      </c>
      <c r="AN94" s="15">
        <v>-200.74</v>
      </c>
      <c r="AO94" s="14">
        <v>0</v>
      </c>
      <c r="AP94" s="14">
        <v>53.18</v>
      </c>
      <c r="AQ94" s="14">
        <v>1603.66</v>
      </c>
      <c r="AR94" s="14">
        <v>0</v>
      </c>
      <c r="AS94" s="14">
        <v>0</v>
      </c>
      <c r="AT94" s="14">
        <v>0</v>
      </c>
      <c r="AU94" s="14">
        <v>0</v>
      </c>
      <c r="AV94" s="14">
        <v>0</v>
      </c>
      <c r="AW94" s="14">
        <v>0</v>
      </c>
      <c r="AX94" s="14">
        <v>0</v>
      </c>
      <c r="AY94" s="14">
        <v>0</v>
      </c>
      <c r="AZ94" s="14">
        <v>0</v>
      </c>
      <c r="BA94" s="14">
        <v>0</v>
      </c>
      <c r="BB94" s="14">
        <v>0</v>
      </c>
      <c r="BC94" s="14">
        <v>0</v>
      </c>
      <c r="BD94" s="15">
        <v>-0.1</v>
      </c>
      <c r="BE94" s="14">
        <v>0</v>
      </c>
      <c r="BF94" s="14">
        <v>0</v>
      </c>
      <c r="BG94" s="14">
        <v>0</v>
      </c>
      <c r="BH94" s="14">
        <v>0</v>
      </c>
      <c r="BI94" s="14">
        <v>0</v>
      </c>
      <c r="BJ94" s="14">
        <v>0</v>
      </c>
      <c r="BK94" s="14">
        <v>0</v>
      </c>
      <c r="BL94" s="14">
        <v>0</v>
      </c>
      <c r="BM94" s="14">
        <v>0</v>
      </c>
      <c r="BN94" s="14">
        <v>1603.56</v>
      </c>
      <c r="BO94" s="14">
        <v>77447.5</v>
      </c>
      <c r="BP94" s="14">
        <v>6.75</v>
      </c>
      <c r="BQ94" s="14">
        <v>12.15</v>
      </c>
      <c r="BR94" s="14">
        <v>25.44</v>
      </c>
      <c r="BS94" s="14">
        <v>7.71</v>
      </c>
      <c r="BT94" s="14">
        <v>0</v>
      </c>
      <c r="BU94" s="14">
        <v>44.34</v>
      </c>
      <c r="BV94" s="14">
        <v>19.28</v>
      </c>
      <c r="BW94" s="14">
        <v>3.86</v>
      </c>
      <c r="BX94" s="14">
        <v>0</v>
      </c>
      <c r="BY94" s="14">
        <v>75.19</v>
      </c>
    </row>
    <row r="95" spans="1:77" s="1" customFormat="1" ht="11.25" x14ac:dyDescent="0.2">
      <c r="A95" s="2" t="s">
        <v>211</v>
      </c>
      <c r="B95" s="1" t="s">
        <v>212</v>
      </c>
      <c r="C95" s="50">
        <v>12853</v>
      </c>
      <c r="D95" s="14">
        <v>17585.5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400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991</v>
      </c>
      <c r="U95" s="14">
        <v>0</v>
      </c>
      <c r="V95" s="14">
        <v>0</v>
      </c>
      <c r="W95" s="14">
        <v>6726.3</v>
      </c>
      <c r="X95" s="14">
        <v>603</v>
      </c>
      <c r="Y95" s="14">
        <v>616.79999999999995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22789.7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4">
        <v>0</v>
      </c>
      <c r="AP95" s="14">
        <v>3652.06</v>
      </c>
      <c r="AQ95" s="14">
        <v>0</v>
      </c>
      <c r="AR95" s="14">
        <v>3652.06</v>
      </c>
      <c r="AS95" s="14">
        <v>0</v>
      </c>
      <c r="AT95" s="14">
        <v>0</v>
      </c>
      <c r="AU95" s="14">
        <v>0</v>
      </c>
      <c r="AV95" s="14">
        <v>0</v>
      </c>
      <c r="AW95" s="14">
        <v>5</v>
      </c>
      <c r="AX95" s="14">
        <v>1547.04</v>
      </c>
      <c r="AY95" s="14">
        <v>0</v>
      </c>
      <c r="AZ95" s="14">
        <v>0</v>
      </c>
      <c r="BA95" s="14">
        <v>0</v>
      </c>
      <c r="BB95" s="14">
        <v>0</v>
      </c>
      <c r="BC95" s="14">
        <v>0</v>
      </c>
      <c r="BD95" s="14">
        <v>0.1</v>
      </c>
      <c r="BE95" s="14">
        <v>0</v>
      </c>
      <c r="BF95" s="14">
        <v>0</v>
      </c>
      <c r="BG95" s="14">
        <v>0</v>
      </c>
      <c r="BH95" s="14">
        <v>0</v>
      </c>
      <c r="BI95" s="14">
        <v>0</v>
      </c>
      <c r="BJ95" s="14">
        <v>0</v>
      </c>
      <c r="BK95" s="14">
        <v>0</v>
      </c>
      <c r="BL95" s="14">
        <v>0</v>
      </c>
      <c r="BM95" s="14">
        <v>0</v>
      </c>
      <c r="BN95" s="14">
        <v>5204.2</v>
      </c>
      <c r="BO95" s="14">
        <v>17585.5</v>
      </c>
      <c r="BP95" s="14">
        <v>0</v>
      </c>
      <c r="BQ95" s="14">
        <v>0</v>
      </c>
      <c r="BR95" s="14">
        <v>935.78</v>
      </c>
      <c r="BS95" s="14">
        <v>352.52</v>
      </c>
      <c r="BT95" s="14">
        <v>0</v>
      </c>
      <c r="BU95" s="14">
        <v>1799.46</v>
      </c>
      <c r="BV95" s="14">
        <v>0</v>
      </c>
      <c r="BW95" s="14">
        <v>0</v>
      </c>
      <c r="BX95" s="14">
        <v>0</v>
      </c>
      <c r="BY95" s="14">
        <v>2151.98</v>
      </c>
    </row>
    <row r="96" spans="1:77" s="1" customFormat="1" ht="11.25" x14ac:dyDescent="0.2">
      <c r="A96" s="2" t="s">
        <v>215</v>
      </c>
      <c r="B96" s="1" t="s">
        <v>216</v>
      </c>
      <c r="C96" s="50">
        <v>10997</v>
      </c>
      <c r="D96" s="14">
        <v>5612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400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815</v>
      </c>
      <c r="U96" s="14">
        <v>0</v>
      </c>
      <c r="V96" s="14">
        <v>0</v>
      </c>
      <c r="W96" s="14">
        <v>5779.22</v>
      </c>
      <c r="X96" s="14">
        <v>496</v>
      </c>
      <c r="Y96" s="14">
        <v>410.72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19498.04</v>
      </c>
      <c r="AJ96" s="14">
        <v>0</v>
      </c>
      <c r="AK96" s="14">
        <v>0</v>
      </c>
      <c r="AL96" s="14">
        <v>0</v>
      </c>
      <c r="AM96" s="14">
        <v>0</v>
      </c>
      <c r="AN96" s="14">
        <v>0</v>
      </c>
      <c r="AO96" s="14">
        <v>0</v>
      </c>
      <c r="AP96" s="14">
        <v>2903.18</v>
      </c>
      <c r="AQ96" s="14">
        <v>0</v>
      </c>
      <c r="AR96" s="14">
        <v>2903.18</v>
      </c>
      <c r="AS96" s="14">
        <v>0</v>
      </c>
      <c r="AT96" s="14">
        <v>0</v>
      </c>
      <c r="AU96" s="14">
        <v>115.96</v>
      </c>
      <c r="AV96" s="14">
        <v>2512.58</v>
      </c>
      <c r="AW96" s="14">
        <v>5</v>
      </c>
      <c r="AX96" s="14">
        <v>1333.66</v>
      </c>
      <c r="AY96" s="14">
        <v>730</v>
      </c>
      <c r="AZ96" s="14">
        <v>5070.4799999999996</v>
      </c>
      <c r="BA96" s="14">
        <v>0</v>
      </c>
      <c r="BB96" s="14">
        <v>0</v>
      </c>
      <c r="BC96" s="14">
        <v>0</v>
      </c>
      <c r="BD96" s="14">
        <v>0.08</v>
      </c>
      <c r="BE96" s="14">
        <v>0</v>
      </c>
      <c r="BF96" s="14">
        <v>0</v>
      </c>
      <c r="BG96" s="14">
        <v>0</v>
      </c>
      <c r="BH96" s="14">
        <v>0</v>
      </c>
      <c r="BI96" s="14">
        <v>1215.0999999999999</v>
      </c>
      <c r="BJ96" s="14">
        <v>0</v>
      </c>
      <c r="BK96" s="14">
        <v>0</v>
      </c>
      <c r="BL96" s="14">
        <v>0</v>
      </c>
      <c r="BM96" s="14">
        <v>0</v>
      </c>
      <c r="BN96" s="14">
        <v>13886.04</v>
      </c>
      <c r="BO96" s="14">
        <v>5612</v>
      </c>
      <c r="BP96" s="14">
        <v>0</v>
      </c>
      <c r="BQ96" s="14">
        <v>0</v>
      </c>
      <c r="BR96" s="14">
        <v>856.96</v>
      </c>
      <c r="BS96" s="14">
        <v>297.22000000000003</v>
      </c>
      <c r="BT96" s="14">
        <v>0</v>
      </c>
      <c r="BU96" s="14">
        <v>1585.14</v>
      </c>
      <c r="BV96" s="14">
        <v>0</v>
      </c>
      <c r="BW96" s="14">
        <v>0</v>
      </c>
      <c r="BX96" s="14">
        <v>0</v>
      </c>
      <c r="BY96" s="14">
        <v>1882.36</v>
      </c>
    </row>
    <row r="97" spans="1:77" s="1" customFormat="1" ht="11.25" x14ac:dyDescent="0.2">
      <c r="A97" s="2" t="s">
        <v>217</v>
      </c>
      <c r="B97" s="1" t="s">
        <v>218</v>
      </c>
      <c r="C97" s="50">
        <v>9707</v>
      </c>
      <c r="D97" s="14">
        <v>10581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1116.6099999999999</v>
      </c>
      <c r="K97" s="14">
        <v>0</v>
      </c>
      <c r="L97" s="14">
        <v>0</v>
      </c>
      <c r="M97" s="14">
        <v>400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717</v>
      </c>
      <c r="U97" s="14">
        <v>0</v>
      </c>
      <c r="V97" s="14">
        <v>0</v>
      </c>
      <c r="W97" s="14">
        <v>5153.55</v>
      </c>
      <c r="X97" s="14">
        <v>447</v>
      </c>
      <c r="Y97" s="14">
        <v>513.4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18654.66</v>
      </c>
      <c r="AJ97" s="14">
        <v>0</v>
      </c>
      <c r="AK97" s="14">
        <v>0</v>
      </c>
      <c r="AL97" s="14">
        <v>0</v>
      </c>
      <c r="AM97" s="14">
        <v>0</v>
      </c>
      <c r="AN97" s="14">
        <v>0</v>
      </c>
      <c r="AO97" s="14">
        <v>0</v>
      </c>
      <c r="AP97" s="14">
        <v>2617.96</v>
      </c>
      <c r="AQ97" s="14">
        <v>0</v>
      </c>
      <c r="AR97" s="14">
        <v>2617.96</v>
      </c>
      <c r="AS97" s="14">
        <v>0</v>
      </c>
      <c r="AT97" s="14">
        <v>0</v>
      </c>
      <c r="AU97" s="14">
        <v>103.06</v>
      </c>
      <c r="AV97" s="14">
        <v>0</v>
      </c>
      <c r="AW97" s="14">
        <v>5</v>
      </c>
      <c r="AX97" s="14">
        <v>1185.32</v>
      </c>
      <c r="AY97" s="14">
        <v>4162</v>
      </c>
      <c r="AZ97" s="14">
        <v>0</v>
      </c>
      <c r="BA97" s="14">
        <v>0</v>
      </c>
      <c r="BB97" s="14">
        <v>0</v>
      </c>
      <c r="BC97" s="14">
        <v>0</v>
      </c>
      <c r="BD97" s="14">
        <v>0.32</v>
      </c>
      <c r="BE97" s="14">
        <v>0</v>
      </c>
      <c r="BF97" s="14">
        <v>0</v>
      </c>
      <c r="BG97" s="14">
        <v>0</v>
      </c>
      <c r="BH97" s="14">
        <v>0</v>
      </c>
      <c r="BI97" s="14">
        <v>0</v>
      </c>
      <c r="BJ97" s="14">
        <v>0</v>
      </c>
      <c r="BK97" s="14">
        <v>0</v>
      </c>
      <c r="BL97" s="14">
        <v>0</v>
      </c>
      <c r="BM97" s="14">
        <v>0</v>
      </c>
      <c r="BN97" s="14">
        <v>8073.66</v>
      </c>
      <c r="BO97" s="14">
        <v>10581</v>
      </c>
      <c r="BP97" s="14">
        <v>0</v>
      </c>
      <c r="BQ97" s="14">
        <v>0</v>
      </c>
      <c r="BR97" s="14">
        <v>783.52</v>
      </c>
      <c r="BS97" s="14">
        <v>245.68</v>
      </c>
      <c r="BT97" s="14">
        <v>0</v>
      </c>
      <c r="BU97" s="14">
        <v>1385.44</v>
      </c>
      <c r="BV97" s="14">
        <v>0</v>
      </c>
      <c r="BW97" s="14">
        <v>0</v>
      </c>
      <c r="BX97" s="14">
        <v>0</v>
      </c>
      <c r="BY97" s="14">
        <v>1631.12</v>
      </c>
    </row>
    <row r="98" spans="1:77" s="1" customFormat="1" ht="11.25" x14ac:dyDescent="0.2">
      <c r="A98" s="2" t="s">
        <v>219</v>
      </c>
      <c r="B98" s="1" t="s">
        <v>220</v>
      </c>
      <c r="C98" s="51">
        <v>10997</v>
      </c>
      <c r="D98" s="14">
        <v>6822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400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815</v>
      </c>
      <c r="U98" s="14">
        <v>0</v>
      </c>
      <c r="V98" s="14">
        <v>0</v>
      </c>
      <c r="W98" s="14">
        <v>5798.55</v>
      </c>
      <c r="X98" s="14">
        <v>496</v>
      </c>
      <c r="Y98" s="14">
        <v>513.4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19620.05</v>
      </c>
      <c r="AJ98" s="14">
        <v>0</v>
      </c>
      <c r="AK98" s="14">
        <v>0</v>
      </c>
      <c r="AL98" s="14">
        <v>0</v>
      </c>
      <c r="AM98" s="14">
        <v>0</v>
      </c>
      <c r="AN98" s="14">
        <v>0</v>
      </c>
      <c r="AO98" s="14">
        <v>0</v>
      </c>
      <c r="AP98" s="14">
        <v>2930.77</v>
      </c>
      <c r="AQ98" s="14">
        <v>0</v>
      </c>
      <c r="AR98" s="14">
        <v>2930.77</v>
      </c>
      <c r="AS98" s="14">
        <v>0</v>
      </c>
      <c r="AT98" s="14">
        <v>0</v>
      </c>
      <c r="AU98" s="14">
        <v>115.98</v>
      </c>
      <c r="AV98" s="14">
        <v>1527.12</v>
      </c>
      <c r="AW98" s="14">
        <v>5</v>
      </c>
      <c r="AX98" s="14">
        <v>1333.66</v>
      </c>
      <c r="AY98" s="14">
        <v>4714</v>
      </c>
      <c r="AZ98" s="14">
        <v>0</v>
      </c>
      <c r="BA98" s="14">
        <v>0</v>
      </c>
      <c r="BB98" s="14">
        <v>0</v>
      </c>
      <c r="BC98" s="14">
        <v>0</v>
      </c>
      <c r="BD98" s="14">
        <v>0.06</v>
      </c>
      <c r="BE98" s="14">
        <v>0</v>
      </c>
      <c r="BF98" s="14">
        <v>0</v>
      </c>
      <c r="BG98" s="14">
        <v>0</v>
      </c>
      <c r="BH98" s="14">
        <v>0</v>
      </c>
      <c r="BI98" s="14">
        <v>2171.46</v>
      </c>
      <c r="BJ98" s="14">
        <v>0</v>
      </c>
      <c r="BK98" s="14">
        <v>0</v>
      </c>
      <c r="BL98" s="14">
        <v>0</v>
      </c>
      <c r="BM98" s="14">
        <v>0</v>
      </c>
      <c r="BN98" s="14">
        <v>12798.05</v>
      </c>
      <c r="BO98" s="14">
        <v>6822</v>
      </c>
      <c r="BP98" s="14">
        <v>0</v>
      </c>
      <c r="BQ98" s="14">
        <v>0</v>
      </c>
      <c r="BR98" s="14">
        <v>868.26</v>
      </c>
      <c r="BS98" s="14">
        <v>305.14</v>
      </c>
      <c r="BT98" s="14">
        <v>0</v>
      </c>
      <c r="BU98" s="14">
        <v>1615.84</v>
      </c>
      <c r="BV98" s="14">
        <v>0</v>
      </c>
      <c r="BW98" s="14">
        <v>0</v>
      </c>
      <c r="BX98" s="14">
        <v>0</v>
      </c>
      <c r="BY98" s="14">
        <v>1920.98</v>
      </c>
    </row>
    <row r="99" spans="1:77" s="1" customFormat="1" ht="11.25" x14ac:dyDescent="0.2">
      <c r="A99" s="2" t="s">
        <v>221</v>
      </c>
      <c r="B99" s="1" t="s">
        <v>222</v>
      </c>
      <c r="C99" s="51">
        <v>10079</v>
      </c>
      <c r="D99" s="14">
        <v>10817.5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400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737</v>
      </c>
      <c r="U99" s="14">
        <v>0</v>
      </c>
      <c r="V99" s="14">
        <v>0</v>
      </c>
      <c r="W99" s="14">
        <v>5324.92</v>
      </c>
      <c r="X99" s="14">
        <v>455</v>
      </c>
      <c r="Y99" s="14">
        <v>513.4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18109.419999999998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2591.7399999999998</v>
      </c>
      <c r="AQ99" s="14">
        <v>0</v>
      </c>
      <c r="AR99" s="14">
        <v>2591.7399999999998</v>
      </c>
      <c r="AS99" s="14">
        <v>0</v>
      </c>
      <c r="AT99" s="14">
        <v>0</v>
      </c>
      <c r="AU99" s="14">
        <v>106.8</v>
      </c>
      <c r="AV99" s="14">
        <v>0</v>
      </c>
      <c r="AW99" s="14">
        <v>5</v>
      </c>
      <c r="AX99" s="14">
        <v>1228.0999999999999</v>
      </c>
      <c r="AY99" s="14">
        <v>3360</v>
      </c>
      <c r="AZ99" s="14">
        <v>0</v>
      </c>
      <c r="BA99" s="14">
        <v>0</v>
      </c>
      <c r="BB99" s="14">
        <v>0</v>
      </c>
      <c r="BC99" s="14">
        <v>0</v>
      </c>
      <c r="BD99" s="14">
        <v>0.28000000000000003</v>
      </c>
      <c r="BE99" s="14">
        <v>0</v>
      </c>
      <c r="BF99" s="14">
        <v>0</v>
      </c>
      <c r="BG99" s="14">
        <v>0</v>
      </c>
      <c r="BH99" s="14">
        <v>0</v>
      </c>
      <c r="BI99" s="14">
        <v>0</v>
      </c>
      <c r="BJ99" s="14">
        <v>0</v>
      </c>
      <c r="BK99" s="14">
        <v>0</v>
      </c>
      <c r="BL99" s="14">
        <v>0</v>
      </c>
      <c r="BM99" s="14">
        <v>0</v>
      </c>
      <c r="BN99" s="14">
        <v>7291.92</v>
      </c>
      <c r="BO99" s="14">
        <v>10817.5</v>
      </c>
      <c r="BP99" s="14">
        <v>0</v>
      </c>
      <c r="BQ99" s="14">
        <v>0</v>
      </c>
      <c r="BR99" s="14">
        <v>834.54</v>
      </c>
      <c r="BS99" s="14">
        <v>281.48</v>
      </c>
      <c r="BT99" s="14">
        <v>0</v>
      </c>
      <c r="BU99" s="14">
        <v>1524.14</v>
      </c>
      <c r="BV99" s="14">
        <v>0</v>
      </c>
      <c r="BW99" s="14">
        <v>0</v>
      </c>
      <c r="BX99" s="14">
        <v>0</v>
      </c>
      <c r="BY99" s="14">
        <v>1805.62</v>
      </c>
    </row>
    <row r="100" spans="1:77" s="1" customFormat="1" ht="11.25" x14ac:dyDescent="0.2">
      <c r="A100" s="2" t="s">
        <v>225</v>
      </c>
      <c r="B100" s="1" t="s">
        <v>226</v>
      </c>
      <c r="C100" s="51">
        <v>10079</v>
      </c>
      <c r="D100" s="14">
        <v>14731.5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711.94</v>
      </c>
      <c r="K100" s="14">
        <v>0</v>
      </c>
      <c r="L100" s="14">
        <v>0</v>
      </c>
      <c r="M100" s="14">
        <v>400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737</v>
      </c>
      <c r="U100" s="14">
        <v>0</v>
      </c>
      <c r="V100" s="14">
        <v>0</v>
      </c>
      <c r="W100" s="14">
        <v>5324.92</v>
      </c>
      <c r="X100" s="14">
        <v>455</v>
      </c>
      <c r="Y100" s="14">
        <v>410.72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18718.68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2647.35</v>
      </c>
      <c r="AQ100" s="14">
        <v>0</v>
      </c>
      <c r="AR100" s="14">
        <v>2647.35</v>
      </c>
      <c r="AS100" s="14">
        <v>0</v>
      </c>
      <c r="AT100" s="14">
        <v>0</v>
      </c>
      <c r="AU100" s="14">
        <v>106.8</v>
      </c>
      <c r="AV100" s="14">
        <v>0</v>
      </c>
      <c r="AW100" s="14">
        <v>5</v>
      </c>
      <c r="AX100" s="14">
        <v>1228.0999999999999</v>
      </c>
      <c r="AY100" s="14">
        <v>0</v>
      </c>
      <c r="AZ100" s="14">
        <v>0</v>
      </c>
      <c r="BA100" s="14">
        <v>0</v>
      </c>
      <c r="BB100" s="14">
        <v>0</v>
      </c>
      <c r="BC100" s="14">
        <v>0</v>
      </c>
      <c r="BD100" s="15">
        <v>-7.0000000000000007E-2</v>
      </c>
      <c r="BE100" s="14">
        <v>0</v>
      </c>
      <c r="BF100" s="14">
        <v>0</v>
      </c>
      <c r="BG100" s="14">
        <v>0</v>
      </c>
      <c r="BH100" s="14">
        <v>0</v>
      </c>
      <c r="BI100" s="14">
        <v>0</v>
      </c>
      <c r="BJ100" s="14">
        <v>0</v>
      </c>
      <c r="BK100" s="14">
        <v>0</v>
      </c>
      <c r="BL100" s="14">
        <v>0</v>
      </c>
      <c r="BM100" s="14">
        <v>0</v>
      </c>
      <c r="BN100" s="14">
        <v>3987.18</v>
      </c>
      <c r="BO100" s="14">
        <v>14731.5</v>
      </c>
      <c r="BP100" s="14">
        <v>0</v>
      </c>
      <c r="BQ100" s="14">
        <v>0</v>
      </c>
      <c r="BR100" s="14">
        <v>831.66</v>
      </c>
      <c r="BS100" s="14">
        <v>279.44</v>
      </c>
      <c r="BT100" s="14">
        <v>0</v>
      </c>
      <c r="BU100" s="14">
        <v>1516.32</v>
      </c>
      <c r="BV100" s="14">
        <v>0</v>
      </c>
      <c r="BW100" s="14">
        <v>0</v>
      </c>
      <c r="BX100" s="14">
        <v>0</v>
      </c>
      <c r="BY100" s="14">
        <v>1795.76</v>
      </c>
    </row>
    <row r="101" spans="1:77" s="1" customFormat="1" ht="11.25" x14ac:dyDescent="0.2">
      <c r="A101" s="2" t="s">
        <v>227</v>
      </c>
      <c r="B101" s="1" t="s">
        <v>228</v>
      </c>
      <c r="C101" s="51">
        <v>10079</v>
      </c>
      <c r="D101" s="14">
        <v>14742.5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711.94</v>
      </c>
      <c r="K101" s="14">
        <v>0</v>
      </c>
      <c r="L101" s="14">
        <v>0</v>
      </c>
      <c r="M101" s="14">
        <v>400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737</v>
      </c>
      <c r="U101" s="14">
        <v>0</v>
      </c>
      <c r="V101" s="14">
        <v>0</v>
      </c>
      <c r="W101" s="14">
        <v>5339.55</v>
      </c>
      <c r="X101" s="14">
        <v>455</v>
      </c>
      <c r="Y101" s="14">
        <v>410.72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18733.310000000001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2650.8</v>
      </c>
      <c r="AQ101" s="14">
        <v>0</v>
      </c>
      <c r="AR101" s="14">
        <v>2650.8</v>
      </c>
      <c r="AS101" s="14">
        <v>0</v>
      </c>
      <c r="AT101" s="14">
        <v>0</v>
      </c>
      <c r="AU101" s="14">
        <v>106.8</v>
      </c>
      <c r="AV101" s="14">
        <v>0</v>
      </c>
      <c r="AW101" s="14">
        <v>5</v>
      </c>
      <c r="AX101" s="14">
        <v>1228.0999999999999</v>
      </c>
      <c r="AY101" s="14">
        <v>0</v>
      </c>
      <c r="AZ101" s="14">
        <v>0</v>
      </c>
      <c r="BA101" s="14">
        <v>0</v>
      </c>
      <c r="BB101" s="14">
        <v>0</v>
      </c>
      <c r="BC101" s="14">
        <v>0</v>
      </c>
      <c r="BD101" s="14">
        <v>0.11</v>
      </c>
      <c r="BE101" s="14">
        <v>0</v>
      </c>
      <c r="BF101" s="14">
        <v>0</v>
      </c>
      <c r="BG101" s="14">
        <v>0</v>
      </c>
      <c r="BH101" s="14">
        <v>0</v>
      </c>
      <c r="BI101" s="14">
        <v>0</v>
      </c>
      <c r="BJ101" s="14">
        <v>0</v>
      </c>
      <c r="BK101" s="14">
        <v>0</v>
      </c>
      <c r="BL101" s="14">
        <v>0</v>
      </c>
      <c r="BM101" s="14">
        <v>0</v>
      </c>
      <c r="BN101" s="14">
        <v>3990.81</v>
      </c>
      <c r="BO101" s="14">
        <v>14742.5</v>
      </c>
      <c r="BP101" s="14">
        <v>0</v>
      </c>
      <c r="BQ101" s="14">
        <v>0</v>
      </c>
      <c r="BR101" s="14">
        <v>835.86</v>
      </c>
      <c r="BS101" s="14">
        <v>282.39999999999998</v>
      </c>
      <c r="BT101" s="14">
        <v>0</v>
      </c>
      <c r="BU101" s="14">
        <v>1527.74</v>
      </c>
      <c r="BV101" s="14">
        <v>0</v>
      </c>
      <c r="BW101" s="14">
        <v>0</v>
      </c>
      <c r="BX101" s="14">
        <v>0</v>
      </c>
      <c r="BY101" s="14">
        <v>1810.14</v>
      </c>
    </row>
    <row r="102" spans="1:77" s="1" customFormat="1" ht="11.25" x14ac:dyDescent="0.2">
      <c r="A102" s="2" t="s">
        <v>229</v>
      </c>
      <c r="B102" s="1" t="s">
        <v>230</v>
      </c>
      <c r="C102" s="51">
        <v>11741</v>
      </c>
      <c r="D102" s="14">
        <v>5201.5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200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815</v>
      </c>
      <c r="U102" s="14">
        <v>0</v>
      </c>
      <c r="V102" s="14">
        <v>0</v>
      </c>
      <c r="W102" s="14">
        <v>6153.64</v>
      </c>
      <c r="X102" s="14">
        <v>496</v>
      </c>
      <c r="Y102" s="14">
        <v>410.72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20005.09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0</v>
      </c>
      <c r="AP102" s="14">
        <v>3014.41</v>
      </c>
      <c r="AQ102" s="14">
        <v>0</v>
      </c>
      <c r="AR102" s="14">
        <v>3014.41</v>
      </c>
      <c r="AS102" s="14">
        <v>0</v>
      </c>
      <c r="AT102" s="14">
        <v>0</v>
      </c>
      <c r="AU102" s="14">
        <v>123.42</v>
      </c>
      <c r="AV102" s="14">
        <v>0</v>
      </c>
      <c r="AW102" s="14">
        <v>0</v>
      </c>
      <c r="AX102" s="14">
        <v>1419.22</v>
      </c>
      <c r="AY102" s="14">
        <v>1957</v>
      </c>
      <c r="AZ102" s="14">
        <v>0</v>
      </c>
      <c r="BA102" s="14">
        <v>0</v>
      </c>
      <c r="BB102" s="14">
        <v>0</v>
      </c>
      <c r="BC102" s="14">
        <v>0</v>
      </c>
      <c r="BD102" s="14">
        <v>0.27</v>
      </c>
      <c r="BE102" s="14">
        <v>0</v>
      </c>
      <c r="BF102" s="14">
        <v>0</v>
      </c>
      <c r="BG102" s="14">
        <v>7101.77</v>
      </c>
      <c r="BH102" s="14">
        <v>0</v>
      </c>
      <c r="BI102" s="14">
        <v>1187.5</v>
      </c>
      <c r="BJ102" s="14">
        <v>0</v>
      </c>
      <c r="BK102" s="14">
        <v>0</v>
      </c>
      <c r="BL102" s="14">
        <v>0</v>
      </c>
      <c r="BM102" s="14">
        <v>0</v>
      </c>
      <c r="BN102" s="14">
        <v>14803.59</v>
      </c>
      <c r="BO102" s="14">
        <v>5201.5</v>
      </c>
      <c r="BP102" s="14">
        <v>0</v>
      </c>
      <c r="BQ102" s="14">
        <v>0</v>
      </c>
      <c r="BR102" s="14">
        <v>887.84</v>
      </c>
      <c r="BS102" s="14">
        <v>308.25</v>
      </c>
      <c r="BT102" s="14">
        <v>0</v>
      </c>
      <c r="BU102" s="14">
        <v>1643.06</v>
      </c>
      <c r="BV102" s="14">
        <v>0</v>
      </c>
      <c r="BW102" s="14">
        <v>0</v>
      </c>
      <c r="BX102" s="14">
        <v>0</v>
      </c>
      <c r="BY102" s="14">
        <v>1951.31</v>
      </c>
    </row>
    <row r="103" spans="1:77" s="1" customFormat="1" ht="11.25" x14ac:dyDescent="0.2">
      <c r="A103" s="2" t="s">
        <v>231</v>
      </c>
      <c r="B103" s="1" t="s">
        <v>232</v>
      </c>
      <c r="C103" s="51">
        <v>10997</v>
      </c>
      <c r="D103" s="14">
        <v>10532.5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400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815</v>
      </c>
      <c r="U103" s="14">
        <v>0</v>
      </c>
      <c r="V103" s="14">
        <v>0</v>
      </c>
      <c r="W103" s="14">
        <v>5798.55</v>
      </c>
      <c r="X103" s="14">
        <v>496</v>
      </c>
      <c r="Y103" s="14">
        <v>410.72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19517.37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2907.73</v>
      </c>
      <c r="AQ103" s="14">
        <v>0</v>
      </c>
      <c r="AR103" s="14">
        <v>2907.73</v>
      </c>
      <c r="AS103" s="14">
        <v>0</v>
      </c>
      <c r="AT103" s="14">
        <v>0</v>
      </c>
      <c r="AU103" s="14">
        <v>115.98</v>
      </c>
      <c r="AV103" s="14">
        <v>0</v>
      </c>
      <c r="AW103" s="14">
        <v>5</v>
      </c>
      <c r="AX103" s="14">
        <v>1333.66</v>
      </c>
      <c r="AY103" s="14">
        <v>0</v>
      </c>
      <c r="AZ103" s="14">
        <v>4622.58</v>
      </c>
      <c r="BA103" s="14">
        <v>0</v>
      </c>
      <c r="BB103" s="14">
        <v>0</v>
      </c>
      <c r="BC103" s="14">
        <v>0</v>
      </c>
      <c r="BD103" s="15">
        <v>-0.08</v>
      </c>
      <c r="BE103" s="14">
        <v>0</v>
      </c>
      <c r="BF103" s="14">
        <v>0</v>
      </c>
      <c r="BG103" s="14">
        <v>0</v>
      </c>
      <c r="BH103" s="14">
        <v>0</v>
      </c>
      <c r="BI103" s="14">
        <v>0</v>
      </c>
      <c r="BJ103" s="14">
        <v>0</v>
      </c>
      <c r="BK103" s="14">
        <v>0</v>
      </c>
      <c r="BL103" s="14">
        <v>0</v>
      </c>
      <c r="BM103" s="14">
        <v>0</v>
      </c>
      <c r="BN103" s="14">
        <v>8984.8700000000008</v>
      </c>
      <c r="BO103" s="14">
        <v>10532.5</v>
      </c>
      <c r="BP103" s="14">
        <v>0</v>
      </c>
      <c r="BQ103" s="14">
        <v>0</v>
      </c>
      <c r="BR103" s="14">
        <v>868.18</v>
      </c>
      <c r="BS103" s="14">
        <v>305.08</v>
      </c>
      <c r="BT103" s="14">
        <v>0</v>
      </c>
      <c r="BU103" s="14">
        <v>1615.62</v>
      </c>
      <c r="BV103" s="14">
        <v>0</v>
      </c>
      <c r="BW103" s="14">
        <v>0</v>
      </c>
      <c r="BX103" s="14">
        <v>0</v>
      </c>
      <c r="BY103" s="14">
        <v>1920.7</v>
      </c>
    </row>
    <row r="104" spans="1:77" s="1" customFormat="1" ht="11.25" x14ac:dyDescent="0.2">
      <c r="A104" s="2" t="s">
        <v>233</v>
      </c>
      <c r="B104" s="1" t="s">
        <v>234</v>
      </c>
      <c r="C104" s="51">
        <v>10997</v>
      </c>
      <c r="D104" s="14">
        <v>13575.5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400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815</v>
      </c>
      <c r="U104" s="14">
        <v>0</v>
      </c>
      <c r="V104" s="14">
        <v>0</v>
      </c>
      <c r="W104" s="14">
        <v>5798.55</v>
      </c>
      <c r="X104" s="14">
        <v>496</v>
      </c>
      <c r="Y104" s="14">
        <v>410.72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19517.37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2907.73</v>
      </c>
      <c r="AQ104" s="14">
        <v>0</v>
      </c>
      <c r="AR104" s="14">
        <v>2907.73</v>
      </c>
      <c r="AS104" s="14">
        <v>0</v>
      </c>
      <c r="AT104" s="14">
        <v>0</v>
      </c>
      <c r="AU104" s="14">
        <v>115.98</v>
      </c>
      <c r="AV104" s="14">
        <v>0</v>
      </c>
      <c r="AW104" s="14">
        <v>5</v>
      </c>
      <c r="AX104" s="14">
        <v>1333.66</v>
      </c>
      <c r="AY104" s="14">
        <v>1579.16</v>
      </c>
      <c r="AZ104" s="14">
        <v>0</v>
      </c>
      <c r="BA104" s="14">
        <v>0</v>
      </c>
      <c r="BB104" s="14">
        <v>0</v>
      </c>
      <c r="BC104" s="14">
        <v>0</v>
      </c>
      <c r="BD104" s="14">
        <v>0.34</v>
      </c>
      <c r="BE104" s="14">
        <v>0</v>
      </c>
      <c r="BF104" s="14">
        <v>0</v>
      </c>
      <c r="BG104" s="14">
        <v>0</v>
      </c>
      <c r="BH104" s="14">
        <v>0</v>
      </c>
      <c r="BI104" s="14">
        <v>0</v>
      </c>
      <c r="BJ104" s="14">
        <v>0</v>
      </c>
      <c r="BK104" s="14">
        <v>0</v>
      </c>
      <c r="BL104" s="14">
        <v>0</v>
      </c>
      <c r="BM104" s="14">
        <v>0</v>
      </c>
      <c r="BN104" s="14">
        <v>5941.87</v>
      </c>
      <c r="BO104" s="14">
        <v>13575.5</v>
      </c>
      <c r="BP104" s="14">
        <v>0</v>
      </c>
      <c r="BQ104" s="14">
        <v>0</v>
      </c>
      <c r="BR104" s="14">
        <v>868.18</v>
      </c>
      <c r="BS104" s="14">
        <v>305.08</v>
      </c>
      <c r="BT104" s="14">
        <v>0</v>
      </c>
      <c r="BU104" s="14">
        <v>1615.62</v>
      </c>
      <c r="BV104" s="14">
        <v>0</v>
      </c>
      <c r="BW104" s="14">
        <v>0</v>
      </c>
      <c r="BX104" s="14">
        <v>0</v>
      </c>
      <c r="BY104" s="14">
        <v>1920.7</v>
      </c>
    </row>
    <row r="105" spans="1:77" s="1" customFormat="1" ht="11.25" x14ac:dyDescent="0.2">
      <c r="A105" s="2" t="s">
        <v>235</v>
      </c>
      <c r="B105" s="1" t="s">
        <v>236</v>
      </c>
      <c r="C105" s="51">
        <v>10997</v>
      </c>
      <c r="D105" s="14">
        <v>10924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773</v>
      </c>
      <c r="K105" s="14">
        <v>0</v>
      </c>
      <c r="L105" s="14">
        <v>0</v>
      </c>
      <c r="M105" s="14">
        <v>400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815</v>
      </c>
      <c r="U105" s="14">
        <v>0</v>
      </c>
      <c r="V105" s="14">
        <v>0</v>
      </c>
      <c r="W105" s="14">
        <v>5798.55</v>
      </c>
      <c r="X105" s="14">
        <v>496</v>
      </c>
      <c r="Y105" s="14">
        <v>308.04000000000002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20187.689999999999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  <c r="AP105" s="14">
        <v>2975.6</v>
      </c>
      <c r="AQ105" s="14">
        <v>0</v>
      </c>
      <c r="AR105" s="14">
        <v>2975.6</v>
      </c>
      <c r="AS105" s="14">
        <v>0</v>
      </c>
      <c r="AT105" s="14">
        <v>0</v>
      </c>
      <c r="AU105" s="14">
        <v>115.98</v>
      </c>
      <c r="AV105" s="14">
        <v>0</v>
      </c>
      <c r="AW105" s="14">
        <v>5</v>
      </c>
      <c r="AX105" s="14">
        <v>1333.66</v>
      </c>
      <c r="AY105" s="14">
        <v>0</v>
      </c>
      <c r="AZ105" s="14">
        <v>4833.16</v>
      </c>
      <c r="BA105" s="14">
        <v>0</v>
      </c>
      <c r="BB105" s="14">
        <v>0</v>
      </c>
      <c r="BC105" s="14">
        <v>0</v>
      </c>
      <c r="BD105" s="14">
        <v>0.28999999999999998</v>
      </c>
      <c r="BE105" s="14">
        <v>0</v>
      </c>
      <c r="BF105" s="14">
        <v>0</v>
      </c>
      <c r="BG105" s="14">
        <v>0</v>
      </c>
      <c r="BH105" s="14">
        <v>0</v>
      </c>
      <c r="BI105" s="14">
        <v>0</v>
      </c>
      <c r="BJ105" s="14">
        <v>0</v>
      </c>
      <c r="BK105" s="14">
        <v>0</v>
      </c>
      <c r="BL105" s="14">
        <v>0</v>
      </c>
      <c r="BM105" s="14">
        <v>0</v>
      </c>
      <c r="BN105" s="14">
        <v>9263.69</v>
      </c>
      <c r="BO105" s="14">
        <v>10924</v>
      </c>
      <c r="BP105" s="14">
        <v>0</v>
      </c>
      <c r="BQ105" s="14">
        <v>0</v>
      </c>
      <c r="BR105" s="14">
        <v>865.3</v>
      </c>
      <c r="BS105" s="14">
        <v>303.06</v>
      </c>
      <c r="BT105" s="14">
        <v>0</v>
      </c>
      <c r="BU105" s="14">
        <v>1607.8</v>
      </c>
      <c r="BV105" s="14">
        <v>0</v>
      </c>
      <c r="BW105" s="14">
        <v>0</v>
      </c>
      <c r="BX105" s="14">
        <v>0</v>
      </c>
      <c r="BY105" s="14">
        <v>1910.86</v>
      </c>
    </row>
    <row r="106" spans="1:77" s="1" customFormat="1" ht="11.25" x14ac:dyDescent="0.2">
      <c r="A106" s="2" t="s">
        <v>237</v>
      </c>
      <c r="B106" s="1" t="s">
        <v>238</v>
      </c>
      <c r="C106" s="51">
        <v>10079</v>
      </c>
      <c r="D106" s="14">
        <v>14663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711.94</v>
      </c>
      <c r="K106" s="14">
        <v>0</v>
      </c>
      <c r="L106" s="14">
        <v>0</v>
      </c>
      <c r="M106" s="14">
        <v>400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737</v>
      </c>
      <c r="U106" s="14">
        <v>0</v>
      </c>
      <c r="V106" s="14">
        <v>0</v>
      </c>
      <c r="W106" s="14">
        <v>5339.55</v>
      </c>
      <c r="X106" s="14">
        <v>455</v>
      </c>
      <c r="Y106" s="14">
        <v>308.04000000000002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18630.63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0</v>
      </c>
      <c r="AP106" s="14">
        <v>2627.75</v>
      </c>
      <c r="AQ106" s="14">
        <v>0</v>
      </c>
      <c r="AR106" s="14">
        <v>2627.75</v>
      </c>
      <c r="AS106" s="14">
        <v>0</v>
      </c>
      <c r="AT106" s="14">
        <v>0</v>
      </c>
      <c r="AU106" s="14">
        <v>106.8</v>
      </c>
      <c r="AV106" s="14">
        <v>0</v>
      </c>
      <c r="AW106" s="14">
        <v>5</v>
      </c>
      <c r="AX106" s="14">
        <v>1228.0999999999999</v>
      </c>
      <c r="AY106" s="14">
        <v>0</v>
      </c>
      <c r="AZ106" s="14">
        <v>0</v>
      </c>
      <c r="BA106" s="14">
        <v>0</v>
      </c>
      <c r="BB106" s="14">
        <v>0</v>
      </c>
      <c r="BC106" s="14">
        <v>0</v>
      </c>
      <c r="BD106" s="15">
        <v>-0.02</v>
      </c>
      <c r="BE106" s="14">
        <v>0</v>
      </c>
      <c r="BF106" s="14">
        <v>0</v>
      </c>
      <c r="BG106" s="14">
        <v>0</v>
      </c>
      <c r="BH106" s="14">
        <v>0</v>
      </c>
      <c r="BI106" s="14">
        <v>0</v>
      </c>
      <c r="BJ106" s="14">
        <v>0</v>
      </c>
      <c r="BK106" s="14">
        <v>0</v>
      </c>
      <c r="BL106" s="14">
        <v>0</v>
      </c>
      <c r="BM106" s="14">
        <v>0</v>
      </c>
      <c r="BN106" s="14">
        <v>3967.63</v>
      </c>
      <c r="BO106" s="14">
        <v>14663</v>
      </c>
      <c r="BP106" s="14">
        <v>0</v>
      </c>
      <c r="BQ106" s="14">
        <v>0</v>
      </c>
      <c r="BR106" s="14">
        <v>832.98</v>
      </c>
      <c r="BS106" s="14">
        <v>280.38</v>
      </c>
      <c r="BT106" s="14">
        <v>0</v>
      </c>
      <c r="BU106" s="14">
        <v>1519.92</v>
      </c>
      <c r="BV106" s="14">
        <v>0</v>
      </c>
      <c r="BW106" s="14">
        <v>0</v>
      </c>
      <c r="BX106" s="14">
        <v>0</v>
      </c>
      <c r="BY106" s="14">
        <v>1800.3</v>
      </c>
    </row>
    <row r="107" spans="1:77" s="1" customFormat="1" ht="11.25" x14ac:dyDescent="0.2">
      <c r="A107" s="2" t="s">
        <v>239</v>
      </c>
      <c r="B107" s="1" t="s">
        <v>240</v>
      </c>
      <c r="C107" s="51">
        <v>10997</v>
      </c>
      <c r="D107" s="14">
        <v>14784.5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200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815</v>
      </c>
      <c r="U107" s="14">
        <v>0</v>
      </c>
      <c r="V107" s="14">
        <v>0</v>
      </c>
      <c r="W107" s="14">
        <v>5623.8</v>
      </c>
      <c r="X107" s="14">
        <v>496</v>
      </c>
      <c r="Y107" s="14">
        <v>308.04000000000002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19039.939999999999</v>
      </c>
      <c r="AJ107" s="14">
        <v>0</v>
      </c>
      <c r="AK107" s="14">
        <v>0</v>
      </c>
      <c r="AL107" s="14">
        <v>0</v>
      </c>
      <c r="AM107" s="14">
        <v>0</v>
      </c>
      <c r="AN107" s="14">
        <v>0</v>
      </c>
      <c r="AO107" s="14">
        <v>0</v>
      </c>
      <c r="AP107" s="14">
        <v>2800.87</v>
      </c>
      <c r="AQ107" s="14">
        <v>0</v>
      </c>
      <c r="AR107" s="14">
        <v>2800.87</v>
      </c>
      <c r="AS107" s="14">
        <v>0</v>
      </c>
      <c r="AT107" s="14">
        <v>0</v>
      </c>
      <c r="AU107" s="14">
        <v>115.98</v>
      </c>
      <c r="AV107" s="14">
        <v>0</v>
      </c>
      <c r="AW107" s="14">
        <v>5</v>
      </c>
      <c r="AX107" s="14">
        <v>1333.66</v>
      </c>
      <c r="AY107" s="14">
        <v>0</v>
      </c>
      <c r="AZ107" s="14">
        <v>0</v>
      </c>
      <c r="BA107" s="14">
        <v>0</v>
      </c>
      <c r="BB107" s="14">
        <v>0</v>
      </c>
      <c r="BC107" s="14">
        <v>0</v>
      </c>
      <c r="BD107" s="15">
        <v>-7.0000000000000007E-2</v>
      </c>
      <c r="BE107" s="14">
        <v>0</v>
      </c>
      <c r="BF107" s="14">
        <v>0</v>
      </c>
      <c r="BG107" s="14">
        <v>0</v>
      </c>
      <c r="BH107" s="14">
        <v>0</v>
      </c>
      <c r="BI107" s="14">
        <v>0</v>
      </c>
      <c r="BJ107" s="14">
        <v>0</v>
      </c>
      <c r="BK107" s="14">
        <v>0</v>
      </c>
      <c r="BL107" s="14">
        <v>0</v>
      </c>
      <c r="BM107" s="14">
        <v>0</v>
      </c>
      <c r="BN107" s="14">
        <v>4255.4399999999996</v>
      </c>
      <c r="BO107" s="14">
        <v>14784.5</v>
      </c>
      <c r="BP107" s="14">
        <v>0</v>
      </c>
      <c r="BQ107" s="14">
        <v>0</v>
      </c>
      <c r="BR107" s="14">
        <v>862.5</v>
      </c>
      <c r="BS107" s="14">
        <v>301.10000000000002</v>
      </c>
      <c r="BT107" s="14">
        <v>0</v>
      </c>
      <c r="BU107" s="14">
        <v>1600.18</v>
      </c>
      <c r="BV107" s="14">
        <v>0</v>
      </c>
      <c r="BW107" s="14">
        <v>0</v>
      </c>
      <c r="BX107" s="14">
        <v>0</v>
      </c>
      <c r="BY107" s="14">
        <v>1901.28</v>
      </c>
    </row>
    <row r="108" spans="1:77" s="1" customFormat="1" ht="11.25" x14ac:dyDescent="0.2">
      <c r="A108" s="2" t="s">
        <v>241</v>
      </c>
      <c r="B108" s="1" t="s">
        <v>242</v>
      </c>
      <c r="C108" s="51">
        <v>10997</v>
      </c>
      <c r="D108" s="14">
        <v>10759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200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815</v>
      </c>
      <c r="U108" s="14">
        <v>0</v>
      </c>
      <c r="V108" s="14">
        <v>0</v>
      </c>
      <c r="W108" s="14">
        <v>5798.55</v>
      </c>
      <c r="X108" s="14">
        <v>496</v>
      </c>
      <c r="Y108" s="14">
        <v>205.36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19112.009999999998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2814.61</v>
      </c>
      <c r="AQ108" s="14">
        <v>0</v>
      </c>
      <c r="AR108" s="14">
        <v>2814.61</v>
      </c>
      <c r="AS108" s="14">
        <v>0</v>
      </c>
      <c r="AT108" s="14">
        <v>0</v>
      </c>
      <c r="AU108" s="14">
        <v>115.98</v>
      </c>
      <c r="AV108" s="14">
        <v>0</v>
      </c>
      <c r="AW108" s="14">
        <v>5</v>
      </c>
      <c r="AX108" s="14">
        <v>1333.66</v>
      </c>
      <c r="AY108" s="14">
        <v>4084</v>
      </c>
      <c r="AZ108" s="14">
        <v>0</v>
      </c>
      <c r="BA108" s="14">
        <v>0</v>
      </c>
      <c r="BB108" s="14">
        <v>0</v>
      </c>
      <c r="BC108" s="14">
        <v>0</v>
      </c>
      <c r="BD108" s="15">
        <v>-0.24</v>
      </c>
      <c r="BE108" s="14">
        <v>0</v>
      </c>
      <c r="BF108" s="14">
        <v>0</v>
      </c>
      <c r="BG108" s="14">
        <v>0</v>
      </c>
      <c r="BH108" s="14">
        <v>0</v>
      </c>
      <c r="BI108" s="14">
        <v>0</v>
      </c>
      <c r="BJ108" s="14">
        <v>0</v>
      </c>
      <c r="BK108" s="14">
        <v>0</v>
      </c>
      <c r="BL108" s="14">
        <v>0</v>
      </c>
      <c r="BM108" s="14">
        <v>0</v>
      </c>
      <c r="BN108" s="14">
        <v>8353.01</v>
      </c>
      <c r="BO108" s="14">
        <v>10759</v>
      </c>
      <c r="BP108" s="14">
        <v>0</v>
      </c>
      <c r="BQ108" s="14">
        <v>0</v>
      </c>
      <c r="BR108" s="14">
        <v>858.22</v>
      </c>
      <c r="BS108" s="14">
        <v>298.10000000000002</v>
      </c>
      <c r="BT108" s="14">
        <v>0</v>
      </c>
      <c r="BU108" s="14">
        <v>1588.56</v>
      </c>
      <c r="BV108" s="14">
        <v>0</v>
      </c>
      <c r="BW108" s="14">
        <v>0</v>
      </c>
      <c r="BX108" s="14">
        <v>0</v>
      </c>
      <c r="BY108" s="14">
        <v>1886.66</v>
      </c>
    </row>
    <row r="109" spans="1:77" s="1" customFormat="1" ht="11.25" x14ac:dyDescent="0.2">
      <c r="A109" s="2" t="s">
        <v>243</v>
      </c>
      <c r="B109" s="1" t="s">
        <v>244</v>
      </c>
      <c r="C109" s="51">
        <v>10079</v>
      </c>
      <c r="D109" s="14">
        <v>10700.5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711.94</v>
      </c>
      <c r="K109" s="14">
        <v>0</v>
      </c>
      <c r="L109" s="14">
        <v>0</v>
      </c>
      <c r="M109" s="14">
        <v>400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737</v>
      </c>
      <c r="U109" s="14">
        <v>0</v>
      </c>
      <c r="V109" s="14">
        <v>0</v>
      </c>
      <c r="W109" s="14">
        <v>5339.55</v>
      </c>
      <c r="X109" s="14">
        <v>455</v>
      </c>
      <c r="Y109" s="14">
        <v>205.36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18527.95</v>
      </c>
      <c r="AJ109" s="14">
        <v>0</v>
      </c>
      <c r="AK109" s="14">
        <v>0</v>
      </c>
      <c r="AL109" s="14">
        <v>0</v>
      </c>
      <c r="AM109" s="14">
        <v>0</v>
      </c>
      <c r="AN109" s="14">
        <v>0</v>
      </c>
      <c r="AO109" s="14">
        <v>0</v>
      </c>
      <c r="AP109" s="14">
        <v>2605.1</v>
      </c>
      <c r="AQ109" s="14">
        <v>0</v>
      </c>
      <c r="AR109" s="14">
        <v>2605.1</v>
      </c>
      <c r="AS109" s="14">
        <v>0</v>
      </c>
      <c r="AT109" s="14">
        <v>0</v>
      </c>
      <c r="AU109" s="14">
        <v>106.8</v>
      </c>
      <c r="AV109" s="14">
        <v>0</v>
      </c>
      <c r="AW109" s="14">
        <v>5</v>
      </c>
      <c r="AX109" s="14">
        <v>1228.0999999999999</v>
      </c>
      <c r="AY109" s="14">
        <v>3882</v>
      </c>
      <c r="AZ109" s="14">
        <v>0</v>
      </c>
      <c r="BA109" s="14">
        <v>0</v>
      </c>
      <c r="BB109" s="14">
        <v>0</v>
      </c>
      <c r="BC109" s="14">
        <v>0</v>
      </c>
      <c r="BD109" s="14">
        <v>0.45</v>
      </c>
      <c r="BE109" s="14">
        <v>0</v>
      </c>
      <c r="BF109" s="14">
        <v>0</v>
      </c>
      <c r="BG109" s="14">
        <v>0</v>
      </c>
      <c r="BH109" s="14">
        <v>0</v>
      </c>
      <c r="BI109" s="14">
        <v>0</v>
      </c>
      <c r="BJ109" s="14">
        <v>0</v>
      </c>
      <c r="BK109" s="14">
        <v>0</v>
      </c>
      <c r="BL109" s="14">
        <v>0</v>
      </c>
      <c r="BM109" s="14">
        <v>0</v>
      </c>
      <c r="BN109" s="14">
        <v>7827.45</v>
      </c>
      <c r="BO109" s="14">
        <v>10700.5</v>
      </c>
      <c r="BP109" s="14">
        <v>0</v>
      </c>
      <c r="BQ109" s="14">
        <v>0</v>
      </c>
      <c r="BR109" s="14">
        <v>830.1</v>
      </c>
      <c r="BS109" s="14">
        <v>278.36</v>
      </c>
      <c r="BT109" s="14">
        <v>0</v>
      </c>
      <c r="BU109" s="14">
        <v>1512.08</v>
      </c>
      <c r="BV109" s="14">
        <v>0</v>
      </c>
      <c r="BW109" s="14">
        <v>0</v>
      </c>
      <c r="BX109" s="14">
        <v>0</v>
      </c>
      <c r="BY109" s="14">
        <v>1790.44</v>
      </c>
    </row>
    <row r="110" spans="1:77" s="1" customFormat="1" ht="11.25" x14ac:dyDescent="0.2">
      <c r="A110" s="2" t="s">
        <v>245</v>
      </c>
      <c r="B110" s="1" t="s">
        <v>246</v>
      </c>
      <c r="C110" s="51">
        <v>9707</v>
      </c>
      <c r="D110" s="14">
        <v>11855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1889.49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717</v>
      </c>
      <c r="U110" s="14">
        <v>0</v>
      </c>
      <c r="V110" s="14">
        <v>0</v>
      </c>
      <c r="W110" s="14">
        <v>5153.55</v>
      </c>
      <c r="X110" s="14">
        <v>447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18429.669999999998</v>
      </c>
      <c r="AJ110" s="14">
        <v>0</v>
      </c>
      <c r="AK110" s="14">
        <v>0</v>
      </c>
      <c r="AL110" s="14">
        <v>0</v>
      </c>
      <c r="AM110" s="14">
        <v>0</v>
      </c>
      <c r="AN110" s="14">
        <v>0</v>
      </c>
      <c r="AO110" s="14">
        <v>0</v>
      </c>
      <c r="AP110" s="14">
        <v>2588.15</v>
      </c>
      <c r="AQ110" s="14">
        <v>0</v>
      </c>
      <c r="AR110" s="14">
        <v>2588.15</v>
      </c>
      <c r="AS110" s="14">
        <v>0</v>
      </c>
      <c r="AT110" s="14">
        <v>0</v>
      </c>
      <c r="AU110" s="14">
        <v>103.08</v>
      </c>
      <c r="AV110" s="14">
        <v>0</v>
      </c>
      <c r="AW110" s="14">
        <v>0</v>
      </c>
      <c r="AX110" s="14">
        <v>1185.32</v>
      </c>
      <c r="AY110" s="14">
        <v>2698</v>
      </c>
      <c r="AZ110" s="14">
        <v>0</v>
      </c>
      <c r="BA110" s="14">
        <v>0</v>
      </c>
      <c r="BB110" s="14">
        <v>0</v>
      </c>
      <c r="BC110" s="14">
        <v>0</v>
      </c>
      <c r="BD110" s="14">
        <v>0.12</v>
      </c>
      <c r="BE110" s="14">
        <v>0</v>
      </c>
      <c r="BF110" s="14">
        <v>0</v>
      </c>
      <c r="BG110" s="14">
        <v>0</v>
      </c>
      <c r="BH110" s="14">
        <v>0</v>
      </c>
      <c r="BI110" s="14">
        <v>0</v>
      </c>
      <c r="BJ110" s="14">
        <v>0</v>
      </c>
      <c r="BK110" s="14">
        <v>0</v>
      </c>
      <c r="BL110" s="14">
        <v>0</v>
      </c>
      <c r="BM110" s="14">
        <v>0</v>
      </c>
      <c r="BN110" s="14">
        <v>6574.67</v>
      </c>
      <c r="BO110" s="14">
        <v>11855</v>
      </c>
      <c r="BP110" s="14">
        <v>0</v>
      </c>
      <c r="BQ110" s="14">
        <v>0</v>
      </c>
      <c r="BR110" s="14">
        <v>841.6</v>
      </c>
      <c r="BS110" s="14">
        <v>286.42</v>
      </c>
      <c r="BT110" s="14">
        <v>0</v>
      </c>
      <c r="BU110" s="14">
        <v>1543.34</v>
      </c>
      <c r="BV110" s="14">
        <v>0</v>
      </c>
      <c r="BW110" s="14">
        <v>0</v>
      </c>
      <c r="BX110" s="14">
        <v>0</v>
      </c>
      <c r="BY110" s="14">
        <v>1829.76</v>
      </c>
    </row>
    <row r="111" spans="1:77" s="1" customFormat="1" ht="11.25" x14ac:dyDescent="0.2">
      <c r="A111" s="2" t="s">
        <v>247</v>
      </c>
      <c r="B111" s="1" t="s">
        <v>248</v>
      </c>
      <c r="C111" s="51">
        <v>10469</v>
      </c>
      <c r="D111" s="14">
        <v>11899.5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200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788</v>
      </c>
      <c r="U111" s="14">
        <v>0</v>
      </c>
      <c r="V111" s="14">
        <v>0</v>
      </c>
      <c r="W111" s="14">
        <v>5473.9</v>
      </c>
      <c r="X111" s="14">
        <v>468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17999</v>
      </c>
      <c r="AJ111" s="14">
        <v>0</v>
      </c>
      <c r="AK111" s="14">
        <v>0</v>
      </c>
      <c r="AL111" s="14">
        <v>0</v>
      </c>
      <c r="AM111" s="14">
        <v>0</v>
      </c>
      <c r="AN111" s="14">
        <v>0</v>
      </c>
      <c r="AO111" s="14">
        <v>0</v>
      </c>
      <c r="AP111" s="14">
        <v>2568.15</v>
      </c>
      <c r="AQ111" s="14">
        <v>0</v>
      </c>
      <c r="AR111" s="14">
        <v>2568.15</v>
      </c>
      <c r="AS111" s="14">
        <v>0</v>
      </c>
      <c r="AT111" s="14">
        <v>0</v>
      </c>
      <c r="AU111" s="14">
        <v>110.7</v>
      </c>
      <c r="AV111" s="14">
        <v>0</v>
      </c>
      <c r="AW111" s="14">
        <v>0</v>
      </c>
      <c r="AX111" s="14">
        <v>1272.94</v>
      </c>
      <c r="AY111" s="14">
        <v>2148</v>
      </c>
      <c r="AZ111" s="14">
        <v>0</v>
      </c>
      <c r="BA111" s="14">
        <v>0</v>
      </c>
      <c r="BB111" s="14">
        <v>0</v>
      </c>
      <c r="BC111" s="14">
        <v>0</v>
      </c>
      <c r="BD111" s="15">
        <v>-0.28999999999999998</v>
      </c>
      <c r="BE111" s="14">
        <v>0</v>
      </c>
      <c r="BF111" s="14">
        <v>0</v>
      </c>
      <c r="BG111" s="14">
        <v>0</v>
      </c>
      <c r="BH111" s="14">
        <v>0</v>
      </c>
      <c r="BI111" s="14">
        <v>0</v>
      </c>
      <c r="BJ111" s="14">
        <v>0</v>
      </c>
      <c r="BK111" s="14">
        <v>0</v>
      </c>
      <c r="BL111" s="14">
        <v>0</v>
      </c>
      <c r="BM111" s="14">
        <v>0</v>
      </c>
      <c r="BN111" s="14">
        <v>6099.5</v>
      </c>
      <c r="BO111" s="14">
        <v>11899.5</v>
      </c>
      <c r="BP111" s="14">
        <v>0</v>
      </c>
      <c r="BQ111" s="14">
        <v>0</v>
      </c>
      <c r="BR111" s="14">
        <v>830.94</v>
      </c>
      <c r="BS111" s="14">
        <v>278.95999999999998</v>
      </c>
      <c r="BT111" s="14">
        <v>0</v>
      </c>
      <c r="BU111" s="14">
        <v>1514.36</v>
      </c>
      <c r="BV111" s="14">
        <v>0</v>
      </c>
      <c r="BW111" s="14">
        <v>0</v>
      </c>
      <c r="BX111" s="14">
        <v>0</v>
      </c>
      <c r="BY111" s="14">
        <v>1793.32</v>
      </c>
    </row>
    <row r="112" spans="1:77" s="1" customFormat="1" ht="11.25" x14ac:dyDescent="0.2">
      <c r="A112" s="2" t="s">
        <v>249</v>
      </c>
      <c r="B112" s="1" t="s">
        <v>250</v>
      </c>
      <c r="C112" s="51">
        <v>10997</v>
      </c>
      <c r="D112" s="14">
        <v>9682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400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815</v>
      </c>
      <c r="U112" s="14">
        <v>0</v>
      </c>
      <c r="V112" s="14">
        <v>0</v>
      </c>
      <c r="W112" s="14">
        <v>5782.66</v>
      </c>
      <c r="X112" s="14">
        <v>496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19090.759999999998</v>
      </c>
      <c r="AJ112" s="14">
        <v>0</v>
      </c>
      <c r="AK112" s="14">
        <v>0</v>
      </c>
      <c r="AL112" s="14">
        <v>0</v>
      </c>
      <c r="AM112" s="14">
        <v>0</v>
      </c>
      <c r="AN112" s="14">
        <v>0</v>
      </c>
      <c r="AO112" s="14">
        <v>0</v>
      </c>
      <c r="AP112" s="14">
        <v>2811.83</v>
      </c>
      <c r="AQ112" s="14">
        <v>0</v>
      </c>
      <c r="AR112" s="14">
        <v>2811.83</v>
      </c>
      <c r="AS112" s="14">
        <v>0</v>
      </c>
      <c r="AT112" s="14">
        <v>0</v>
      </c>
      <c r="AU112" s="14">
        <v>115.98</v>
      </c>
      <c r="AV112" s="14">
        <v>0</v>
      </c>
      <c r="AW112" s="14">
        <v>0</v>
      </c>
      <c r="AX112" s="14">
        <v>1333.66</v>
      </c>
      <c r="AY112" s="14">
        <v>4319</v>
      </c>
      <c r="AZ112" s="14">
        <v>0</v>
      </c>
      <c r="BA112" s="14">
        <v>0</v>
      </c>
      <c r="BB112" s="14">
        <v>0</v>
      </c>
      <c r="BC112" s="14">
        <v>0</v>
      </c>
      <c r="BD112" s="15">
        <v>-0.19</v>
      </c>
      <c r="BE112" s="14">
        <v>0</v>
      </c>
      <c r="BF112" s="14">
        <v>0</v>
      </c>
      <c r="BG112" s="14">
        <v>0</v>
      </c>
      <c r="BH112" s="14">
        <v>0</v>
      </c>
      <c r="BI112" s="14">
        <v>828.48</v>
      </c>
      <c r="BJ112" s="14">
        <v>0</v>
      </c>
      <c r="BK112" s="14">
        <v>0</v>
      </c>
      <c r="BL112" s="14">
        <v>0</v>
      </c>
      <c r="BM112" s="14">
        <v>0</v>
      </c>
      <c r="BN112" s="14">
        <v>9408.76</v>
      </c>
      <c r="BO112" s="14">
        <v>9682</v>
      </c>
      <c r="BP112" s="14">
        <v>0</v>
      </c>
      <c r="BQ112" s="14">
        <v>0</v>
      </c>
      <c r="BR112" s="14">
        <v>849.66</v>
      </c>
      <c r="BS112" s="14">
        <v>292.08</v>
      </c>
      <c r="BT112" s="14">
        <v>0</v>
      </c>
      <c r="BU112" s="14">
        <v>1565.28</v>
      </c>
      <c r="BV112" s="14">
        <v>0</v>
      </c>
      <c r="BW112" s="14">
        <v>0</v>
      </c>
      <c r="BX112" s="14">
        <v>0</v>
      </c>
      <c r="BY112" s="14">
        <v>1857.36</v>
      </c>
    </row>
    <row r="113" spans="1:77" s="1" customFormat="1" ht="11.25" x14ac:dyDescent="0.2">
      <c r="A113" s="2" t="s">
        <v>251</v>
      </c>
      <c r="B113" s="1" t="s">
        <v>252</v>
      </c>
      <c r="C113" s="51">
        <v>10469</v>
      </c>
      <c r="D113" s="14">
        <v>9018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400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788</v>
      </c>
      <c r="U113" s="14">
        <v>0</v>
      </c>
      <c r="V113" s="14">
        <v>0</v>
      </c>
      <c r="W113" s="14">
        <v>5534.55</v>
      </c>
      <c r="X113" s="14">
        <v>468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18259.650000000001</v>
      </c>
      <c r="AJ113" s="14">
        <v>0</v>
      </c>
      <c r="AK113" s="14">
        <v>0</v>
      </c>
      <c r="AL113" s="14">
        <v>0</v>
      </c>
      <c r="AM113" s="14">
        <v>0</v>
      </c>
      <c r="AN113" s="14">
        <v>0</v>
      </c>
      <c r="AO113" s="14">
        <v>0</v>
      </c>
      <c r="AP113" s="14">
        <v>2623.82</v>
      </c>
      <c r="AQ113" s="14">
        <v>0</v>
      </c>
      <c r="AR113" s="14">
        <v>2623.82</v>
      </c>
      <c r="AS113" s="14">
        <v>0</v>
      </c>
      <c r="AT113" s="14">
        <v>0</v>
      </c>
      <c r="AU113" s="14">
        <v>110.7</v>
      </c>
      <c r="AV113" s="14">
        <v>0</v>
      </c>
      <c r="AW113" s="14">
        <v>0</v>
      </c>
      <c r="AX113" s="14">
        <v>1272.94</v>
      </c>
      <c r="AY113" s="14">
        <v>5234</v>
      </c>
      <c r="AZ113" s="14">
        <v>0</v>
      </c>
      <c r="BA113" s="14">
        <v>0</v>
      </c>
      <c r="BB113" s="14">
        <v>0</v>
      </c>
      <c r="BC113" s="14">
        <v>0</v>
      </c>
      <c r="BD113" s="14">
        <v>0.19</v>
      </c>
      <c r="BE113" s="14">
        <v>0</v>
      </c>
      <c r="BF113" s="14">
        <v>0</v>
      </c>
      <c r="BG113" s="14">
        <v>0</v>
      </c>
      <c r="BH113" s="14">
        <v>0</v>
      </c>
      <c r="BI113" s="14">
        <v>0</v>
      </c>
      <c r="BJ113" s="14">
        <v>0</v>
      </c>
      <c r="BK113" s="14">
        <v>0</v>
      </c>
      <c r="BL113" s="14">
        <v>0</v>
      </c>
      <c r="BM113" s="14">
        <v>0</v>
      </c>
      <c r="BN113" s="14">
        <v>9241.65</v>
      </c>
      <c r="BO113" s="14">
        <v>9018</v>
      </c>
      <c r="BP113" s="14">
        <v>0</v>
      </c>
      <c r="BQ113" s="14">
        <v>0</v>
      </c>
      <c r="BR113" s="14">
        <v>837.96</v>
      </c>
      <c r="BS113" s="14">
        <v>283.88</v>
      </c>
      <c r="BT113" s="14">
        <v>0</v>
      </c>
      <c r="BU113" s="14">
        <v>1533.44</v>
      </c>
      <c r="BV113" s="14">
        <v>0</v>
      </c>
      <c r="BW113" s="14">
        <v>0</v>
      </c>
      <c r="BX113" s="14">
        <v>0</v>
      </c>
      <c r="BY113" s="14">
        <v>1817.32</v>
      </c>
    </row>
    <row r="114" spans="1:77" s="1" customFormat="1" ht="11.25" x14ac:dyDescent="0.2">
      <c r="A114" s="2" t="s">
        <v>253</v>
      </c>
      <c r="B114" s="1" t="s">
        <v>254</v>
      </c>
      <c r="C114" s="57">
        <v>15675</v>
      </c>
      <c r="D114" s="14">
        <v>13555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400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1128</v>
      </c>
      <c r="U114" s="14">
        <v>0</v>
      </c>
      <c r="V114" s="14">
        <v>0</v>
      </c>
      <c r="W114" s="14">
        <v>0</v>
      </c>
      <c r="X114" s="14">
        <v>703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17906</v>
      </c>
      <c r="AJ114" s="14">
        <v>0</v>
      </c>
      <c r="AK114" s="14">
        <v>0</v>
      </c>
      <c r="AL114" s="14">
        <v>0</v>
      </c>
      <c r="AM114" s="14">
        <v>0</v>
      </c>
      <c r="AN114" s="14">
        <v>0</v>
      </c>
      <c r="AO114" s="14">
        <v>0</v>
      </c>
      <c r="AP114" s="14">
        <v>2548.2800000000002</v>
      </c>
      <c r="AQ114" s="14">
        <v>0</v>
      </c>
      <c r="AR114" s="14">
        <v>2548.2800000000002</v>
      </c>
      <c r="AS114" s="14">
        <v>0</v>
      </c>
      <c r="AT114" s="14">
        <v>0</v>
      </c>
      <c r="AU114" s="14">
        <v>0</v>
      </c>
      <c r="AV114" s="14">
        <v>0</v>
      </c>
      <c r="AW114" s="14">
        <v>0</v>
      </c>
      <c r="AX114" s="14">
        <v>1802.62</v>
      </c>
      <c r="AY114" s="14">
        <v>0</v>
      </c>
      <c r="AZ114" s="14">
        <v>0</v>
      </c>
      <c r="BA114" s="14">
        <v>0</v>
      </c>
      <c r="BB114" s="14">
        <v>0</v>
      </c>
      <c r="BC114" s="14">
        <v>0</v>
      </c>
      <c r="BD114" s="14">
        <v>0.1</v>
      </c>
      <c r="BE114" s="14">
        <v>0</v>
      </c>
      <c r="BF114" s="14">
        <v>0</v>
      </c>
      <c r="BG114" s="14">
        <v>0</v>
      </c>
      <c r="BH114" s="14">
        <v>0</v>
      </c>
      <c r="BI114" s="14">
        <v>0</v>
      </c>
      <c r="BJ114" s="14">
        <v>0</v>
      </c>
      <c r="BK114" s="14">
        <v>0</v>
      </c>
      <c r="BL114" s="14">
        <v>0</v>
      </c>
      <c r="BM114" s="14">
        <v>0</v>
      </c>
      <c r="BN114" s="14">
        <v>4351</v>
      </c>
      <c r="BO114" s="14">
        <v>13555</v>
      </c>
      <c r="BP114" s="14">
        <v>0</v>
      </c>
      <c r="BQ114" s="14">
        <v>0</v>
      </c>
      <c r="BR114" s="14">
        <v>993.44</v>
      </c>
      <c r="BS114" s="14">
        <v>392.98</v>
      </c>
      <c r="BT114" s="14">
        <v>0</v>
      </c>
      <c r="BU114" s="14">
        <v>1956.24</v>
      </c>
      <c r="BV114" s="14">
        <v>0</v>
      </c>
      <c r="BW114" s="14">
        <v>0</v>
      </c>
      <c r="BX114" s="14">
        <v>0</v>
      </c>
      <c r="BY114" s="14">
        <v>2349.2199999999998</v>
      </c>
    </row>
    <row r="115" spans="1:77" s="1" customFormat="1" ht="11.25" x14ac:dyDescent="0.2">
      <c r="A115" s="2" t="s">
        <v>255</v>
      </c>
      <c r="B115" s="1" t="s">
        <v>256</v>
      </c>
      <c r="C115" s="51">
        <v>10079</v>
      </c>
      <c r="D115" s="14">
        <v>12884.5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400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737</v>
      </c>
      <c r="U115" s="14">
        <v>0</v>
      </c>
      <c r="V115" s="14">
        <v>0</v>
      </c>
      <c r="W115" s="14">
        <v>5295.66</v>
      </c>
      <c r="X115" s="14">
        <v>455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17566.759999999998</v>
      </c>
      <c r="AJ115" s="14">
        <v>0</v>
      </c>
      <c r="AK115" s="14">
        <v>0</v>
      </c>
      <c r="AL115" s="14">
        <v>0</v>
      </c>
      <c r="AM115" s="14">
        <v>0</v>
      </c>
      <c r="AN115" s="14">
        <v>0</v>
      </c>
      <c r="AO115" s="14">
        <v>0</v>
      </c>
      <c r="AP115" s="14">
        <v>2475.83</v>
      </c>
      <c r="AQ115" s="14">
        <v>0</v>
      </c>
      <c r="AR115" s="14">
        <v>2475.83</v>
      </c>
      <c r="AS115" s="14">
        <v>0</v>
      </c>
      <c r="AT115" s="14">
        <v>0</v>
      </c>
      <c r="AU115" s="14">
        <v>978.41</v>
      </c>
      <c r="AV115" s="14">
        <v>0</v>
      </c>
      <c r="AW115" s="14">
        <v>0</v>
      </c>
      <c r="AX115" s="14">
        <v>1228.0999999999999</v>
      </c>
      <c r="AY115" s="14">
        <v>0</v>
      </c>
      <c r="AZ115" s="14">
        <v>0</v>
      </c>
      <c r="BA115" s="14">
        <v>0</v>
      </c>
      <c r="BB115" s="14">
        <v>0</v>
      </c>
      <c r="BC115" s="14">
        <v>0</v>
      </c>
      <c r="BD115" s="15">
        <v>-0.08</v>
      </c>
      <c r="BE115" s="14">
        <v>0</v>
      </c>
      <c r="BF115" s="14">
        <v>0</v>
      </c>
      <c r="BG115" s="14">
        <v>0</v>
      </c>
      <c r="BH115" s="14">
        <v>0</v>
      </c>
      <c r="BI115" s="14">
        <v>0</v>
      </c>
      <c r="BJ115" s="14">
        <v>0</v>
      </c>
      <c r="BK115" s="14">
        <v>0</v>
      </c>
      <c r="BL115" s="14">
        <v>0</v>
      </c>
      <c r="BM115" s="14">
        <v>0</v>
      </c>
      <c r="BN115" s="14">
        <v>4682.26</v>
      </c>
      <c r="BO115" s="14">
        <v>12884.5</v>
      </c>
      <c r="BP115" s="14">
        <v>0</v>
      </c>
      <c r="BQ115" s="14">
        <v>0</v>
      </c>
      <c r="BR115" s="14">
        <v>824.36</v>
      </c>
      <c r="BS115" s="14">
        <v>274.32</v>
      </c>
      <c r="BT115" s="14">
        <v>0</v>
      </c>
      <c r="BU115" s="14">
        <v>1496.46</v>
      </c>
      <c r="BV115" s="14">
        <v>0</v>
      </c>
      <c r="BW115" s="14">
        <v>0</v>
      </c>
      <c r="BX115" s="14">
        <v>0</v>
      </c>
      <c r="BY115" s="14">
        <v>1770.78</v>
      </c>
    </row>
    <row r="116" spans="1:77" s="7" customFormat="1" ht="11.25" x14ac:dyDescent="0.2">
      <c r="A116" s="17" t="s">
        <v>101</v>
      </c>
      <c r="C116" s="7" t="s">
        <v>102</v>
      </c>
      <c r="D116" s="7" t="s">
        <v>102</v>
      </c>
      <c r="E116" s="7" t="s">
        <v>102</v>
      </c>
      <c r="F116" s="7" t="s">
        <v>102</v>
      </c>
      <c r="G116" s="7" t="s">
        <v>102</v>
      </c>
      <c r="H116" s="7" t="s">
        <v>102</v>
      </c>
      <c r="I116" s="7" t="s">
        <v>102</v>
      </c>
      <c r="J116" s="7" t="s">
        <v>102</v>
      </c>
      <c r="K116" s="7" t="s">
        <v>102</v>
      </c>
      <c r="L116" s="7" t="s">
        <v>102</v>
      </c>
      <c r="M116" s="7" t="s">
        <v>102</v>
      </c>
      <c r="N116" s="7" t="s">
        <v>102</v>
      </c>
      <c r="O116" s="7" t="s">
        <v>102</v>
      </c>
      <c r="P116" s="7" t="s">
        <v>102</v>
      </c>
      <c r="Q116" s="7" t="s">
        <v>102</v>
      </c>
      <c r="R116" s="7" t="s">
        <v>102</v>
      </c>
      <c r="S116" s="7" t="s">
        <v>102</v>
      </c>
      <c r="T116" s="7" t="s">
        <v>102</v>
      </c>
      <c r="U116" s="7" t="s">
        <v>102</v>
      </c>
      <c r="V116" s="7" t="s">
        <v>102</v>
      </c>
      <c r="W116" s="7" t="s">
        <v>102</v>
      </c>
      <c r="X116" s="7" t="s">
        <v>102</v>
      </c>
      <c r="Y116" s="7" t="s">
        <v>102</v>
      </c>
      <c r="Z116" s="7" t="s">
        <v>102</v>
      </c>
      <c r="AA116" s="7" t="s">
        <v>102</v>
      </c>
      <c r="AB116" s="7" t="s">
        <v>102</v>
      </c>
      <c r="AC116" s="7" t="s">
        <v>102</v>
      </c>
      <c r="AD116" s="7" t="s">
        <v>102</v>
      </c>
      <c r="AE116" s="7" t="s">
        <v>102</v>
      </c>
      <c r="AF116" s="7" t="s">
        <v>102</v>
      </c>
      <c r="AG116" s="7" t="s">
        <v>102</v>
      </c>
      <c r="AH116" s="7" t="s">
        <v>102</v>
      </c>
      <c r="AI116" s="7" t="s">
        <v>102</v>
      </c>
      <c r="AJ116" s="7" t="s">
        <v>102</v>
      </c>
      <c r="AK116" s="7" t="s">
        <v>102</v>
      </c>
      <c r="AL116" s="7" t="s">
        <v>102</v>
      </c>
      <c r="AM116" s="7" t="s">
        <v>102</v>
      </c>
      <c r="AN116" s="7" t="s">
        <v>102</v>
      </c>
      <c r="AO116" s="7" t="s">
        <v>102</v>
      </c>
      <c r="AP116" s="7" t="s">
        <v>102</v>
      </c>
      <c r="AQ116" s="7" t="s">
        <v>102</v>
      </c>
      <c r="AR116" s="7" t="s">
        <v>102</v>
      </c>
      <c r="AS116" s="7" t="s">
        <v>102</v>
      </c>
      <c r="AT116" s="7" t="s">
        <v>102</v>
      </c>
      <c r="AU116" s="7" t="s">
        <v>102</v>
      </c>
      <c r="AV116" s="7" t="s">
        <v>102</v>
      </c>
      <c r="AW116" s="7" t="s">
        <v>102</v>
      </c>
      <c r="AX116" s="7" t="s">
        <v>102</v>
      </c>
      <c r="AY116" s="7" t="s">
        <v>102</v>
      </c>
      <c r="AZ116" s="7" t="s">
        <v>102</v>
      </c>
      <c r="BA116" s="7" t="s">
        <v>102</v>
      </c>
      <c r="BB116" s="7" t="s">
        <v>102</v>
      </c>
      <c r="BC116" s="7" t="s">
        <v>102</v>
      </c>
      <c r="BD116" s="7" t="s">
        <v>102</v>
      </c>
      <c r="BE116" s="7" t="s">
        <v>102</v>
      </c>
      <c r="BF116" s="7" t="s">
        <v>102</v>
      </c>
      <c r="BG116" s="7" t="s">
        <v>102</v>
      </c>
      <c r="BH116" s="7" t="s">
        <v>102</v>
      </c>
      <c r="BI116" s="7" t="s">
        <v>102</v>
      </c>
      <c r="BJ116" s="7" t="s">
        <v>102</v>
      </c>
      <c r="BK116" s="7" t="s">
        <v>102</v>
      </c>
      <c r="BL116" s="7" t="s">
        <v>102</v>
      </c>
      <c r="BM116" s="7" t="s">
        <v>102</v>
      </c>
      <c r="BN116" s="7" t="s">
        <v>102</v>
      </c>
      <c r="BO116" s="7" t="s">
        <v>102</v>
      </c>
      <c r="BP116" s="7" t="s">
        <v>102</v>
      </c>
      <c r="BQ116" s="7" t="s">
        <v>102</v>
      </c>
      <c r="BR116" s="7" t="s">
        <v>102</v>
      </c>
      <c r="BS116" s="7" t="s">
        <v>102</v>
      </c>
      <c r="BT116" s="7" t="s">
        <v>102</v>
      </c>
      <c r="BU116" s="7" t="s">
        <v>102</v>
      </c>
      <c r="BV116" s="7" t="s">
        <v>102</v>
      </c>
      <c r="BW116" s="7" t="s">
        <v>102</v>
      </c>
      <c r="BX116" s="7" t="s">
        <v>102</v>
      </c>
      <c r="BY116" s="7" t="s">
        <v>102</v>
      </c>
    </row>
    <row r="117" spans="1:77" s="1" customFormat="1" ht="11.25" x14ac:dyDescent="0.2">
      <c r="A117" s="2"/>
      <c r="C117" s="19">
        <f>SUM(C93:C116)</f>
        <v>249247</v>
      </c>
      <c r="D117" s="19">
        <v>333100.5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6626.86</v>
      </c>
      <c r="K117" s="19">
        <v>0</v>
      </c>
      <c r="L117" s="19">
        <v>0</v>
      </c>
      <c r="M117" s="19">
        <v>7600</v>
      </c>
      <c r="N117" s="19">
        <v>1030.71</v>
      </c>
      <c r="O117" s="19">
        <v>0</v>
      </c>
      <c r="P117" s="19">
        <v>0</v>
      </c>
      <c r="Q117" s="19">
        <v>11483.71</v>
      </c>
      <c r="R117" s="19">
        <v>0</v>
      </c>
      <c r="S117" s="19">
        <v>66536.639999999999</v>
      </c>
      <c r="T117" s="19">
        <v>17674</v>
      </c>
      <c r="U117" s="19">
        <v>0</v>
      </c>
      <c r="V117" s="19">
        <v>0</v>
      </c>
      <c r="W117" s="19">
        <v>117872.62</v>
      </c>
      <c r="X117" s="19">
        <v>10798</v>
      </c>
      <c r="Y117" s="19">
        <v>6572.96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497841.26</v>
      </c>
      <c r="AJ117" s="19">
        <v>2.41</v>
      </c>
      <c r="AK117" s="19">
        <v>4.34</v>
      </c>
      <c r="AL117" s="19">
        <v>2.94</v>
      </c>
      <c r="AM117" s="19">
        <v>0</v>
      </c>
      <c r="AN117" s="20">
        <v>-200.74</v>
      </c>
      <c r="AO117" s="19">
        <v>0</v>
      </c>
      <c r="AP117" s="19">
        <v>61077.96</v>
      </c>
      <c r="AQ117" s="19">
        <v>1603.66</v>
      </c>
      <c r="AR117" s="19">
        <v>61024.78</v>
      </c>
      <c r="AS117" s="19">
        <v>0</v>
      </c>
      <c r="AT117" s="19">
        <v>0</v>
      </c>
      <c r="AU117" s="19">
        <v>3101.87</v>
      </c>
      <c r="AV117" s="19">
        <v>4039.7</v>
      </c>
      <c r="AW117" s="19">
        <v>75</v>
      </c>
      <c r="AX117" s="19">
        <v>28996.22</v>
      </c>
      <c r="AY117" s="19">
        <v>38867.160000000003</v>
      </c>
      <c r="AZ117" s="19">
        <v>14526.22</v>
      </c>
      <c r="BA117" s="19">
        <v>0</v>
      </c>
      <c r="BB117" s="19">
        <v>0</v>
      </c>
      <c r="BC117" s="19">
        <v>0</v>
      </c>
      <c r="BD117" s="19">
        <v>1.84</v>
      </c>
      <c r="BE117" s="19">
        <v>0</v>
      </c>
      <c r="BF117" s="19">
        <v>0</v>
      </c>
      <c r="BG117" s="19">
        <v>7101.77</v>
      </c>
      <c r="BH117" s="19">
        <v>0</v>
      </c>
      <c r="BI117" s="19">
        <v>5402.54</v>
      </c>
      <c r="BJ117" s="19">
        <v>0</v>
      </c>
      <c r="BK117" s="19">
        <v>0</v>
      </c>
      <c r="BL117" s="19">
        <v>0</v>
      </c>
      <c r="BM117" s="19">
        <v>0</v>
      </c>
      <c r="BN117" s="19">
        <v>164740.76</v>
      </c>
      <c r="BO117" s="19">
        <v>333100.5</v>
      </c>
      <c r="BP117" s="19">
        <v>6.75</v>
      </c>
      <c r="BQ117" s="19">
        <v>12.15</v>
      </c>
      <c r="BR117" s="19">
        <v>18878.52</v>
      </c>
      <c r="BS117" s="19">
        <v>6535.64</v>
      </c>
      <c r="BT117" s="19">
        <v>0</v>
      </c>
      <c r="BU117" s="19">
        <v>34890.82</v>
      </c>
      <c r="BV117" s="19">
        <v>19.28</v>
      </c>
      <c r="BW117" s="19">
        <v>3.86</v>
      </c>
      <c r="BX117" s="19">
        <v>0</v>
      </c>
      <c r="BY117" s="19">
        <v>41449.599999999999</v>
      </c>
    </row>
    <row r="118" spans="1:77" s="1" customFormat="1" ht="11.25" x14ac:dyDescent="0.2">
      <c r="A118" s="2"/>
    </row>
    <row r="119" spans="1:77" s="1" customFormat="1" ht="11.25" x14ac:dyDescent="0.2">
      <c r="A119" s="12" t="s">
        <v>257</v>
      </c>
    </row>
    <row r="120" spans="1:77" s="1" customFormat="1" ht="11.25" x14ac:dyDescent="0.2">
      <c r="A120" s="2" t="s">
        <v>258</v>
      </c>
      <c r="B120" s="1" t="s">
        <v>259</v>
      </c>
      <c r="C120" s="51">
        <v>10838</v>
      </c>
      <c r="D120" s="14">
        <v>9534.5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400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802</v>
      </c>
      <c r="U120" s="14">
        <v>0</v>
      </c>
      <c r="V120" s="14">
        <v>0</v>
      </c>
      <c r="W120" s="14">
        <v>5699.99</v>
      </c>
      <c r="X120" s="14">
        <v>482</v>
      </c>
      <c r="Y120" s="14">
        <v>616.79999999999995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19438.89</v>
      </c>
      <c r="AJ120" s="14">
        <v>0</v>
      </c>
      <c r="AK120" s="14">
        <v>0</v>
      </c>
      <c r="AL120" s="14">
        <v>0</v>
      </c>
      <c r="AM120" s="14">
        <v>0</v>
      </c>
      <c r="AN120" s="14">
        <v>0</v>
      </c>
      <c r="AO120" s="14">
        <v>0</v>
      </c>
      <c r="AP120" s="14">
        <v>2889.06</v>
      </c>
      <c r="AQ120" s="14">
        <v>0</v>
      </c>
      <c r="AR120" s="14">
        <v>2889.06</v>
      </c>
      <c r="AS120" s="14">
        <v>0</v>
      </c>
      <c r="AT120" s="14">
        <v>0</v>
      </c>
      <c r="AU120" s="14">
        <v>114.38</v>
      </c>
      <c r="AV120" s="14">
        <v>0</v>
      </c>
      <c r="AW120" s="14">
        <v>5</v>
      </c>
      <c r="AX120" s="14">
        <v>1315.38</v>
      </c>
      <c r="AY120" s="14">
        <v>1946</v>
      </c>
      <c r="AZ120" s="14">
        <v>3634.64</v>
      </c>
      <c r="BA120" s="14">
        <v>0</v>
      </c>
      <c r="BB120" s="14">
        <v>0</v>
      </c>
      <c r="BC120" s="14">
        <v>0</v>
      </c>
      <c r="BD120" s="15">
        <v>-7.0000000000000007E-2</v>
      </c>
      <c r="BE120" s="14">
        <v>0</v>
      </c>
      <c r="BF120" s="14">
        <v>0</v>
      </c>
      <c r="BG120" s="14">
        <v>0</v>
      </c>
      <c r="BH120" s="14">
        <v>0</v>
      </c>
      <c r="BI120" s="14">
        <v>0</v>
      </c>
      <c r="BJ120" s="14">
        <v>0</v>
      </c>
      <c r="BK120" s="14">
        <v>0</v>
      </c>
      <c r="BL120" s="14">
        <v>0</v>
      </c>
      <c r="BM120" s="14">
        <v>0</v>
      </c>
      <c r="BN120" s="14">
        <v>9904.39</v>
      </c>
      <c r="BO120" s="14">
        <v>9534.5</v>
      </c>
      <c r="BP120" s="14">
        <v>0</v>
      </c>
      <c r="BQ120" s="14">
        <v>0</v>
      </c>
      <c r="BR120" s="14">
        <v>868.16</v>
      </c>
      <c r="BS120" s="14">
        <v>305.08</v>
      </c>
      <c r="BT120" s="14">
        <v>0</v>
      </c>
      <c r="BU120" s="14">
        <v>1615.6</v>
      </c>
      <c r="BV120" s="14">
        <v>0</v>
      </c>
      <c r="BW120" s="14">
        <v>0</v>
      </c>
      <c r="BX120" s="14">
        <v>0</v>
      </c>
      <c r="BY120" s="14">
        <v>1920.68</v>
      </c>
    </row>
    <row r="121" spans="1:77" s="1" customFormat="1" ht="11.25" x14ac:dyDescent="0.2">
      <c r="A121" s="2" t="s">
        <v>260</v>
      </c>
      <c r="B121" s="1" t="s">
        <v>261</v>
      </c>
      <c r="C121" s="51">
        <v>10079</v>
      </c>
      <c r="D121" s="14">
        <v>11686.5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200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737</v>
      </c>
      <c r="U121" s="14">
        <v>0</v>
      </c>
      <c r="V121" s="14">
        <v>0</v>
      </c>
      <c r="W121" s="14">
        <v>5339.55</v>
      </c>
      <c r="X121" s="14">
        <v>455</v>
      </c>
      <c r="Y121" s="14">
        <v>513.4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17893.64</v>
      </c>
      <c r="AJ121" s="14">
        <v>0</v>
      </c>
      <c r="AK121" s="14">
        <v>0</v>
      </c>
      <c r="AL121" s="14">
        <v>0</v>
      </c>
      <c r="AM121" s="14">
        <v>0</v>
      </c>
      <c r="AN121" s="14">
        <v>0</v>
      </c>
      <c r="AO121" s="14">
        <v>0</v>
      </c>
      <c r="AP121" s="14">
        <v>2545.65</v>
      </c>
      <c r="AQ121" s="14">
        <v>0</v>
      </c>
      <c r="AR121" s="14">
        <v>2545.65</v>
      </c>
      <c r="AS121" s="14">
        <v>0</v>
      </c>
      <c r="AT121" s="14">
        <v>0</v>
      </c>
      <c r="AU121" s="14">
        <v>106.78</v>
      </c>
      <c r="AV121" s="14">
        <v>0</v>
      </c>
      <c r="AW121" s="14">
        <v>5</v>
      </c>
      <c r="AX121" s="14">
        <v>1228.0999999999999</v>
      </c>
      <c r="AY121" s="14">
        <v>2321.42</v>
      </c>
      <c r="AZ121" s="14">
        <v>0</v>
      </c>
      <c r="BA121" s="14">
        <v>0</v>
      </c>
      <c r="BB121" s="14">
        <v>0</v>
      </c>
      <c r="BC121" s="14">
        <v>0</v>
      </c>
      <c r="BD121" s="14">
        <v>0.19</v>
      </c>
      <c r="BE121" s="14">
        <v>0</v>
      </c>
      <c r="BF121" s="14">
        <v>0</v>
      </c>
      <c r="BG121" s="14">
        <v>0</v>
      </c>
      <c r="BH121" s="14">
        <v>0</v>
      </c>
      <c r="BI121" s="14">
        <v>0</v>
      </c>
      <c r="BJ121" s="14">
        <v>0</v>
      </c>
      <c r="BK121" s="14">
        <v>0</v>
      </c>
      <c r="BL121" s="14">
        <v>0</v>
      </c>
      <c r="BM121" s="14">
        <v>0</v>
      </c>
      <c r="BN121" s="14">
        <v>6207.14</v>
      </c>
      <c r="BO121" s="14">
        <v>11686.5</v>
      </c>
      <c r="BP121" s="14">
        <v>0</v>
      </c>
      <c r="BQ121" s="14">
        <v>0</v>
      </c>
      <c r="BR121" s="14">
        <v>856.22</v>
      </c>
      <c r="BS121" s="14">
        <v>296.7</v>
      </c>
      <c r="BT121" s="14">
        <v>0</v>
      </c>
      <c r="BU121" s="14">
        <v>1583.12</v>
      </c>
      <c r="BV121" s="14">
        <v>0</v>
      </c>
      <c r="BW121" s="14">
        <v>0</v>
      </c>
      <c r="BX121" s="14">
        <v>0</v>
      </c>
      <c r="BY121" s="14">
        <v>1879.82</v>
      </c>
    </row>
    <row r="122" spans="1:77" s="1" customFormat="1" ht="11.25" x14ac:dyDescent="0.2">
      <c r="A122" s="2" t="s">
        <v>262</v>
      </c>
      <c r="B122" s="1" t="s">
        <v>263</v>
      </c>
      <c r="C122" s="51">
        <v>10079</v>
      </c>
      <c r="D122" s="14">
        <v>14054.5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200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737</v>
      </c>
      <c r="U122" s="14">
        <v>0</v>
      </c>
      <c r="V122" s="14">
        <v>0</v>
      </c>
      <c r="W122" s="14">
        <v>5264.8</v>
      </c>
      <c r="X122" s="14">
        <v>455</v>
      </c>
      <c r="Y122" s="14">
        <v>616.79999999999995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17952.7</v>
      </c>
      <c r="AJ122" s="14">
        <v>0</v>
      </c>
      <c r="AK122" s="14">
        <v>0</v>
      </c>
      <c r="AL122" s="14">
        <v>0</v>
      </c>
      <c r="AM122" s="14">
        <v>0</v>
      </c>
      <c r="AN122" s="14">
        <v>0</v>
      </c>
      <c r="AO122" s="14">
        <v>0</v>
      </c>
      <c r="AP122" s="14">
        <v>2558.2600000000002</v>
      </c>
      <c r="AQ122" s="14">
        <v>0</v>
      </c>
      <c r="AR122" s="14">
        <v>2558.2600000000002</v>
      </c>
      <c r="AS122" s="14">
        <v>0</v>
      </c>
      <c r="AT122" s="14">
        <v>0</v>
      </c>
      <c r="AU122" s="14">
        <v>106.78</v>
      </c>
      <c r="AV122" s="14">
        <v>0</v>
      </c>
      <c r="AW122" s="14">
        <v>5</v>
      </c>
      <c r="AX122" s="14">
        <v>1228.0999999999999</v>
      </c>
      <c r="AY122" s="14">
        <v>0</v>
      </c>
      <c r="AZ122" s="14">
        <v>0</v>
      </c>
      <c r="BA122" s="14">
        <v>0</v>
      </c>
      <c r="BB122" s="14">
        <v>0</v>
      </c>
      <c r="BC122" s="14">
        <v>0</v>
      </c>
      <c r="BD122" s="14">
        <v>0.06</v>
      </c>
      <c r="BE122" s="14">
        <v>0</v>
      </c>
      <c r="BF122" s="14">
        <v>0</v>
      </c>
      <c r="BG122" s="14">
        <v>0</v>
      </c>
      <c r="BH122" s="14">
        <v>0</v>
      </c>
      <c r="BI122" s="14">
        <v>0</v>
      </c>
      <c r="BJ122" s="14">
        <v>0</v>
      </c>
      <c r="BK122" s="14">
        <v>0</v>
      </c>
      <c r="BL122" s="14">
        <v>0</v>
      </c>
      <c r="BM122" s="14">
        <v>0</v>
      </c>
      <c r="BN122" s="14">
        <v>3898.2</v>
      </c>
      <c r="BO122" s="14">
        <v>14054.5</v>
      </c>
      <c r="BP122" s="14">
        <v>0</v>
      </c>
      <c r="BQ122" s="14">
        <v>0</v>
      </c>
      <c r="BR122" s="14">
        <v>829.56</v>
      </c>
      <c r="BS122" s="14">
        <v>277.98</v>
      </c>
      <c r="BT122" s="14">
        <v>0</v>
      </c>
      <c r="BU122" s="14">
        <v>1510.62</v>
      </c>
      <c r="BV122" s="14">
        <v>0</v>
      </c>
      <c r="BW122" s="14">
        <v>0</v>
      </c>
      <c r="BX122" s="14">
        <v>0</v>
      </c>
      <c r="BY122" s="14">
        <v>1788.6</v>
      </c>
    </row>
    <row r="123" spans="1:77" s="1" customFormat="1" ht="11.25" x14ac:dyDescent="0.2">
      <c r="A123" s="2" t="s">
        <v>264</v>
      </c>
      <c r="B123" s="1" t="s">
        <v>265</v>
      </c>
      <c r="C123" s="51">
        <v>10079</v>
      </c>
      <c r="D123" s="14">
        <v>8083.5</v>
      </c>
      <c r="E123" s="14">
        <v>0</v>
      </c>
      <c r="F123" s="14">
        <v>0</v>
      </c>
      <c r="G123" s="14">
        <v>0</v>
      </c>
      <c r="H123" s="14">
        <v>0</v>
      </c>
      <c r="I123" s="14">
        <v>4271.6400000000003</v>
      </c>
      <c r="J123" s="14">
        <v>0</v>
      </c>
      <c r="K123" s="14">
        <v>0</v>
      </c>
      <c r="L123" s="14">
        <v>0</v>
      </c>
      <c r="M123" s="14">
        <v>200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737</v>
      </c>
      <c r="U123" s="14">
        <v>0</v>
      </c>
      <c r="V123" s="14">
        <v>0</v>
      </c>
      <c r="W123" s="14">
        <v>5339.55</v>
      </c>
      <c r="X123" s="14">
        <v>273.01</v>
      </c>
      <c r="Y123" s="14">
        <v>616.79999999999995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17845.46</v>
      </c>
      <c r="AJ123" s="14">
        <v>0</v>
      </c>
      <c r="AK123" s="14">
        <v>0</v>
      </c>
      <c r="AL123" s="14">
        <v>0</v>
      </c>
      <c r="AM123" s="14">
        <v>0</v>
      </c>
      <c r="AN123" s="14">
        <v>0</v>
      </c>
      <c r="AO123" s="14">
        <v>0</v>
      </c>
      <c r="AP123" s="14">
        <v>1622.93</v>
      </c>
      <c r="AQ123" s="14">
        <v>0</v>
      </c>
      <c r="AR123" s="14">
        <v>1622.93</v>
      </c>
      <c r="AS123" s="14">
        <v>0</v>
      </c>
      <c r="AT123" s="14">
        <v>0</v>
      </c>
      <c r="AU123" s="14">
        <v>106.78</v>
      </c>
      <c r="AV123" s="14">
        <v>654.39</v>
      </c>
      <c r="AW123" s="14">
        <v>5</v>
      </c>
      <c r="AX123" s="14">
        <v>1228.0999999999999</v>
      </c>
      <c r="AY123" s="14">
        <v>5040</v>
      </c>
      <c r="AZ123" s="14">
        <v>0</v>
      </c>
      <c r="BA123" s="14">
        <v>0</v>
      </c>
      <c r="BB123" s="14">
        <v>0</v>
      </c>
      <c r="BC123" s="14">
        <v>0</v>
      </c>
      <c r="BD123" s="14">
        <v>0.12</v>
      </c>
      <c r="BE123" s="14">
        <v>0</v>
      </c>
      <c r="BF123" s="14">
        <v>0</v>
      </c>
      <c r="BG123" s="14">
        <v>0</v>
      </c>
      <c r="BH123" s="14">
        <v>0</v>
      </c>
      <c r="BI123" s="14">
        <v>1104.6400000000001</v>
      </c>
      <c r="BJ123" s="14">
        <v>0</v>
      </c>
      <c r="BK123" s="14">
        <v>0</v>
      </c>
      <c r="BL123" s="14">
        <v>0</v>
      </c>
      <c r="BM123" s="14">
        <v>0</v>
      </c>
      <c r="BN123" s="14">
        <v>9761.9599999999991</v>
      </c>
      <c r="BO123" s="14">
        <v>8083.5</v>
      </c>
      <c r="BP123" s="14">
        <v>0</v>
      </c>
      <c r="BQ123" s="14">
        <v>0</v>
      </c>
      <c r="BR123" s="14">
        <v>501.61</v>
      </c>
      <c r="BS123" s="14">
        <v>282.52</v>
      </c>
      <c r="BT123" s="14">
        <v>0</v>
      </c>
      <c r="BU123" s="14">
        <v>916.92</v>
      </c>
      <c r="BV123" s="14">
        <v>0</v>
      </c>
      <c r="BW123" s="14">
        <v>0</v>
      </c>
      <c r="BX123" s="14">
        <v>0</v>
      </c>
      <c r="BY123" s="14">
        <v>1199.44</v>
      </c>
    </row>
    <row r="124" spans="1:77" s="1" customFormat="1" ht="11.25" x14ac:dyDescent="0.2">
      <c r="A124" s="2" t="s">
        <v>266</v>
      </c>
      <c r="B124" s="1" t="s">
        <v>267</v>
      </c>
      <c r="C124" s="51">
        <v>10079</v>
      </c>
      <c r="D124" s="14">
        <v>14271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400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737</v>
      </c>
      <c r="U124" s="14">
        <v>0</v>
      </c>
      <c r="V124" s="14">
        <v>0</v>
      </c>
      <c r="W124" s="14">
        <v>5339.55</v>
      </c>
      <c r="X124" s="14">
        <v>455</v>
      </c>
      <c r="Y124" s="14">
        <v>616.79999999999995</v>
      </c>
      <c r="Z124" s="14">
        <v>0</v>
      </c>
      <c r="AA124" s="14">
        <v>0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18227.45</v>
      </c>
      <c r="AJ124" s="14">
        <v>0</v>
      </c>
      <c r="AK124" s="14">
        <v>0</v>
      </c>
      <c r="AL124" s="14">
        <v>0</v>
      </c>
      <c r="AM124" s="14">
        <v>0</v>
      </c>
      <c r="AN124" s="14">
        <v>0</v>
      </c>
      <c r="AO124" s="14">
        <v>0</v>
      </c>
      <c r="AP124" s="14">
        <v>2616.9499999999998</v>
      </c>
      <c r="AQ124" s="14">
        <v>0</v>
      </c>
      <c r="AR124" s="14">
        <v>2616.9499999999998</v>
      </c>
      <c r="AS124" s="14">
        <v>0</v>
      </c>
      <c r="AT124" s="14">
        <v>0</v>
      </c>
      <c r="AU124" s="14">
        <v>106.78</v>
      </c>
      <c r="AV124" s="14">
        <v>0</v>
      </c>
      <c r="AW124" s="14">
        <v>5</v>
      </c>
      <c r="AX124" s="14">
        <v>1228.0999999999999</v>
      </c>
      <c r="AY124" s="14">
        <v>0</v>
      </c>
      <c r="AZ124" s="14">
        <v>0</v>
      </c>
      <c r="BA124" s="14">
        <v>0</v>
      </c>
      <c r="BB124" s="14">
        <v>0</v>
      </c>
      <c r="BC124" s="14">
        <v>0</v>
      </c>
      <c r="BD124" s="15">
        <v>-0.38</v>
      </c>
      <c r="BE124" s="14">
        <v>0</v>
      </c>
      <c r="BF124" s="14">
        <v>0</v>
      </c>
      <c r="BG124" s="14">
        <v>0</v>
      </c>
      <c r="BH124" s="14">
        <v>0</v>
      </c>
      <c r="BI124" s="14">
        <v>0</v>
      </c>
      <c r="BJ124" s="14">
        <v>0</v>
      </c>
      <c r="BK124" s="14">
        <v>0</v>
      </c>
      <c r="BL124" s="14">
        <v>0</v>
      </c>
      <c r="BM124" s="14">
        <v>0</v>
      </c>
      <c r="BN124" s="14">
        <v>3956.45</v>
      </c>
      <c r="BO124" s="14">
        <v>14271</v>
      </c>
      <c r="BP124" s="14">
        <v>0</v>
      </c>
      <c r="BQ124" s="14">
        <v>0</v>
      </c>
      <c r="BR124" s="14">
        <v>841.62</v>
      </c>
      <c r="BS124" s="14">
        <v>286.45999999999998</v>
      </c>
      <c r="BT124" s="14">
        <v>0</v>
      </c>
      <c r="BU124" s="14">
        <v>1543.42</v>
      </c>
      <c r="BV124" s="14">
        <v>0</v>
      </c>
      <c r="BW124" s="14">
        <v>0</v>
      </c>
      <c r="BX124" s="14">
        <v>0</v>
      </c>
      <c r="BY124" s="14">
        <v>1829.88</v>
      </c>
    </row>
    <row r="125" spans="1:77" s="1" customFormat="1" ht="11.25" x14ac:dyDescent="0.2">
      <c r="A125" s="2" t="s">
        <v>268</v>
      </c>
      <c r="B125" s="1" t="s">
        <v>269</v>
      </c>
      <c r="C125" s="51">
        <v>10079</v>
      </c>
      <c r="D125" s="14">
        <v>7038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711.94</v>
      </c>
      <c r="K125" s="14">
        <v>0</v>
      </c>
      <c r="L125" s="14">
        <v>0</v>
      </c>
      <c r="M125" s="14">
        <v>400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737</v>
      </c>
      <c r="U125" s="14">
        <v>0</v>
      </c>
      <c r="V125" s="14">
        <v>0</v>
      </c>
      <c r="W125" s="14">
        <v>5339.55</v>
      </c>
      <c r="X125" s="14">
        <v>455</v>
      </c>
      <c r="Y125" s="14">
        <v>513.4</v>
      </c>
      <c r="Z125" s="14">
        <v>0</v>
      </c>
      <c r="AA125" s="14">
        <v>0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18835.990000000002</v>
      </c>
      <c r="AJ125" s="14">
        <v>0</v>
      </c>
      <c r="AK125" s="14">
        <v>0</v>
      </c>
      <c r="AL125" s="14">
        <v>0</v>
      </c>
      <c r="AM125" s="14">
        <v>0</v>
      </c>
      <c r="AN125" s="14">
        <v>0</v>
      </c>
      <c r="AO125" s="14">
        <v>0</v>
      </c>
      <c r="AP125" s="14">
        <v>2673.84</v>
      </c>
      <c r="AQ125" s="14">
        <v>0</v>
      </c>
      <c r="AR125" s="14">
        <v>2673.84</v>
      </c>
      <c r="AS125" s="14">
        <v>0</v>
      </c>
      <c r="AT125" s="14">
        <v>0</v>
      </c>
      <c r="AU125" s="14">
        <v>106.78</v>
      </c>
      <c r="AV125" s="14">
        <v>1400</v>
      </c>
      <c r="AW125" s="14">
        <v>0</v>
      </c>
      <c r="AX125" s="14">
        <v>1228.0999999999999</v>
      </c>
      <c r="AY125" s="14">
        <v>1484</v>
      </c>
      <c r="AZ125" s="14">
        <v>3705.68</v>
      </c>
      <c r="BA125" s="14">
        <v>0</v>
      </c>
      <c r="BB125" s="14">
        <v>0</v>
      </c>
      <c r="BC125" s="14">
        <v>0</v>
      </c>
      <c r="BD125" s="15">
        <v>-0.39</v>
      </c>
      <c r="BE125" s="14">
        <v>0</v>
      </c>
      <c r="BF125" s="14">
        <v>0</v>
      </c>
      <c r="BG125" s="14">
        <v>0</v>
      </c>
      <c r="BH125" s="14">
        <v>0</v>
      </c>
      <c r="BI125" s="14">
        <v>1199.98</v>
      </c>
      <c r="BJ125" s="14">
        <v>0</v>
      </c>
      <c r="BK125" s="14">
        <v>0</v>
      </c>
      <c r="BL125" s="14">
        <v>0</v>
      </c>
      <c r="BM125" s="14">
        <v>0</v>
      </c>
      <c r="BN125" s="14">
        <v>11797.99</v>
      </c>
      <c r="BO125" s="14">
        <v>7038</v>
      </c>
      <c r="BP125" s="14">
        <v>0</v>
      </c>
      <c r="BQ125" s="14">
        <v>0</v>
      </c>
      <c r="BR125" s="14">
        <v>796.18</v>
      </c>
      <c r="BS125" s="14">
        <v>254.56</v>
      </c>
      <c r="BT125" s="14">
        <v>0</v>
      </c>
      <c r="BU125" s="14">
        <v>1419.84</v>
      </c>
      <c r="BV125" s="14">
        <v>0</v>
      </c>
      <c r="BW125" s="14">
        <v>0</v>
      </c>
      <c r="BX125" s="14">
        <v>0</v>
      </c>
      <c r="BY125" s="14">
        <v>1674.4</v>
      </c>
    </row>
    <row r="126" spans="1:77" s="1" customFormat="1" ht="11.25" x14ac:dyDescent="0.2">
      <c r="A126" s="2" t="s">
        <v>272</v>
      </c>
      <c r="B126" s="1" t="s">
        <v>273</v>
      </c>
      <c r="C126" s="51">
        <v>10079</v>
      </c>
      <c r="D126" s="14">
        <v>5981.5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400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737</v>
      </c>
      <c r="U126" s="14">
        <v>0</v>
      </c>
      <c r="V126" s="14">
        <v>0</v>
      </c>
      <c r="W126" s="14">
        <v>5295.66</v>
      </c>
      <c r="X126" s="14">
        <v>455</v>
      </c>
      <c r="Y126" s="14">
        <v>513.4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18080.16</v>
      </c>
      <c r="AJ126" s="14">
        <v>0</v>
      </c>
      <c r="AK126" s="14">
        <v>0</v>
      </c>
      <c r="AL126" s="14">
        <v>0</v>
      </c>
      <c r="AM126" s="14">
        <v>0</v>
      </c>
      <c r="AN126" s="14">
        <v>0</v>
      </c>
      <c r="AO126" s="14">
        <v>0</v>
      </c>
      <c r="AP126" s="14">
        <v>2585.4899999999998</v>
      </c>
      <c r="AQ126" s="14">
        <v>0</v>
      </c>
      <c r="AR126" s="14">
        <v>2585.4899999999998</v>
      </c>
      <c r="AS126" s="14">
        <v>0</v>
      </c>
      <c r="AT126" s="14">
        <v>0</v>
      </c>
      <c r="AU126" s="14">
        <v>106.74</v>
      </c>
      <c r="AV126" s="14">
        <v>1314.36</v>
      </c>
      <c r="AW126" s="14">
        <v>5</v>
      </c>
      <c r="AX126" s="14">
        <v>1228.0999999999999</v>
      </c>
      <c r="AY126" s="14">
        <v>1086</v>
      </c>
      <c r="AZ126" s="14">
        <v>4253.8999999999996</v>
      </c>
      <c r="BA126" s="14">
        <v>0</v>
      </c>
      <c r="BB126" s="14">
        <v>0</v>
      </c>
      <c r="BC126" s="14">
        <v>0</v>
      </c>
      <c r="BD126" s="14">
        <v>0.19</v>
      </c>
      <c r="BE126" s="14">
        <v>0</v>
      </c>
      <c r="BF126" s="14">
        <v>0</v>
      </c>
      <c r="BG126" s="14">
        <v>0</v>
      </c>
      <c r="BH126" s="14">
        <v>0</v>
      </c>
      <c r="BI126" s="14">
        <v>1518.88</v>
      </c>
      <c r="BJ126" s="14">
        <v>0</v>
      </c>
      <c r="BK126" s="14">
        <v>0</v>
      </c>
      <c r="BL126" s="14">
        <v>0</v>
      </c>
      <c r="BM126" s="14">
        <v>0</v>
      </c>
      <c r="BN126" s="14">
        <v>12098.66</v>
      </c>
      <c r="BO126" s="14">
        <v>5981.5</v>
      </c>
      <c r="BP126" s="14">
        <v>0</v>
      </c>
      <c r="BQ126" s="14">
        <v>0</v>
      </c>
      <c r="BR126" s="14">
        <v>827.82</v>
      </c>
      <c r="BS126" s="14">
        <v>276.76</v>
      </c>
      <c r="BT126" s="14">
        <v>0</v>
      </c>
      <c r="BU126" s="14">
        <v>1505.9</v>
      </c>
      <c r="BV126" s="14">
        <v>0</v>
      </c>
      <c r="BW126" s="14">
        <v>0</v>
      </c>
      <c r="BX126" s="14">
        <v>0</v>
      </c>
      <c r="BY126" s="14">
        <v>1782.66</v>
      </c>
    </row>
    <row r="127" spans="1:77" s="1" customFormat="1" ht="11.25" x14ac:dyDescent="0.2">
      <c r="A127" s="2" t="s">
        <v>274</v>
      </c>
      <c r="B127" s="1" t="s">
        <v>275</v>
      </c>
      <c r="C127" s="51">
        <v>10838</v>
      </c>
      <c r="D127" s="14">
        <v>9451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400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802</v>
      </c>
      <c r="U127" s="14">
        <v>0</v>
      </c>
      <c r="V127" s="14">
        <v>0</v>
      </c>
      <c r="W127" s="14">
        <v>5672.04</v>
      </c>
      <c r="X127" s="14">
        <v>482</v>
      </c>
      <c r="Y127" s="14">
        <v>513.4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19307.54</v>
      </c>
      <c r="AJ127" s="14">
        <v>0</v>
      </c>
      <c r="AK127" s="14">
        <v>0</v>
      </c>
      <c r="AL127" s="14">
        <v>0</v>
      </c>
      <c r="AM127" s="14">
        <v>0</v>
      </c>
      <c r="AN127" s="14">
        <v>0</v>
      </c>
      <c r="AO127" s="14">
        <v>0</v>
      </c>
      <c r="AP127" s="14">
        <v>2859.28</v>
      </c>
      <c r="AQ127" s="14">
        <v>0</v>
      </c>
      <c r="AR127" s="14">
        <v>2859.28</v>
      </c>
      <c r="AS127" s="14">
        <v>0</v>
      </c>
      <c r="AT127" s="14">
        <v>0</v>
      </c>
      <c r="AU127" s="14">
        <v>114.38</v>
      </c>
      <c r="AV127" s="14">
        <v>0</v>
      </c>
      <c r="AW127" s="14">
        <v>5</v>
      </c>
      <c r="AX127" s="14">
        <v>1315.38</v>
      </c>
      <c r="AY127" s="14">
        <v>0</v>
      </c>
      <c r="AZ127" s="14">
        <v>5562.48</v>
      </c>
      <c r="BA127" s="14">
        <v>0</v>
      </c>
      <c r="BB127" s="14">
        <v>0</v>
      </c>
      <c r="BC127" s="14">
        <v>0</v>
      </c>
      <c r="BD127" s="14">
        <v>0.02</v>
      </c>
      <c r="BE127" s="14">
        <v>0</v>
      </c>
      <c r="BF127" s="14">
        <v>0</v>
      </c>
      <c r="BG127" s="14">
        <v>0</v>
      </c>
      <c r="BH127" s="14">
        <v>0</v>
      </c>
      <c r="BI127" s="14">
        <v>0</v>
      </c>
      <c r="BJ127" s="14">
        <v>0</v>
      </c>
      <c r="BK127" s="14">
        <v>0</v>
      </c>
      <c r="BL127" s="14">
        <v>0</v>
      </c>
      <c r="BM127" s="14">
        <v>0</v>
      </c>
      <c r="BN127" s="14">
        <v>9856.5400000000009</v>
      </c>
      <c r="BO127" s="14">
        <v>9451</v>
      </c>
      <c r="BP127" s="14">
        <v>0</v>
      </c>
      <c r="BQ127" s="14">
        <v>0</v>
      </c>
      <c r="BR127" s="14">
        <v>861.06</v>
      </c>
      <c r="BS127" s="14">
        <v>300.10000000000002</v>
      </c>
      <c r="BT127" s="14">
        <v>0</v>
      </c>
      <c r="BU127" s="14">
        <v>1596.28</v>
      </c>
      <c r="BV127" s="14">
        <v>0</v>
      </c>
      <c r="BW127" s="14">
        <v>0</v>
      </c>
      <c r="BX127" s="14">
        <v>0</v>
      </c>
      <c r="BY127" s="14">
        <v>1896.38</v>
      </c>
    </row>
    <row r="128" spans="1:77" s="1" customFormat="1" ht="11.25" x14ac:dyDescent="0.2">
      <c r="A128" s="2" t="s">
        <v>276</v>
      </c>
      <c r="B128" s="1" t="s">
        <v>277</v>
      </c>
      <c r="C128" s="51">
        <v>10079</v>
      </c>
      <c r="D128" s="14">
        <v>8029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711.94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737</v>
      </c>
      <c r="U128" s="14">
        <v>0</v>
      </c>
      <c r="V128" s="14">
        <v>1423.88</v>
      </c>
      <c r="W128" s="14">
        <v>5324.92</v>
      </c>
      <c r="X128" s="14">
        <v>378.49</v>
      </c>
      <c r="Y128" s="14">
        <v>410.72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17850.61</v>
      </c>
      <c r="AJ128" s="14">
        <v>0</v>
      </c>
      <c r="AK128" s="14">
        <v>0</v>
      </c>
      <c r="AL128" s="14">
        <v>0</v>
      </c>
      <c r="AM128" s="14">
        <v>0</v>
      </c>
      <c r="AN128" s="14">
        <v>0</v>
      </c>
      <c r="AO128" s="14">
        <v>0</v>
      </c>
      <c r="AP128" s="14">
        <v>2226.3000000000002</v>
      </c>
      <c r="AQ128" s="14">
        <v>0</v>
      </c>
      <c r="AR128" s="14">
        <v>2226.3000000000002</v>
      </c>
      <c r="AS128" s="14">
        <v>0</v>
      </c>
      <c r="AT128" s="14">
        <v>0</v>
      </c>
      <c r="AU128" s="14">
        <v>106.8</v>
      </c>
      <c r="AV128" s="14">
        <v>0</v>
      </c>
      <c r="AW128" s="14">
        <v>5</v>
      </c>
      <c r="AX128" s="14">
        <v>1228.0999999999999</v>
      </c>
      <c r="AY128" s="14">
        <v>868</v>
      </c>
      <c r="AZ128" s="14">
        <v>4172.3599999999997</v>
      </c>
      <c r="BA128" s="14">
        <v>0</v>
      </c>
      <c r="BB128" s="14">
        <v>0</v>
      </c>
      <c r="BC128" s="14">
        <v>0</v>
      </c>
      <c r="BD128" s="15">
        <v>-0.05</v>
      </c>
      <c r="BE128" s="14">
        <v>0</v>
      </c>
      <c r="BF128" s="14">
        <v>0</v>
      </c>
      <c r="BG128" s="14">
        <v>0</v>
      </c>
      <c r="BH128" s="14">
        <v>0</v>
      </c>
      <c r="BI128" s="14">
        <v>1215.0999999999999</v>
      </c>
      <c r="BJ128" s="14">
        <v>0</v>
      </c>
      <c r="BK128" s="14">
        <v>0</v>
      </c>
      <c r="BL128" s="14">
        <v>0</v>
      </c>
      <c r="BM128" s="14">
        <v>0</v>
      </c>
      <c r="BN128" s="14">
        <v>9821.61</v>
      </c>
      <c r="BO128" s="14">
        <v>8029</v>
      </c>
      <c r="BP128" s="14">
        <v>0</v>
      </c>
      <c r="BQ128" s="14">
        <v>0</v>
      </c>
      <c r="BR128" s="14">
        <v>717.12</v>
      </c>
      <c r="BS128" s="14">
        <v>267.27999999999997</v>
      </c>
      <c r="BT128" s="14">
        <v>0</v>
      </c>
      <c r="BU128" s="14">
        <v>1281.6400000000001</v>
      </c>
      <c r="BV128" s="14">
        <v>0</v>
      </c>
      <c r="BW128" s="14">
        <v>0</v>
      </c>
      <c r="BX128" s="14">
        <v>0</v>
      </c>
      <c r="BY128" s="14">
        <v>1548.92</v>
      </c>
    </row>
    <row r="129" spans="1:77" s="1" customFormat="1" ht="11.25" x14ac:dyDescent="0.2">
      <c r="A129" s="2" t="s">
        <v>278</v>
      </c>
      <c r="B129" s="1" t="s">
        <v>279</v>
      </c>
      <c r="C129" s="51">
        <v>10079</v>
      </c>
      <c r="D129" s="14">
        <v>6182.5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444.96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737</v>
      </c>
      <c r="U129" s="14">
        <v>0</v>
      </c>
      <c r="V129" s="14">
        <v>0</v>
      </c>
      <c r="W129" s="14">
        <v>5339.55</v>
      </c>
      <c r="X129" s="14">
        <v>455</v>
      </c>
      <c r="Y129" s="14">
        <v>308.04000000000002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17758.22</v>
      </c>
      <c r="AJ129" s="14">
        <v>0</v>
      </c>
      <c r="AK129" s="14">
        <v>0</v>
      </c>
      <c r="AL129" s="14">
        <v>0</v>
      </c>
      <c r="AM129" s="14">
        <v>0</v>
      </c>
      <c r="AN129" s="14">
        <v>0</v>
      </c>
      <c r="AO129" s="14">
        <v>0</v>
      </c>
      <c r="AP129" s="14">
        <v>2469.1999999999998</v>
      </c>
      <c r="AQ129" s="14">
        <v>0</v>
      </c>
      <c r="AR129" s="14">
        <v>2469.1999999999998</v>
      </c>
      <c r="AS129" s="14">
        <v>0</v>
      </c>
      <c r="AT129" s="14">
        <v>0</v>
      </c>
      <c r="AU129" s="14">
        <v>106.8</v>
      </c>
      <c r="AV129" s="14">
        <v>1621.6</v>
      </c>
      <c r="AW129" s="14">
        <v>5</v>
      </c>
      <c r="AX129" s="14">
        <v>1228.0999999999999</v>
      </c>
      <c r="AY129" s="14">
        <v>5040</v>
      </c>
      <c r="AZ129" s="14">
        <v>0</v>
      </c>
      <c r="BA129" s="14">
        <v>0</v>
      </c>
      <c r="BB129" s="14">
        <v>0</v>
      </c>
      <c r="BC129" s="14">
        <v>0</v>
      </c>
      <c r="BD129" s="14">
        <v>0.38</v>
      </c>
      <c r="BE129" s="14">
        <v>0</v>
      </c>
      <c r="BF129" s="14">
        <v>0</v>
      </c>
      <c r="BG129" s="14">
        <v>0</v>
      </c>
      <c r="BH129" s="14">
        <v>0</v>
      </c>
      <c r="BI129" s="14">
        <v>1104.6400000000001</v>
      </c>
      <c r="BJ129" s="14">
        <v>0</v>
      </c>
      <c r="BK129" s="14">
        <v>0</v>
      </c>
      <c r="BL129" s="14">
        <v>0</v>
      </c>
      <c r="BM129" s="14">
        <v>0</v>
      </c>
      <c r="BN129" s="14">
        <v>11575.72</v>
      </c>
      <c r="BO129" s="14">
        <v>6182.5</v>
      </c>
      <c r="BP129" s="14">
        <v>0</v>
      </c>
      <c r="BQ129" s="14">
        <v>0</v>
      </c>
      <c r="BR129" s="14">
        <v>820.78</v>
      </c>
      <c r="BS129" s="14">
        <v>271.82</v>
      </c>
      <c r="BT129" s="14">
        <v>0</v>
      </c>
      <c r="BU129" s="14">
        <v>1486.72</v>
      </c>
      <c r="BV129" s="14">
        <v>0</v>
      </c>
      <c r="BW129" s="14">
        <v>0</v>
      </c>
      <c r="BX129" s="14">
        <v>0</v>
      </c>
      <c r="BY129" s="14">
        <v>1758.54</v>
      </c>
    </row>
    <row r="130" spans="1:77" s="1" customFormat="1" ht="11.25" x14ac:dyDescent="0.2">
      <c r="A130" s="2" t="s">
        <v>280</v>
      </c>
      <c r="B130" s="1" t="s">
        <v>281</v>
      </c>
      <c r="C130" s="51">
        <v>10079</v>
      </c>
      <c r="D130" s="14">
        <v>9311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711.94</v>
      </c>
      <c r="K130" s="14">
        <v>0</v>
      </c>
      <c r="L130" s="14">
        <v>0</v>
      </c>
      <c r="M130" s="14">
        <v>400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737</v>
      </c>
      <c r="U130" s="14">
        <v>0</v>
      </c>
      <c r="V130" s="14">
        <v>0</v>
      </c>
      <c r="W130" s="14">
        <v>5328</v>
      </c>
      <c r="X130" s="14">
        <v>455</v>
      </c>
      <c r="Y130" s="14">
        <v>308.04000000000002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18595.98</v>
      </c>
      <c r="AJ130" s="14">
        <v>0</v>
      </c>
      <c r="AK130" s="14">
        <v>0</v>
      </c>
      <c r="AL130" s="14">
        <v>0</v>
      </c>
      <c r="AM130" s="14">
        <v>0</v>
      </c>
      <c r="AN130" s="14">
        <v>0</v>
      </c>
      <c r="AO130" s="14">
        <v>0</v>
      </c>
      <c r="AP130" s="14">
        <v>2619.86</v>
      </c>
      <c r="AQ130" s="14">
        <v>0</v>
      </c>
      <c r="AR130" s="14">
        <v>2619.86</v>
      </c>
      <c r="AS130" s="14">
        <v>0</v>
      </c>
      <c r="AT130" s="14">
        <v>0</v>
      </c>
      <c r="AU130" s="14">
        <v>106.56</v>
      </c>
      <c r="AV130" s="14">
        <v>0</v>
      </c>
      <c r="AW130" s="14">
        <v>5</v>
      </c>
      <c r="AX130" s="14">
        <v>1225.44</v>
      </c>
      <c r="AY130" s="14">
        <v>5328</v>
      </c>
      <c r="AZ130" s="14">
        <v>0</v>
      </c>
      <c r="BA130" s="14">
        <v>0</v>
      </c>
      <c r="BB130" s="14">
        <v>0</v>
      </c>
      <c r="BC130" s="14">
        <v>0</v>
      </c>
      <c r="BD130" s="14">
        <v>0.12</v>
      </c>
      <c r="BE130" s="14">
        <v>0</v>
      </c>
      <c r="BF130" s="14">
        <v>0</v>
      </c>
      <c r="BG130" s="14">
        <v>0</v>
      </c>
      <c r="BH130" s="14">
        <v>0</v>
      </c>
      <c r="BI130" s="14">
        <v>0</v>
      </c>
      <c r="BJ130" s="14">
        <v>0</v>
      </c>
      <c r="BK130" s="14">
        <v>0</v>
      </c>
      <c r="BL130" s="14">
        <v>0</v>
      </c>
      <c r="BM130" s="14">
        <v>0</v>
      </c>
      <c r="BN130" s="14">
        <v>9284.98</v>
      </c>
      <c r="BO130" s="14">
        <v>9311</v>
      </c>
      <c r="BP130" s="14">
        <v>0</v>
      </c>
      <c r="BQ130" s="14">
        <v>0</v>
      </c>
      <c r="BR130" s="14">
        <v>827.98</v>
      </c>
      <c r="BS130" s="14">
        <v>276.88</v>
      </c>
      <c r="BT130" s="14">
        <v>0</v>
      </c>
      <c r="BU130" s="14">
        <v>1506.32</v>
      </c>
      <c r="BV130" s="14">
        <v>0</v>
      </c>
      <c r="BW130" s="14">
        <v>0</v>
      </c>
      <c r="BX130" s="14">
        <v>0</v>
      </c>
      <c r="BY130" s="14">
        <v>1783.2</v>
      </c>
    </row>
    <row r="131" spans="1:77" s="1" customFormat="1" ht="11.25" x14ac:dyDescent="0.2">
      <c r="A131" s="2" t="s">
        <v>282</v>
      </c>
      <c r="B131" s="1" t="s">
        <v>283</v>
      </c>
      <c r="C131" s="51">
        <v>10079</v>
      </c>
      <c r="D131" s="14">
        <v>10571</v>
      </c>
      <c r="E131" s="14">
        <v>0</v>
      </c>
      <c r="F131" s="14">
        <v>0</v>
      </c>
      <c r="G131" s="14">
        <v>0</v>
      </c>
      <c r="H131" s="14">
        <v>0</v>
      </c>
      <c r="I131" s="14">
        <v>1067.9100000000001</v>
      </c>
      <c r="J131" s="14">
        <v>711.94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737</v>
      </c>
      <c r="U131" s="14">
        <v>0</v>
      </c>
      <c r="V131" s="14">
        <v>0</v>
      </c>
      <c r="W131" s="14">
        <v>5339.55</v>
      </c>
      <c r="X131" s="14">
        <v>409.54</v>
      </c>
      <c r="Y131" s="14">
        <v>308.04000000000002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18176.27</v>
      </c>
      <c r="AJ131" s="14">
        <v>0</v>
      </c>
      <c r="AK131" s="14">
        <v>0</v>
      </c>
      <c r="AL131" s="14">
        <v>0</v>
      </c>
      <c r="AM131" s="14">
        <v>0</v>
      </c>
      <c r="AN131" s="14">
        <v>0</v>
      </c>
      <c r="AO131" s="14">
        <v>0</v>
      </c>
      <c r="AP131" s="14">
        <v>2301.87</v>
      </c>
      <c r="AQ131" s="14">
        <v>0</v>
      </c>
      <c r="AR131" s="14">
        <v>2301.87</v>
      </c>
      <c r="AS131" s="14">
        <v>0</v>
      </c>
      <c r="AT131" s="14">
        <v>0</v>
      </c>
      <c r="AU131" s="14">
        <v>106.8</v>
      </c>
      <c r="AV131" s="14">
        <v>0</v>
      </c>
      <c r="AW131" s="14">
        <v>5</v>
      </c>
      <c r="AX131" s="14">
        <v>1228.0999999999999</v>
      </c>
      <c r="AY131" s="14">
        <v>0</v>
      </c>
      <c r="AZ131" s="14">
        <v>3963.32</v>
      </c>
      <c r="BA131" s="14">
        <v>0</v>
      </c>
      <c r="BB131" s="14">
        <v>0</v>
      </c>
      <c r="BC131" s="14">
        <v>0</v>
      </c>
      <c r="BD131" s="14">
        <v>0.18</v>
      </c>
      <c r="BE131" s="14">
        <v>0</v>
      </c>
      <c r="BF131" s="14">
        <v>0</v>
      </c>
      <c r="BG131" s="14">
        <v>0</v>
      </c>
      <c r="BH131" s="14">
        <v>0</v>
      </c>
      <c r="BI131" s="14">
        <v>0</v>
      </c>
      <c r="BJ131" s="14">
        <v>0</v>
      </c>
      <c r="BK131" s="14">
        <v>0</v>
      </c>
      <c r="BL131" s="14">
        <v>0</v>
      </c>
      <c r="BM131" s="14">
        <v>0</v>
      </c>
      <c r="BN131" s="14">
        <v>7605.27</v>
      </c>
      <c r="BO131" s="14">
        <v>10571</v>
      </c>
      <c r="BP131" s="14">
        <v>0</v>
      </c>
      <c r="BQ131" s="14">
        <v>0</v>
      </c>
      <c r="BR131" s="14">
        <v>735.81</v>
      </c>
      <c r="BS131" s="14">
        <v>269.56</v>
      </c>
      <c r="BT131" s="14">
        <v>0</v>
      </c>
      <c r="BU131" s="14">
        <v>1330.19</v>
      </c>
      <c r="BV131" s="14">
        <v>0</v>
      </c>
      <c r="BW131" s="14">
        <v>0</v>
      </c>
      <c r="BX131" s="14">
        <v>0</v>
      </c>
      <c r="BY131" s="14">
        <v>1599.75</v>
      </c>
    </row>
    <row r="132" spans="1:77" s="1" customFormat="1" ht="11.25" x14ac:dyDescent="0.2">
      <c r="A132" s="2" t="s">
        <v>284</v>
      </c>
      <c r="B132" s="1" t="s">
        <v>285</v>
      </c>
      <c r="C132" s="51">
        <v>10838</v>
      </c>
      <c r="D132" s="14">
        <v>9933.5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802</v>
      </c>
      <c r="U132" s="14">
        <v>0</v>
      </c>
      <c r="V132" s="14">
        <v>0</v>
      </c>
      <c r="W132" s="14">
        <v>5719.05</v>
      </c>
      <c r="X132" s="14">
        <v>482</v>
      </c>
      <c r="Y132" s="14">
        <v>308.04000000000002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18749.189999999999</v>
      </c>
      <c r="AJ132" s="14">
        <v>0</v>
      </c>
      <c r="AK132" s="14">
        <v>0</v>
      </c>
      <c r="AL132" s="14">
        <v>0</v>
      </c>
      <c r="AM132" s="14">
        <v>0</v>
      </c>
      <c r="AN132" s="14">
        <v>0</v>
      </c>
      <c r="AO132" s="14">
        <v>0</v>
      </c>
      <c r="AP132" s="14">
        <v>2734.49</v>
      </c>
      <c r="AQ132" s="14">
        <v>0</v>
      </c>
      <c r="AR132" s="14">
        <v>2734.49</v>
      </c>
      <c r="AS132" s="14">
        <v>0</v>
      </c>
      <c r="AT132" s="14">
        <v>0</v>
      </c>
      <c r="AU132" s="14">
        <v>114.38</v>
      </c>
      <c r="AV132" s="14">
        <v>0</v>
      </c>
      <c r="AW132" s="14">
        <v>5</v>
      </c>
      <c r="AX132" s="14">
        <v>1315.38</v>
      </c>
      <c r="AY132" s="14">
        <v>4646</v>
      </c>
      <c r="AZ132" s="14">
        <v>0</v>
      </c>
      <c r="BA132" s="14">
        <v>0</v>
      </c>
      <c r="BB132" s="14">
        <v>0</v>
      </c>
      <c r="BC132" s="14">
        <v>0</v>
      </c>
      <c r="BD132" s="14">
        <v>0.44</v>
      </c>
      <c r="BE132" s="14">
        <v>0</v>
      </c>
      <c r="BF132" s="14">
        <v>0</v>
      </c>
      <c r="BG132" s="14">
        <v>0</v>
      </c>
      <c r="BH132" s="14">
        <v>0</v>
      </c>
      <c r="BI132" s="14">
        <v>0</v>
      </c>
      <c r="BJ132" s="14">
        <v>0</v>
      </c>
      <c r="BK132" s="14">
        <v>0</v>
      </c>
      <c r="BL132" s="14">
        <v>0</v>
      </c>
      <c r="BM132" s="14">
        <v>0</v>
      </c>
      <c r="BN132" s="14">
        <v>8815.69</v>
      </c>
      <c r="BO132" s="14">
        <v>9933.5</v>
      </c>
      <c r="BP132" s="14">
        <v>0</v>
      </c>
      <c r="BQ132" s="14">
        <v>0</v>
      </c>
      <c r="BR132" s="14">
        <v>856.7</v>
      </c>
      <c r="BS132" s="14">
        <v>297.04000000000002</v>
      </c>
      <c r="BT132" s="14">
        <v>0</v>
      </c>
      <c r="BU132" s="14">
        <v>1584.44</v>
      </c>
      <c r="BV132" s="14">
        <v>0</v>
      </c>
      <c r="BW132" s="14">
        <v>0</v>
      </c>
      <c r="BX132" s="14">
        <v>0</v>
      </c>
      <c r="BY132" s="14">
        <v>1881.48</v>
      </c>
    </row>
    <row r="133" spans="1:77" s="1" customFormat="1" ht="11.25" x14ac:dyDescent="0.2">
      <c r="A133" s="2" t="s">
        <v>286</v>
      </c>
      <c r="B133" s="1" t="s">
        <v>287</v>
      </c>
      <c r="C133" s="51">
        <v>10079</v>
      </c>
      <c r="D133" s="14">
        <v>10765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711.94</v>
      </c>
      <c r="K133" s="14">
        <v>0</v>
      </c>
      <c r="L133" s="14">
        <v>0</v>
      </c>
      <c r="M133" s="14">
        <v>400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737</v>
      </c>
      <c r="U133" s="14">
        <v>0</v>
      </c>
      <c r="V133" s="14">
        <v>0</v>
      </c>
      <c r="W133" s="14">
        <v>5339.55</v>
      </c>
      <c r="X133" s="14">
        <v>455</v>
      </c>
      <c r="Y133" s="14">
        <v>205.36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18527.95</v>
      </c>
      <c r="AJ133" s="14">
        <v>0</v>
      </c>
      <c r="AK133" s="14">
        <v>0</v>
      </c>
      <c r="AL133" s="14">
        <v>0</v>
      </c>
      <c r="AM133" s="14">
        <v>0</v>
      </c>
      <c r="AN133" s="14">
        <v>0</v>
      </c>
      <c r="AO133" s="14">
        <v>0</v>
      </c>
      <c r="AP133" s="14">
        <v>2605.1</v>
      </c>
      <c r="AQ133" s="14">
        <v>0</v>
      </c>
      <c r="AR133" s="14">
        <v>2605.1</v>
      </c>
      <c r="AS133" s="14">
        <v>0</v>
      </c>
      <c r="AT133" s="14">
        <v>0</v>
      </c>
      <c r="AU133" s="14">
        <v>106.8</v>
      </c>
      <c r="AV133" s="14">
        <v>0</v>
      </c>
      <c r="AW133" s="14">
        <v>5</v>
      </c>
      <c r="AX133" s="14">
        <v>1228.0999999999999</v>
      </c>
      <c r="AY133" s="14">
        <v>3818</v>
      </c>
      <c r="AZ133" s="14">
        <v>0</v>
      </c>
      <c r="BA133" s="14">
        <v>0</v>
      </c>
      <c r="BB133" s="14">
        <v>0</v>
      </c>
      <c r="BC133" s="14">
        <v>0</v>
      </c>
      <c r="BD133" s="15">
        <v>-0.05</v>
      </c>
      <c r="BE133" s="14">
        <v>0</v>
      </c>
      <c r="BF133" s="14">
        <v>0</v>
      </c>
      <c r="BG133" s="14">
        <v>0</v>
      </c>
      <c r="BH133" s="14">
        <v>0</v>
      </c>
      <c r="BI133" s="14">
        <v>0</v>
      </c>
      <c r="BJ133" s="14">
        <v>0</v>
      </c>
      <c r="BK133" s="14">
        <v>0</v>
      </c>
      <c r="BL133" s="14">
        <v>0</v>
      </c>
      <c r="BM133" s="14">
        <v>0</v>
      </c>
      <c r="BN133" s="14">
        <v>7762.95</v>
      </c>
      <c r="BO133" s="14">
        <v>10765</v>
      </c>
      <c r="BP133" s="14">
        <v>0</v>
      </c>
      <c r="BQ133" s="14">
        <v>0</v>
      </c>
      <c r="BR133" s="14">
        <v>830.1</v>
      </c>
      <c r="BS133" s="14">
        <v>278.36</v>
      </c>
      <c r="BT133" s="14">
        <v>0</v>
      </c>
      <c r="BU133" s="14">
        <v>1512.08</v>
      </c>
      <c r="BV133" s="14">
        <v>0</v>
      </c>
      <c r="BW133" s="14">
        <v>0</v>
      </c>
      <c r="BX133" s="14">
        <v>0</v>
      </c>
      <c r="BY133" s="14">
        <v>1790.44</v>
      </c>
    </row>
    <row r="134" spans="1:77" s="1" customFormat="1" ht="11.25" x14ac:dyDescent="0.2">
      <c r="A134" s="2" t="s">
        <v>288</v>
      </c>
      <c r="B134" s="1" t="s">
        <v>289</v>
      </c>
      <c r="C134" s="51">
        <v>10838</v>
      </c>
      <c r="D134" s="14">
        <v>11011.5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762.54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802</v>
      </c>
      <c r="U134" s="14">
        <v>0</v>
      </c>
      <c r="V134" s="14">
        <v>0</v>
      </c>
      <c r="W134" s="14">
        <v>5719.05</v>
      </c>
      <c r="X134" s="14">
        <v>482</v>
      </c>
      <c r="Y134" s="14">
        <v>205.36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19336.77</v>
      </c>
      <c r="AJ134" s="14">
        <v>0</v>
      </c>
      <c r="AK134" s="14">
        <v>0</v>
      </c>
      <c r="AL134" s="14">
        <v>0</v>
      </c>
      <c r="AM134" s="14">
        <v>0</v>
      </c>
      <c r="AN134" s="14">
        <v>0</v>
      </c>
      <c r="AO134" s="14">
        <v>0</v>
      </c>
      <c r="AP134" s="14">
        <v>2784.66</v>
      </c>
      <c r="AQ134" s="14">
        <v>0</v>
      </c>
      <c r="AR134" s="14">
        <v>2784.66</v>
      </c>
      <c r="AS134" s="14">
        <v>0</v>
      </c>
      <c r="AT134" s="14">
        <v>0</v>
      </c>
      <c r="AU134" s="14">
        <v>114.38</v>
      </c>
      <c r="AV134" s="14">
        <v>0</v>
      </c>
      <c r="AW134" s="14">
        <v>5</v>
      </c>
      <c r="AX134" s="14">
        <v>1315.38</v>
      </c>
      <c r="AY134" s="14">
        <v>4106</v>
      </c>
      <c r="AZ134" s="14">
        <v>0</v>
      </c>
      <c r="BA134" s="14">
        <v>0</v>
      </c>
      <c r="BB134" s="14">
        <v>0</v>
      </c>
      <c r="BC134" s="14">
        <v>0</v>
      </c>
      <c r="BD134" s="15">
        <v>-0.15</v>
      </c>
      <c r="BE134" s="14">
        <v>0</v>
      </c>
      <c r="BF134" s="14">
        <v>0</v>
      </c>
      <c r="BG134" s="14">
        <v>0</v>
      </c>
      <c r="BH134" s="14">
        <v>0</v>
      </c>
      <c r="BI134" s="14">
        <v>0</v>
      </c>
      <c r="BJ134" s="14">
        <v>0</v>
      </c>
      <c r="BK134" s="14">
        <v>0</v>
      </c>
      <c r="BL134" s="14">
        <v>0</v>
      </c>
      <c r="BM134" s="14">
        <v>0</v>
      </c>
      <c r="BN134" s="14">
        <v>8325.27</v>
      </c>
      <c r="BO134" s="14">
        <v>11011.5</v>
      </c>
      <c r="BP134" s="14">
        <v>0</v>
      </c>
      <c r="BQ134" s="14">
        <v>0</v>
      </c>
      <c r="BR134" s="14">
        <v>845.8</v>
      </c>
      <c r="BS134" s="14">
        <v>289.38</v>
      </c>
      <c r="BT134" s="14">
        <v>0</v>
      </c>
      <c r="BU134" s="14">
        <v>1554.8</v>
      </c>
      <c r="BV134" s="14">
        <v>0</v>
      </c>
      <c r="BW134" s="14">
        <v>0</v>
      </c>
      <c r="BX134" s="14">
        <v>0</v>
      </c>
      <c r="BY134" s="14">
        <v>1844.18</v>
      </c>
    </row>
    <row r="135" spans="1:77" s="1" customFormat="1" ht="11.25" x14ac:dyDescent="0.2">
      <c r="A135" s="2" t="s">
        <v>290</v>
      </c>
      <c r="B135" s="1" t="s">
        <v>291</v>
      </c>
      <c r="C135" s="51">
        <v>10079</v>
      </c>
      <c r="D135" s="14">
        <v>9409.5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711.94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737</v>
      </c>
      <c r="U135" s="14">
        <v>0</v>
      </c>
      <c r="V135" s="14">
        <v>0</v>
      </c>
      <c r="W135" s="14">
        <v>5339.55</v>
      </c>
      <c r="X135" s="14">
        <v>455</v>
      </c>
      <c r="Y135" s="14">
        <v>205.36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18118.310000000001</v>
      </c>
      <c r="AJ135" s="14">
        <v>0</v>
      </c>
      <c r="AK135" s="14">
        <v>0</v>
      </c>
      <c r="AL135" s="14">
        <v>0</v>
      </c>
      <c r="AM135" s="14">
        <v>0</v>
      </c>
      <c r="AN135" s="14">
        <v>0</v>
      </c>
      <c r="AO135" s="14">
        <v>0</v>
      </c>
      <c r="AP135" s="14">
        <v>2517.6</v>
      </c>
      <c r="AQ135" s="14">
        <v>0</v>
      </c>
      <c r="AR135" s="14">
        <v>2517.6</v>
      </c>
      <c r="AS135" s="14">
        <v>0</v>
      </c>
      <c r="AT135" s="14">
        <v>0</v>
      </c>
      <c r="AU135" s="14">
        <v>106.8</v>
      </c>
      <c r="AV135" s="14">
        <v>0</v>
      </c>
      <c r="AW135" s="14">
        <v>5</v>
      </c>
      <c r="AX135" s="14">
        <v>1228.0999999999999</v>
      </c>
      <c r="AY135" s="14">
        <v>3360</v>
      </c>
      <c r="AZ135" s="14">
        <v>0</v>
      </c>
      <c r="BA135" s="14">
        <v>0</v>
      </c>
      <c r="BB135" s="14">
        <v>0</v>
      </c>
      <c r="BC135" s="14">
        <v>0</v>
      </c>
      <c r="BD135" s="14">
        <v>0.05</v>
      </c>
      <c r="BE135" s="14">
        <v>0</v>
      </c>
      <c r="BF135" s="14">
        <v>0</v>
      </c>
      <c r="BG135" s="14">
        <v>0</v>
      </c>
      <c r="BH135" s="14">
        <v>0</v>
      </c>
      <c r="BI135" s="14">
        <v>1491.26</v>
      </c>
      <c r="BJ135" s="14">
        <v>0</v>
      </c>
      <c r="BK135" s="14">
        <v>0</v>
      </c>
      <c r="BL135" s="14">
        <v>0</v>
      </c>
      <c r="BM135" s="14">
        <v>0</v>
      </c>
      <c r="BN135" s="14">
        <v>8708.81</v>
      </c>
      <c r="BO135" s="14">
        <v>9409.5</v>
      </c>
      <c r="BP135" s="14">
        <v>0</v>
      </c>
      <c r="BQ135" s="14">
        <v>0</v>
      </c>
      <c r="BR135" s="14">
        <v>814.68</v>
      </c>
      <c r="BS135" s="14">
        <v>267.54000000000002</v>
      </c>
      <c r="BT135" s="14">
        <v>0</v>
      </c>
      <c r="BU135" s="14">
        <v>1470.16</v>
      </c>
      <c r="BV135" s="14">
        <v>0</v>
      </c>
      <c r="BW135" s="14">
        <v>0</v>
      </c>
      <c r="BX135" s="14">
        <v>0</v>
      </c>
      <c r="BY135" s="14">
        <v>1737.7</v>
      </c>
    </row>
    <row r="136" spans="1:77" s="1" customFormat="1" ht="11.25" x14ac:dyDescent="0.2">
      <c r="A136" s="2" t="s">
        <v>292</v>
      </c>
      <c r="B136" s="1" t="s">
        <v>293</v>
      </c>
      <c r="C136" s="51">
        <v>10079</v>
      </c>
      <c r="D136" s="14">
        <v>12697.5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711.94</v>
      </c>
      <c r="K136" s="14">
        <v>0</v>
      </c>
      <c r="L136" s="14">
        <v>0</v>
      </c>
      <c r="M136" s="14">
        <v>200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737</v>
      </c>
      <c r="U136" s="14">
        <v>0</v>
      </c>
      <c r="V136" s="14">
        <v>0</v>
      </c>
      <c r="W136" s="14">
        <v>5339.55</v>
      </c>
      <c r="X136" s="14">
        <v>455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18122.59</v>
      </c>
      <c r="AJ136" s="14">
        <v>0</v>
      </c>
      <c r="AK136" s="14">
        <v>0</v>
      </c>
      <c r="AL136" s="14">
        <v>0</v>
      </c>
      <c r="AM136" s="14">
        <v>0</v>
      </c>
      <c r="AN136" s="14">
        <v>0</v>
      </c>
      <c r="AO136" s="14">
        <v>0</v>
      </c>
      <c r="AP136" s="14">
        <v>2518.52</v>
      </c>
      <c r="AQ136" s="14">
        <v>0</v>
      </c>
      <c r="AR136" s="14">
        <v>2518.52</v>
      </c>
      <c r="AS136" s="14">
        <v>0</v>
      </c>
      <c r="AT136" s="14">
        <v>0</v>
      </c>
      <c r="AU136" s="14">
        <v>106.8</v>
      </c>
      <c r="AV136" s="14">
        <v>0</v>
      </c>
      <c r="AW136" s="14">
        <v>0</v>
      </c>
      <c r="AX136" s="14">
        <v>1228.0999999999999</v>
      </c>
      <c r="AY136" s="14">
        <v>1572</v>
      </c>
      <c r="AZ136" s="14">
        <v>0</v>
      </c>
      <c r="BA136" s="14">
        <v>0</v>
      </c>
      <c r="BB136" s="14">
        <v>0</v>
      </c>
      <c r="BC136" s="14">
        <v>0</v>
      </c>
      <c r="BD136" s="15">
        <v>-0.33</v>
      </c>
      <c r="BE136" s="14">
        <v>0</v>
      </c>
      <c r="BF136" s="14">
        <v>0</v>
      </c>
      <c r="BG136" s="14">
        <v>0</v>
      </c>
      <c r="BH136" s="14">
        <v>0</v>
      </c>
      <c r="BI136" s="14">
        <v>0</v>
      </c>
      <c r="BJ136" s="14">
        <v>0</v>
      </c>
      <c r="BK136" s="14">
        <v>0</v>
      </c>
      <c r="BL136" s="14">
        <v>0</v>
      </c>
      <c r="BM136" s="14">
        <v>0</v>
      </c>
      <c r="BN136" s="14">
        <v>5425.09</v>
      </c>
      <c r="BO136" s="14">
        <v>12697.5</v>
      </c>
      <c r="BP136" s="14">
        <v>0</v>
      </c>
      <c r="BQ136" s="14">
        <v>0</v>
      </c>
      <c r="BR136" s="14">
        <v>818.24</v>
      </c>
      <c r="BS136" s="14">
        <v>270.04000000000002</v>
      </c>
      <c r="BT136" s="14">
        <v>0</v>
      </c>
      <c r="BU136" s="14">
        <v>1479.82</v>
      </c>
      <c r="BV136" s="14">
        <v>0</v>
      </c>
      <c r="BW136" s="14">
        <v>0</v>
      </c>
      <c r="BX136" s="14">
        <v>0</v>
      </c>
      <c r="BY136" s="14">
        <v>1749.86</v>
      </c>
    </row>
    <row r="137" spans="1:77" s="1" customFormat="1" ht="11.25" x14ac:dyDescent="0.2">
      <c r="A137" s="2" t="s">
        <v>294</v>
      </c>
      <c r="B137" s="1" t="s">
        <v>295</v>
      </c>
      <c r="C137" s="51">
        <v>12406</v>
      </c>
      <c r="D137" s="14">
        <v>13273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200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941</v>
      </c>
      <c r="U137" s="14">
        <v>0</v>
      </c>
      <c r="V137" s="14">
        <v>0</v>
      </c>
      <c r="W137" s="14">
        <v>6502.95</v>
      </c>
      <c r="X137" s="14">
        <v>645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21294.85</v>
      </c>
      <c r="AJ137" s="14">
        <v>0</v>
      </c>
      <c r="AK137" s="14">
        <v>0</v>
      </c>
      <c r="AL137" s="14">
        <v>0</v>
      </c>
      <c r="AM137" s="14">
        <v>0</v>
      </c>
      <c r="AN137" s="14">
        <v>0</v>
      </c>
      <c r="AO137" s="14">
        <v>0</v>
      </c>
      <c r="AP137" s="14">
        <v>3312.05</v>
      </c>
      <c r="AQ137" s="14">
        <v>0</v>
      </c>
      <c r="AR137" s="14">
        <v>3312.05</v>
      </c>
      <c r="AS137" s="14">
        <v>0</v>
      </c>
      <c r="AT137" s="14">
        <v>0</v>
      </c>
      <c r="AU137" s="14">
        <v>0</v>
      </c>
      <c r="AV137" s="14">
        <v>0</v>
      </c>
      <c r="AW137" s="14">
        <v>0</v>
      </c>
      <c r="AX137" s="14">
        <v>1495.68</v>
      </c>
      <c r="AY137" s="14">
        <v>3214</v>
      </c>
      <c r="AZ137" s="14">
        <v>0</v>
      </c>
      <c r="BA137" s="14">
        <v>0</v>
      </c>
      <c r="BB137" s="14">
        <v>0</v>
      </c>
      <c r="BC137" s="14">
        <v>0</v>
      </c>
      <c r="BD137" s="14">
        <v>0.12</v>
      </c>
      <c r="BE137" s="14">
        <v>0</v>
      </c>
      <c r="BF137" s="14">
        <v>0</v>
      </c>
      <c r="BG137" s="14">
        <v>0</v>
      </c>
      <c r="BH137" s="14">
        <v>0</v>
      </c>
      <c r="BI137" s="14">
        <v>0</v>
      </c>
      <c r="BJ137" s="14">
        <v>0</v>
      </c>
      <c r="BK137" s="14">
        <v>0</v>
      </c>
      <c r="BL137" s="14">
        <v>0</v>
      </c>
      <c r="BM137" s="14">
        <v>0</v>
      </c>
      <c r="BN137" s="14">
        <v>8021.85</v>
      </c>
      <c r="BO137" s="14">
        <v>13273</v>
      </c>
      <c r="BP137" s="14">
        <v>0</v>
      </c>
      <c r="BQ137" s="14">
        <v>0</v>
      </c>
      <c r="BR137" s="14">
        <v>893.28</v>
      </c>
      <c r="BS137" s="14">
        <v>322.7</v>
      </c>
      <c r="BT137" s="14">
        <v>0</v>
      </c>
      <c r="BU137" s="14">
        <v>1683.88</v>
      </c>
      <c r="BV137" s="14">
        <v>0</v>
      </c>
      <c r="BW137" s="14">
        <v>0</v>
      </c>
      <c r="BX137" s="14">
        <v>0</v>
      </c>
      <c r="BY137" s="14">
        <v>2006.58</v>
      </c>
    </row>
    <row r="138" spans="1:77" s="1" customFormat="1" ht="11.25" x14ac:dyDescent="0.2">
      <c r="A138" s="2" t="s">
        <v>296</v>
      </c>
      <c r="B138" s="1" t="s">
        <v>297</v>
      </c>
      <c r="C138" s="51">
        <v>10079</v>
      </c>
      <c r="D138" s="14">
        <v>11089.5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711.94</v>
      </c>
      <c r="K138" s="14">
        <v>0</v>
      </c>
      <c r="L138" s="14">
        <v>0</v>
      </c>
      <c r="M138" s="14">
        <v>400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737</v>
      </c>
      <c r="U138" s="14">
        <v>0</v>
      </c>
      <c r="V138" s="14">
        <v>0</v>
      </c>
      <c r="W138" s="14">
        <v>5339.55</v>
      </c>
      <c r="X138" s="14">
        <v>455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18322.59</v>
      </c>
      <c r="AJ138" s="14">
        <v>0</v>
      </c>
      <c r="AK138" s="14">
        <v>0</v>
      </c>
      <c r="AL138" s="14">
        <v>0</v>
      </c>
      <c r="AM138" s="14">
        <v>0</v>
      </c>
      <c r="AN138" s="14">
        <v>0</v>
      </c>
      <c r="AO138" s="14">
        <v>0</v>
      </c>
      <c r="AP138" s="14">
        <v>2561.2399999999998</v>
      </c>
      <c r="AQ138" s="14">
        <v>0</v>
      </c>
      <c r="AR138" s="14">
        <v>2561.2399999999998</v>
      </c>
      <c r="AS138" s="14">
        <v>0</v>
      </c>
      <c r="AT138" s="14">
        <v>0</v>
      </c>
      <c r="AU138" s="14">
        <v>106.8</v>
      </c>
      <c r="AV138" s="14">
        <v>0</v>
      </c>
      <c r="AW138" s="14">
        <v>0</v>
      </c>
      <c r="AX138" s="14">
        <v>1228.0999999999999</v>
      </c>
      <c r="AY138" s="14">
        <v>0</v>
      </c>
      <c r="AZ138" s="14">
        <v>0</v>
      </c>
      <c r="BA138" s="14">
        <v>3336.9</v>
      </c>
      <c r="BB138" s="14">
        <v>0</v>
      </c>
      <c r="BC138" s="14">
        <v>0</v>
      </c>
      <c r="BD138" s="14">
        <v>0.05</v>
      </c>
      <c r="BE138" s="14">
        <v>0</v>
      </c>
      <c r="BF138" s="14">
        <v>0</v>
      </c>
      <c r="BG138" s="14">
        <v>0</v>
      </c>
      <c r="BH138" s="14">
        <v>0</v>
      </c>
      <c r="BI138" s="14">
        <v>0</v>
      </c>
      <c r="BJ138" s="14">
        <v>0</v>
      </c>
      <c r="BK138" s="14">
        <v>0</v>
      </c>
      <c r="BL138" s="14">
        <v>0</v>
      </c>
      <c r="BM138" s="14">
        <v>0</v>
      </c>
      <c r="BN138" s="14">
        <v>7233.09</v>
      </c>
      <c r="BO138" s="14">
        <v>11089.5</v>
      </c>
      <c r="BP138" s="14">
        <v>0</v>
      </c>
      <c r="BQ138" s="14">
        <v>0</v>
      </c>
      <c r="BR138" s="14">
        <v>824.36</v>
      </c>
      <c r="BS138" s="14">
        <v>274.32</v>
      </c>
      <c r="BT138" s="14">
        <v>0</v>
      </c>
      <c r="BU138" s="14">
        <v>1496.46</v>
      </c>
      <c r="BV138" s="14">
        <v>0</v>
      </c>
      <c r="BW138" s="14">
        <v>0</v>
      </c>
      <c r="BX138" s="14">
        <v>0</v>
      </c>
      <c r="BY138" s="14">
        <v>1770.78</v>
      </c>
    </row>
    <row r="139" spans="1:77" s="1" customFormat="1" ht="11.25" x14ac:dyDescent="0.2">
      <c r="A139" s="2" t="s">
        <v>555</v>
      </c>
      <c r="B139" s="1" t="s">
        <v>556</v>
      </c>
      <c r="C139" s="51">
        <v>10079</v>
      </c>
      <c r="D139" s="14">
        <v>12095.5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711.94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737</v>
      </c>
      <c r="U139" s="14">
        <v>0</v>
      </c>
      <c r="V139" s="14">
        <v>0</v>
      </c>
      <c r="W139" s="14">
        <v>2677.09</v>
      </c>
      <c r="X139" s="14">
        <v>455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15223.79</v>
      </c>
      <c r="AJ139" s="14">
        <v>0</v>
      </c>
      <c r="AK139" s="14">
        <v>0</v>
      </c>
      <c r="AL139" s="14">
        <v>0</v>
      </c>
      <c r="AM139" s="14">
        <v>0</v>
      </c>
      <c r="AN139" s="14">
        <v>0</v>
      </c>
      <c r="AO139" s="14">
        <v>0</v>
      </c>
      <c r="AP139" s="14">
        <v>1900.26</v>
      </c>
      <c r="AQ139" s="14">
        <v>0</v>
      </c>
      <c r="AR139" s="14">
        <v>1900.26</v>
      </c>
      <c r="AS139" s="14">
        <v>0</v>
      </c>
      <c r="AT139" s="14">
        <v>0</v>
      </c>
      <c r="AU139" s="14">
        <v>0</v>
      </c>
      <c r="AV139" s="14">
        <v>0</v>
      </c>
      <c r="AW139" s="14">
        <v>0</v>
      </c>
      <c r="AX139" s="14">
        <v>1228.0999999999999</v>
      </c>
      <c r="AY139" s="14">
        <v>0</v>
      </c>
      <c r="AZ139" s="14">
        <v>0</v>
      </c>
      <c r="BA139" s="14">
        <v>0</v>
      </c>
      <c r="BB139" s="14">
        <v>0</v>
      </c>
      <c r="BC139" s="14">
        <v>0</v>
      </c>
      <c r="BD139" s="15">
        <v>-7.0000000000000007E-2</v>
      </c>
      <c r="BE139" s="14">
        <v>0</v>
      </c>
      <c r="BF139" s="14">
        <v>0</v>
      </c>
      <c r="BG139" s="14">
        <v>0</v>
      </c>
      <c r="BH139" s="14">
        <v>0</v>
      </c>
      <c r="BI139" s="14">
        <v>0</v>
      </c>
      <c r="BJ139" s="14">
        <v>0</v>
      </c>
      <c r="BK139" s="14">
        <v>0</v>
      </c>
      <c r="BL139" s="14">
        <v>0</v>
      </c>
      <c r="BM139" s="14">
        <v>0</v>
      </c>
      <c r="BN139" s="14">
        <v>3128.29</v>
      </c>
      <c r="BO139" s="14">
        <v>12095.5</v>
      </c>
      <c r="BP139" s="14">
        <v>0</v>
      </c>
      <c r="BQ139" s="14">
        <v>0</v>
      </c>
      <c r="BR139" s="14">
        <v>796.18</v>
      </c>
      <c r="BS139" s="14">
        <v>254.56</v>
      </c>
      <c r="BT139" s="14">
        <v>0</v>
      </c>
      <c r="BU139" s="14">
        <v>1419.84</v>
      </c>
      <c r="BV139" s="14">
        <v>0</v>
      </c>
      <c r="BW139" s="14">
        <v>0</v>
      </c>
      <c r="BX139" s="14">
        <v>0</v>
      </c>
      <c r="BY139" s="14">
        <v>1674.4</v>
      </c>
    </row>
    <row r="140" spans="1:77" s="7" customFormat="1" ht="11.25" x14ac:dyDescent="0.2">
      <c r="A140" s="17" t="s">
        <v>101</v>
      </c>
      <c r="C140" s="7" t="s">
        <v>102</v>
      </c>
      <c r="D140" s="7" t="s">
        <v>102</v>
      </c>
      <c r="E140" s="7" t="s">
        <v>102</v>
      </c>
      <c r="F140" s="7" t="s">
        <v>102</v>
      </c>
      <c r="G140" s="7" t="s">
        <v>102</v>
      </c>
      <c r="H140" s="7" t="s">
        <v>102</v>
      </c>
      <c r="I140" s="7" t="s">
        <v>102</v>
      </c>
      <c r="J140" s="7" t="s">
        <v>102</v>
      </c>
      <c r="K140" s="7" t="s">
        <v>102</v>
      </c>
      <c r="L140" s="7" t="s">
        <v>102</v>
      </c>
      <c r="M140" s="7" t="s">
        <v>102</v>
      </c>
      <c r="N140" s="7" t="s">
        <v>102</v>
      </c>
      <c r="O140" s="7" t="s">
        <v>102</v>
      </c>
      <c r="P140" s="7" t="s">
        <v>102</v>
      </c>
      <c r="Q140" s="7" t="s">
        <v>102</v>
      </c>
      <c r="R140" s="7" t="s">
        <v>102</v>
      </c>
      <c r="S140" s="7" t="s">
        <v>102</v>
      </c>
      <c r="T140" s="7" t="s">
        <v>102</v>
      </c>
      <c r="U140" s="7" t="s">
        <v>102</v>
      </c>
      <c r="V140" s="7" t="s">
        <v>102</v>
      </c>
      <c r="W140" s="7" t="s">
        <v>102</v>
      </c>
      <c r="X140" s="7" t="s">
        <v>102</v>
      </c>
      <c r="Y140" s="7" t="s">
        <v>102</v>
      </c>
      <c r="Z140" s="7" t="s">
        <v>102</v>
      </c>
      <c r="AA140" s="7" t="s">
        <v>102</v>
      </c>
      <c r="AB140" s="7" t="s">
        <v>102</v>
      </c>
      <c r="AC140" s="7" t="s">
        <v>102</v>
      </c>
      <c r="AD140" s="7" t="s">
        <v>102</v>
      </c>
      <c r="AE140" s="7" t="s">
        <v>102</v>
      </c>
      <c r="AF140" s="7" t="s">
        <v>102</v>
      </c>
      <c r="AG140" s="7" t="s">
        <v>102</v>
      </c>
      <c r="AH140" s="7" t="s">
        <v>102</v>
      </c>
      <c r="AI140" s="7" t="s">
        <v>102</v>
      </c>
      <c r="AJ140" s="7" t="s">
        <v>102</v>
      </c>
      <c r="AK140" s="7" t="s">
        <v>102</v>
      </c>
      <c r="AL140" s="7" t="s">
        <v>102</v>
      </c>
      <c r="AM140" s="7" t="s">
        <v>102</v>
      </c>
      <c r="AN140" s="7" t="s">
        <v>102</v>
      </c>
      <c r="AO140" s="7" t="s">
        <v>102</v>
      </c>
      <c r="AP140" s="7" t="s">
        <v>102</v>
      </c>
      <c r="AQ140" s="7" t="s">
        <v>102</v>
      </c>
      <c r="AR140" s="7" t="s">
        <v>102</v>
      </c>
      <c r="AS140" s="7" t="s">
        <v>102</v>
      </c>
      <c r="AT140" s="7" t="s">
        <v>102</v>
      </c>
      <c r="AU140" s="7" t="s">
        <v>102</v>
      </c>
      <c r="AV140" s="7" t="s">
        <v>102</v>
      </c>
      <c r="AW140" s="7" t="s">
        <v>102</v>
      </c>
      <c r="AX140" s="7" t="s">
        <v>102</v>
      </c>
      <c r="AY140" s="7" t="s">
        <v>102</v>
      </c>
      <c r="AZ140" s="7" t="s">
        <v>102</v>
      </c>
      <c r="BA140" s="7" t="s">
        <v>102</v>
      </c>
      <c r="BB140" s="7" t="s">
        <v>102</v>
      </c>
      <c r="BC140" s="7" t="s">
        <v>102</v>
      </c>
      <c r="BD140" s="7" t="s">
        <v>102</v>
      </c>
      <c r="BE140" s="7" t="s">
        <v>102</v>
      </c>
      <c r="BF140" s="7" t="s">
        <v>102</v>
      </c>
      <c r="BG140" s="7" t="s">
        <v>102</v>
      </c>
      <c r="BH140" s="7" t="s">
        <v>102</v>
      </c>
      <c r="BI140" s="7" t="s">
        <v>102</v>
      </c>
      <c r="BJ140" s="7" t="s">
        <v>102</v>
      </c>
      <c r="BK140" s="7" t="s">
        <v>102</v>
      </c>
      <c r="BL140" s="7" t="s">
        <v>102</v>
      </c>
      <c r="BM140" s="7" t="s">
        <v>102</v>
      </c>
      <c r="BN140" s="7" t="s">
        <v>102</v>
      </c>
      <c r="BO140" s="7" t="s">
        <v>102</v>
      </c>
      <c r="BP140" s="7" t="s">
        <v>102</v>
      </c>
      <c r="BQ140" s="7" t="s">
        <v>102</v>
      </c>
      <c r="BR140" s="7" t="s">
        <v>102</v>
      </c>
      <c r="BS140" s="7" t="s">
        <v>102</v>
      </c>
      <c r="BT140" s="7" t="s">
        <v>102</v>
      </c>
      <c r="BU140" s="7" t="s">
        <v>102</v>
      </c>
      <c r="BV140" s="7" t="s">
        <v>102</v>
      </c>
      <c r="BW140" s="7" t="s">
        <v>102</v>
      </c>
      <c r="BX140" s="7" t="s">
        <v>102</v>
      </c>
      <c r="BY140" s="7" t="s">
        <v>102</v>
      </c>
    </row>
    <row r="141" spans="1:77" s="1" customFormat="1" ht="11.25" x14ac:dyDescent="0.2">
      <c r="A141" s="2"/>
      <c r="C141" s="19">
        <f>SUM(C120:C140)</f>
        <v>206943</v>
      </c>
      <c r="D141" s="19">
        <v>204469</v>
      </c>
      <c r="E141" s="19">
        <v>0</v>
      </c>
      <c r="F141" s="19">
        <v>0</v>
      </c>
      <c r="G141" s="19">
        <v>0</v>
      </c>
      <c r="H141" s="19">
        <v>0</v>
      </c>
      <c r="I141" s="19">
        <v>5339.55</v>
      </c>
      <c r="J141" s="19">
        <v>7614.96</v>
      </c>
      <c r="K141" s="19">
        <v>0</v>
      </c>
      <c r="L141" s="19">
        <v>0</v>
      </c>
      <c r="M141" s="19">
        <v>4200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15204</v>
      </c>
      <c r="U141" s="19">
        <v>0</v>
      </c>
      <c r="V141" s="19">
        <v>1423.88</v>
      </c>
      <c r="W141" s="19">
        <v>106599.05</v>
      </c>
      <c r="X141" s="19">
        <v>9094.0400000000009</v>
      </c>
      <c r="Y141" s="19">
        <v>6779.76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367658.95</v>
      </c>
      <c r="AJ141" s="19">
        <v>0</v>
      </c>
      <c r="AK141" s="19">
        <v>0</v>
      </c>
      <c r="AL141" s="19">
        <v>0</v>
      </c>
      <c r="AM141" s="19">
        <v>0</v>
      </c>
      <c r="AN141" s="19">
        <v>0</v>
      </c>
      <c r="AO141" s="19">
        <v>0</v>
      </c>
      <c r="AP141" s="19">
        <v>50902.61</v>
      </c>
      <c r="AQ141" s="19">
        <v>0</v>
      </c>
      <c r="AR141" s="19">
        <v>50902.61</v>
      </c>
      <c r="AS141" s="19">
        <v>0</v>
      </c>
      <c r="AT141" s="19">
        <v>0</v>
      </c>
      <c r="AU141" s="19">
        <v>1952.32</v>
      </c>
      <c r="AV141" s="19">
        <v>4990.3500000000004</v>
      </c>
      <c r="AW141" s="19">
        <v>75</v>
      </c>
      <c r="AX141" s="19">
        <v>25176.04</v>
      </c>
      <c r="AY141" s="19">
        <v>43829.42</v>
      </c>
      <c r="AZ141" s="19">
        <v>25292.38</v>
      </c>
      <c r="BA141" s="19">
        <v>3336.9</v>
      </c>
      <c r="BB141" s="19">
        <v>0</v>
      </c>
      <c r="BC141" s="19">
        <v>0</v>
      </c>
      <c r="BD141" s="19">
        <v>0.43</v>
      </c>
      <c r="BE141" s="19">
        <v>0</v>
      </c>
      <c r="BF141" s="19">
        <v>0</v>
      </c>
      <c r="BG141" s="19">
        <v>0</v>
      </c>
      <c r="BH141" s="19">
        <v>0</v>
      </c>
      <c r="BI141" s="19">
        <v>7634.5</v>
      </c>
      <c r="BJ141" s="19">
        <v>0</v>
      </c>
      <c r="BK141" s="19">
        <v>0</v>
      </c>
      <c r="BL141" s="19">
        <v>0</v>
      </c>
      <c r="BM141" s="19">
        <v>0</v>
      </c>
      <c r="BN141" s="19">
        <v>163189.95000000001</v>
      </c>
      <c r="BO141" s="19">
        <v>204469</v>
      </c>
      <c r="BP141" s="19">
        <v>0</v>
      </c>
      <c r="BQ141" s="19">
        <v>0</v>
      </c>
      <c r="BR141" s="19">
        <v>16163.26</v>
      </c>
      <c r="BS141" s="19">
        <v>5619.64</v>
      </c>
      <c r="BT141" s="19">
        <v>0</v>
      </c>
      <c r="BU141" s="19">
        <v>29498.05</v>
      </c>
      <c r="BV141" s="19">
        <v>0</v>
      </c>
      <c r="BW141" s="19">
        <v>0</v>
      </c>
      <c r="BX141" s="19">
        <v>0</v>
      </c>
      <c r="BY141" s="19">
        <v>35117.69</v>
      </c>
    </row>
    <row r="142" spans="1:77" s="1" customFormat="1" ht="11.25" x14ac:dyDescent="0.2">
      <c r="A142" s="2"/>
    </row>
    <row r="143" spans="1:77" s="1" customFormat="1" ht="11.25" x14ac:dyDescent="0.2">
      <c r="A143" s="12" t="s">
        <v>298</v>
      </c>
    </row>
    <row r="144" spans="1:77" s="1" customFormat="1" ht="11.25" x14ac:dyDescent="0.2">
      <c r="A144" s="2" t="s">
        <v>299</v>
      </c>
      <c r="B144" s="1" t="s">
        <v>300</v>
      </c>
      <c r="C144" s="51">
        <v>12406</v>
      </c>
      <c r="D144" s="14">
        <v>10531.5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400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941</v>
      </c>
      <c r="U144" s="14">
        <v>0</v>
      </c>
      <c r="V144" s="14">
        <v>0</v>
      </c>
      <c r="W144" s="14">
        <v>6502.95</v>
      </c>
      <c r="X144" s="14">
        <v>645</v>
      </c>
      <c r="Y144" s="14">
        <v>513.4</v>
      </c>
      <c r="Z144" s="14">
        <v>0</v>
      </c>
      <c r="AA144" s="14">
        <v>0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22008.25</v>
      </c>
      <c r="AJ144" s="14">
        <v>0</v>
      </c>
      <c r="AK144" s="14">
        <v>0</v>
      </c>
      <c r="AL144" s="14">
        <v>0</v>
      </c>
      <c r="AM144" s="14">
        <v>0</v>
      </c>
      <c r="AN144" s="14">
        <v>0</v>
      </c>
      <c r="AO144" s="14">
        <v>0</v>
      </c>
      <c r="AP144" s="14">
        <v>3474.29</v>
      </c>
      <c r="AQ144" s="14">
        <v>0</v>
      </c>
      <c r="AR144" s="14">
        <v>3474.29</v>
      </c>
      <c r="AS144" s="14">
        <v>0</v>
      </c>
      <c r="AT144" s="14">
        <v>0</v>
      </c>
      <c r="AU144" s="14">
        <v>0</v>
      </c>
      <c r="AV144" s="14">
        <v>0</v>
      </c>
      <c r="AW144" s="14">
        <v>5</v>
      </c>
      <c r="AX144" s="14">
        <v>1495.68</v>
      </c>
      <c r="AY144" s="14">
        <v>0</v>
      </c>
      <c r="AZ144" s="14">
        <v>6501.56</v>
      </c>
      <c r="BA144" s="14">
        <v>0</v>
      </c>
      <c r="BB144" s="14">
        <v>0</v>
      </c>
      <c r="BC144" s="14">
        <v>0</v>
      </c>
      <c r="BD144" s="14">
        <v>0.22</v>
      </c>
      <c r="BE144" s="14">
        <v>0</v>
      </c>
      <c r="BF144" s="14">
        <v>0</v>
      </c>
      <c r="BG144" s="14">
        <v>0</v>
      </c>
      <c r="BH144" s="14">
        <v>0</v>
      </c>
      <c r="BI144" s="14">
        <v>0</v>
      </c>
      <c r="BJ144" s="14">
        <v>0</v>
      </c>
      <c r="BK144" s="14">
        <v>0</v>
      </c>
      <c r="BL144" s="14">
        <v>0</v>
      </c>
      <c r="BM144" s="14">
        <v>0</v>
      </c>
      <c r="BN144" s="14">
        <v>11476.75</v>
      </c>
      <c r="BO144" s="14">
        <v>10531.5</v>
      </c>
      <c r="BP144" s="14">
        <v>0</v>
      </c>
      <c r="BQ144" s="14">
        <v>0</v>
      </c>
      <c r="BR144" s="14">
        <v>913.28</v>
      </c>
      <c r="BS144" s="14">
        <v>336.74</v>
      </c>
      <c r="BT144" s="14">
        <v>0</v>
      </c>
      <c r="BU144" s="14">
        <v>1738.28</v>
      </c>
      <c r="BV144" s="14">
        <v>0</v>
      </c>
      <c r="BW144" s="14">
        <v>0</v>
      </c>
      <c r="BX144" s="14">
        <v>0</v>
      </c>
      <c r="BY144" s="14">
        <v>2075.02</v>
      </c>
    </row>
    <row r="145" spans="1:77" s="1" customFormat="1" ht="11.25" x14ac:dyDescent="0.2">
      <c r="A145" s="2" t="s">
        <v>301</v>
      </c>
      <c r="B145" s="1" t="s">
        <v>302</v>
      </c>
      <c r="C145" s="51">
        <v>10469</v>
      </c>
      <c r="D145" s="14">
        <v>10613</v>
      </c>
      <c r="E145" s="14">
        <v>0</v>
      </c>
      <c r="F145" s="14">
        <v>0</v>
      </c>
      <c r="G145" s="14">
        <v>0</v>
      </c>
      <c r="H145" s="14">
        <v>0</v>
      </c>
      <c r="I145" s="14">
        <v>1475.88</v>
      </c>
      <c r="J145" s="14">
        <v>368.97</v>
      </c>
      <c r="K145" s="14">
        <v>0</v>
      </c>
      <c r="L145" s="14">
        <v>0</v>
      </c>
      <c r="M145" s="14">
        <v>200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788</v>
      </c>
      <c r="U145" s="14">
        <v>0</v>
      </c>
      <c r="V145" s="14">
        <v>0</v>
      </c>
      <c r="W145" s="14">
        <v>5504.22</v>
      </c>
      <c r="X145" s="14">
        <v>412.6</v>
      </c>
      <c r="Y145" s="14">
        <v>410.72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18753.61</v>
      </c>
      <c r="AJ145" s="14">
        <v>0</v>
      </c>
      <c r="AK145" s="14">
        <v>0</v>
      </c>
      <c r="AL145" s="14">
        <v>0</v>
      </c>
      <c r="AM145" s="14">
        <v>0</v>
      </c>
      <c r="AN145" s="14">
        <v>0</v>
      </c>
      <c r="AO145" s="14">
        <v>0</v>
      </c>
      <c r="AP145" s="14">
        <v>2374.6799999999998</v>
      </c>
      <c r="AQ145" s="14">
        <v>0</v>
      </c>
      <c r="AR145" s="14">
        <v>2374.6799999999998</v>
      </c>
      <c r="AS145" s="14">
        <v>0</v>
      </c>
      <c r="AT145" s="14">
        <v>0</v>
      </c>
      <c r="AU145" s="14">
        <v>0</v>
      </c>
      <c r="AV145" s="14">
        <v>0</v>
      </c>
      <c r="AW145" s="14">
        <v>5</v>
      </c>
      <c r="AX145" s="14">
        <v>1272.94</v>
      </c>
      <c r="AY145" s="14">
        <v>4488</v>
      </c>
      <c r="AZ145" s="14">
        <v>0</v>
      </c>
      <c r="BA145" s="14">
        <v>0</v>
      </c>
      <c r="BB145" s="14">
        <v>0</v>
      </c>
      <c r="BC145" s="14">
        <v>0</v>
      </c>
      <c r="BD145" s="15">
        <v>-0.01</v>
      </c>
      <c r="BE145" s="14">
        <v>0</v>
      </c>
      <c r="BF145" s="14">
        <v>0</v>
      </c>
      <c r="BG145" s="14">
        <v>0</v>
      </c>
      <c r="BH145" s="14">
        <v>0</v>
      </c>
      <c r="BI145" s="14">
        <v>0</v>
      </c>
      <c r="BJ145" s="14">
        <v>0</v>
      </c>
      <c r="BK145" s="14">
        <v>0</v>
      </c>
      <c r="BL145" s="14">
        <v>0</v>
      </c>
      <c r="BM145" s="14">
        <v>0</v>
      </c>
      <c r="BN145" s="14">
        <v>8140.61</v>
      </c>
      <c r="BO145" s="14">
        <v>10613</v>
      </c>
      <c r="BP145" s="14">
        <v>0</v>
      </c>
      <c r="BQ145" s="14">
        <v>0</v>
      </c>
      <c r="BR145" s="14">
        <v>730.14</v>
      </c>
      <c r="BS145" s="14">
        <v>287.04000000000002</v>
      </c>
      <c r="BT145" s="14">
        <v>0</v>
      </c>
      <c r="BU145" s="14">
        <v>1339.61</v>
      </c>
      <c r="BV145" s="14">
        <v>0</v>
      </c>
      <c r="BW145" s="14">
        <v>0</v>
      </c>
      <c r="BX145" s="14">
        <v>0</v>
      </c>
      <c r="BY145" s="14">
        <v>1626.65</v>
      </c>
    </row>
    <row r="146" spans="1:77" s="1" customFormat="1" ht="11.25" x14ac:dyDescent="0.2">
      <c r="A146" s="2" t="s">
        <v>303</v>
      </c>
      <c r="B146" s="1" t="s">
        <v>304</v>
      </c>
      <c r="C146" s="55">
        <v>10469</v>
      </c>
      <c r="D146" s="14">
        <v>11505.5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368.97</v>
      </c>
      <c r="K146" s="14">
        <v>0</v>
      </c>
      <c r="L146" s="14">
        <v>0</v>
      </c>
      <c r="M146" s="14">
        <v>400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788</v>
      </c>
      <c r="U146" s="14">
        <v>0</v>
      </c>
      <c r="V146" s="14">
        <v>0</v>
      </c>
      <c r="W146" s="14">
        <v>5519.39</v>
      </c>
      <c r="X146" s="14">
        <v>468</v>
      </c>
      <c r="Y146" s="14">
        <v>410.72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19024.18</v>
      </c>
      <c r="AJ146" s="14">
        <v>0</v>
      </c>
      <c r="AK146" s="14">
        <v>0</v>
      </c>
      <c r="AL146" s="14">
        <v>0</v>
      </c>
      <c r="AM146" s="14">
        <v>0</v>
      </c>
      <c r="AN146" s="14">
        <v>0</v>
      </c>
      <c r="AO146" s="14">
        <v>0</v>
      </c>
      <c r="AP146" s="14">
        <v>2750.65</v>
      </c>
      <c r="AQ146" s="14">
        <v>0</v>
      </c>
      <c r="AR146" s="14">
        <v>2750.65</v>
      </c>
      <c r="AS146" s="14">
        <v>0</v>
      </c>
      <c r="AT146" s="14">
        <v>0</v>
      </c>
      <c r="AU146" s="14">
        <v>0</v>
      </c>
      <c r="AV146" s="14">
        <v>0</v>
      </c>
      <c r="AW146" s="14">
        <v>5</v>
      </c>
      <c r="AX146" s="14">
        <v>1272.94</v>
      </c>
      <c r="AY146" s="14">
        <v>3490</v>
      </c>
      <c r="AZ146" s="14">
        <v>0</v>
      </c>
      <c r="BA146" s="14">
        <v>0</v>
      </c>
      <c r="BB146" s="14">
        <v>0</v>
      </c>
      <c r="BC146" s="14">
        <v>0</v>
      </c>
      <c r="BD146" s="14">
        <v>0.09</v>
      </c>
      <c r="BE146" s="14">
        <v>0</v>
      </c>
      <c r="BF146" s="14">
        <v>0</v>
      </c>
      <c r="BG146" s="14">
        <v>0</v>
      </c>
      <c r="BH146" s="14">
        <v>0</v>
      </c>
      <c r="BI146" s="14">
        <v>0</v>
      </c>
      <c r="BJ146" s="14">
        <v>0</v>
      </c>
      <c r="BK146" s="14">
        <v>0</v>
      </c>
      <c r="BL146" s="14">
        <v>0</v>
      </c>
      <c r="BM146" s="14">
        <v>0</v>
      </c>
      <c r="BN146" s="14">
        <v>7518.68</v>
      </c>
      <c r="BO146" s="14">
        <v>11505.5</v>
      </c>
      <c r="BP146" s="14">
        <v>0</v>
      </c>
      <c r="BQ146" s="14">
        <v>0</v>
      </c>
      <c r="BR146" s="14">
        <v>842.46</v>
      </c>
      <c r="BS146" s="14">
        <v>287.04000000000002</v>
      </c>
      <c r="BT146" s="14">
        <v>0</v>
      </c>
      <c r="BU146" s="14">
        <v>1545.7</v>
      </c>
      <c r="BV146" s="14">
        <v>0</v>
      </c>
      <c r="BW146" s="14">
        <v>0</v>
      </c>
      <c r="BX146" s="14">
        <v>0</v>
      </c>
      <c r="BY146" s="14">
        <v>1832.74</v>
      </c>
    </row>
    <row r="147" spans="1:77" s="1" customFormat="1" ht="11.25" x14ac:dyDescent="0.2">
      <c r="A147" s="2" t="s">
        <v>305</v>
      </c>
      <c r="B147" s="1" t="s">
        <v>306</v>
      </c>
      <c r="C147" s="51">
        <v>10469</v>
      </c>
      <c r="D147" s="14">
        <v>7723.5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400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788</v>
      </c>
      <c r="U147" s="14">
        <v>0</v>
      </c>
      <c r="V147" s="14">
        <v>0</v>
      </c>
      <c r="W147" s="14">
        <v>5534.55</v>
      </c>
      <c r="X147" s="14">
        <v>468</v>
      </c>
      <c r="Y147" s="14">
        <v>205.36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18465.009999999998</v>
      </c>
      <c r="AJ147" s="14">
        <v>0</v>
      </c>
      <c r="AK147" s="14">
        <v>0</v>
      </c>
      <c r="AL147" s="14">
        <v>0</v>
      </c>
      <c r="AM147" s="14">
        <v>0</v>
      </c>
      <c r="AN147" s="14">
        <v>0</v>
      </c>
      <c r="AO147" s="14">
        <v>0</v>
      </c>
      <c r="AP147" s="14">
        <v>2668.74</v>
      </c>
      <c r="AQ147" s="14">
        <v>0</v>
      </c>
      <c r="AR147" s="14">
        <v>2668.74</v>
      </c>
      <c r="AS147" s="14">
        <v>0</v>
      </c>
      <c r="AT147" s="14">
        <v>0</v>
      </c>
      <c r="AU147" s="14">
        <v>0</v>
      </c>
      <c r="AV147" s="14">
        <v>0</v>
      </c>
      <c r="AW147" s="14">
        <v>5</v>
      </c>
      <c r="AX147" s="14">
        <v>1272.94</v>
      </c>
      <c r="AY147" s="14">
        <v>5138</v>
      </c>
      <c r="AZ147" s="14">
        <v>0</v>
      </c>
      <c r="BA147" s="14">
        <v>0</v>
      </c>
      <c r="BB147" s="14">
        <v>0</v>
      </c>
      <c r="BC147" s="14">
        <v>0</v>
      </c>
      <c r="BD147" s="15">
        <v>-0.13</v>
      </c>
      <c r="BE147" s="14">
        <v>0</v>
      </c>
      <c r="BF147" s="14">
        <v>0</v>
      </c>
      <c r="BG147" s="14">
        <v>0</v>
      </c>
      <c r="BH147" s="14">
        <v>0</v>
      </c>
      <c r="BI147" s="14">
        <v>1656.96</v>
      </c>
      <c r="BJ147" s="14">
        <v>0</v>
      </c>
      <c r="BK147" s="14">
        <v>0</v>
      </c>
      <c r="BL147" s="14">
        <v>0</v>
      </c>
      <c r="BM147" s="14">
        <v>0</v>
      </c>
      <c r="BN147" s="14">
        <v>10741.51</v>
      </c>
      <c r="BO147" s="14">
        <v>7723.5</v>
      </c>
      <c r="BP147" s="14">
        <v>0</v>
      </c>
      <c r="BQ147" s="14">
        <v>0</v>
      </c>
      <c r="BR147" s="14">
        <v>839.5</v>
      </c>
      <c r="BS147" s="14">
        <v>284.95999999999998</v>
      </c>
      <c r="BT147" s="14">
        <v>0</v>
      </c>
      <c r="BU147" s="14">
        <v>1537.64</v>
      </c>
      <c r="BV147" s="14">
        <v>0</v>
      </c>
      <c r="BW147" s="14">
        <v>0</v>
      </c>
      <c r="BX147" s="14">
        <v>0</v>
      </c>
      <c r="BY147" s="14">
        <v>1822.6</v>
      </c>
    </row>
    <row r="148" spans="1:77" s="1" customFormat="1" ht="11.25" x14ac:dyDescent="0.2">
      <c r="A148" s="2" t="s">
        <v>307</v>
      </c>
      <c r="B148" s="1" t="s">
        <v>308</v>
      </c>
      <c r="C148" s="51">
        <v>10469</v>
      </c>
      <c r="D148" s="14">
        <v>14523.5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368.97</v>
      </c>
      <c r="K148" s="14">
        <v>0</v>
      </c>
      <c r="L148" s="14">
        <v>0</v>
      </c>
      <c r="M148" s="14">
        <v>200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788</v>
      </c>
      <c r="U148" s="14">
        <v>0</v>
      </c>
      <c r="V148" s="14">
        <v>0</v>
      </c>
      <c r="W148" s="14">
        <v>5519.39</v>
      </c>
      <c r="X148" s="14">
        <v>468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18413.46</v>
      </c>
      <c r="AJ148" s="14">
        <v>0</v>
      </c>
      <c r="AK148" s="14">
        <v>0</v>
      </c>
      <c r="AL148" s="14">
        <v>0</v>
      </c>
      <c r="AM148" s="14">
        <v>0</v>
      </c>
      <c r="AN148" s="14">
        <v>0</v>
      </c>
      <c r="AO148" s="14">
        <v>0</v>
      </c>
      <c r="AP148" s="14">
        <v>2617.27</v>
      </c>
      <c r="AQ148" s="14">
        <v>0</v>
      </c>
      <c r="AR148" s="14">
        <v>2617.27</v>
      </c>
      <c r="AS148" s="14">
        <v>0</v>
      </c>
      <c r="AT148" s="14">
        <v>0</v>
      </c>
      <c r="AU148" s="14">
        <v>0</v>
      </c>
      <c r="AV148" s="14">
        <v>0</v>
      </c>
      <c r="AW148" s="14">
        <v>0</v>
      </c>
      <c r="AX148" s="14">
        <v>1273.02</v>
      </c>
      <c r="AY148" s="14">
        <v>0</v>
      </c>
      <c r="AZ148" s="14">
        <v>0</v>
      </c>
      <c r="BA148" s="14">
        <v>0</v>
      </c>
      <c r="BB148" s="14">
        <v>0</v>
      </c>
      <c r="BC148" s="14">
        <v>0</v>
      </c>
      <c r="BD148" s="15">
        <v>-0.33</v>
      </c>
      <c r="BE148" s="14">
        <v>0</v>
      </c>
      <c r="BF148" s="14">
        <v>0</v>
      </c>
      <c r="BG148" s="14">
        <v>0</v>
      </c>
      <c r="BH148" s="14">
        <v>0</v>
      </c>
      <c r="BI148" s="14">
        <v>0</v>
      </c>
      <c r="BJ148" s="14">
        <v>0</v>
      </c>
      <c r="BK148" s="14">
        <v>0</v>
      </c>
      <c r="BL148" s="14">
        <v>0</v>
      </c>
      <c r="BM148" s="14">
        <v>0</v>
      </c>
      <c r="BN148" s="14">
        <v>3889.96</v>
      </c>
      <c r="BO148" s="14">
        <v>14523.5</v>
      </c>
      <c r="BP148" s="14">
        <v>0</v>
      </c>
      <c r="BQ148" s="14">
        <v>0</v>
      </c>
      <c r="BR148" s="14">
        <v>833.6</v>
      </c>
      <c r="BS148" s="14">
        <v>280.82</v>
      </c>
      <c r="BT148" s="14">
        <v>0</v>
      </c>
      <c r="BU148" s="14">
        <v>1521.62</v>
      </c>
      <c r="BV148" s="14">
        <v>0</v>
      </c>
      <c r="BW148" s="14">
        <v>0</v>
      </c>
      <c r="BX148" s="14">
        <v>0</v>
      </c>
      <c r="BY148" s="14">
        <v>1802.44</v>
      </c>
    </row>
    <row r="149" spans="1:77" s="1" customFormat="1" ht="11.25" x14ac:dyDescent="0.2">
      <c r="A149" s="2" t="s">
        <v>309</v>
      </c>
      <c r="B149" s="1" t="s">
        <v>310</v>
      </c>
      <c r="C149" s="55">
        <v>10469</v>
      </c>
      <c r="D149" s="14">
        <v>3915.5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400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788</v>
      </c>
      <c r="U149" s="14">
        <v>0</v>
      </c>
      <c r="V149" s="14">
        <v>0</v>
      </c>
      <c r="W149" s="14">
        <v>0</v>
      </c>
      <c r="X149" s="14">
        <v>468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12725.1</v>
      </c>
      <c r="AJ149" s="14">
        <v>0</v>
      </c>
      <c r="AK149" s="14">
        <v>0</v>
      </c>
      <c r="AL149" s="14">
        <v>0</v>
      </c>
      <c r="AM149" s="14">
        <v>0</v>
      </c>
      <c r="AN149" s="14">
        <v>0</v>
      </c>
      <c r="AO149" s="14">
        <v>0</v>
      </c>
      <c r="AP149" s="14">
        <v>1441.64</v>
      </c>
      <c r="AQ149" s="14">
        <v>0</v>
      </c>
      <c r="AR149" s="14">
        <v>1441.64</v>
      </c>
      <c r="AS149" s="14">
        <v>0</v>
      </c>
      <c r="AT149" s="14">
        <v>0</v>
      </c>
      <c r="AU149" s="14">
        <v>0</v>
      </c>
      <c r="AV149" s="14">
        <v>0</v>
      </c>
      <c r="AW149" s="14">
        <v>0</v>
      </c>
      <c r="AX149" s="14">
        <v>1272.94</v>
      </c>
      <c r="AY149" s="14">
        <v>4744</v>
      </c>
      <c r="AZ149" s="14">
        <v>0</v>
      </c>
      <c r="BA149" s="14">
        <v>0</v>
      </c>
      <c r="BB149" s="14">
        <v>0</v>
      </c>
      <c r="BC149" s="14">
        <v>0</v>
      </c>
      <c r="BD149" s="14">
        <v>0.08</v>
      </c>
      <c r="BE149" s="14">
        <v>0</v>
      </c>
      <c r="BF149" s="14">
        <v>0</v>
      </c>
      <c r="BG149" s="14">
        <v>0</v>
      </c>
      <c r="BH149" s="14">
        <v>0</v>
      </c>
      <c r="BI149" s="14">
        <v>1350.94</v>
      </c>
      <c r="BJ149" s="14">
        <v>0</v>
      </c>
      <c r="BK149" s="14">
        <v>0</v>
      </c>
      <c r="BL149" s="14">
        <v>0</v>
      </c>
      <c r="BM149" s="14">
        <v>0</v>
      </c>
      <c r="BN149" s="14">
        <v>8809.6</v>
      </c>
      <c r="BO149" s="14">
        <v>3915.5</v>
      </c>
      <c r="BP149" s="14">
        <v>0</v>
      </c>
      <c r="BQ149" s="14">
        <v>0</v>
      </c>
      <c r="BR149" s="14">
        <v>833.74</v>
      </c>
      <c r="BS149" s="14">
        <v>280.92</v>
      </c>
      <c r="BT149" s="14">
        <v>0</v>
      </c>
      <c r="BU149" s="14">
        <v>1521.98</v>
      </c>
      <c r="BV149" s="14">
        <v>0</v>
      </c>
      <c r="BW149" s="14">
        <v>0</v>
      </c>
      <c r="BX149" s="14">
        <v>0</v>
      </c>
      <c r="BY149" s="14">
        <v>1802.9</v>
      </c>
    </row>
    <row r="150" spans="1:77" s="7" customFormat="1" ht="11.25" x14ac:dyDescent="0.2">
      <c r="A150" s="17" t="s">
        <v>101</v>
      </c>
      <c r="C150" s="7" t="s">
        <v>102</v>
      </c>
      <c r="D150" s="7" t="s">
        <v>102</v>
      </c>
      <c r="E150" s="7" t="s">
        <v>102</v>
      </c>
      <c r="F150" s="7" t="s">
        <v>102</v>
      </c>
      <c r="G150" s="7" t="s">
        <v>102</v>
      </c>
      <c r="H150" s="7" t="s">
        <v>102</v>
      </c>
      <c r="I150" s="7" t="s">
        <v>102</v>
      </c>
      <c r="J150" s="7" t="s">
        <v>102</v>
      </c>
      <c r="K150" s="7" t="s">
        <v>102</v>
      </c>
      <c r="L150" s="7" t="s">
        <v>102</v>
      </c>
      <c r="M150" s="7" t="s">
        <v>102</v>
      </c>
      <c r="N150" s="7" t="s">
        <v>102</v>
      </c>
      <c r="O150" s="7" t="s">
        <v>102</v>
      </c>
      <c r="P150" s="7" t="s">
        <v>102</v>
      </c>
      <c r="Q150" s="7" t="s">
        <v>102</v>
      </c>
      <c r="R150" s="7" t="s">
        <v>102</v>
      </c>
      <c r="S150" s="7" t="s">
        <v>102</v>
      </c>
      <c r="T150" s="7" t="s">
        <v>102</v>
      </c>
      <c r="U150" s="7" t="s">
        <v>102</v>
      </c>
      <c r="V150" s="7" t="s">
        <v>102</v>
      </c>
      <c r="W150" s="7" t="s">
        <v>102</v>
      </c>
      <c r="X150" s="7" t="s">
        <v>102</v>
      </c>
      <c r="Y150" s="7" t="s">
        <v>102</v>
      </c>
      <c r="Z150" s="7" t="s">
        <v>102</v>
      </c>
      <c r="AA150" s="7" t="s">
        <v>102</v>
      </c>
      <c r="AB150" s="7" t="s">
        <v>102</v>
      </c>
      <c r="AC150" s="7" t="s">
        <v>102</v>
      </c>
      <c r="AD150" s="7" t="s">
        <v>102</v>
      </c>
      <c r="AE150" s="7" t="s">
        <v>102</v>
      </c>
      <c r="AF150" s="7" t="s">
        <v>102</v>
      </c>
      <c r="AG150" s="7" t="s">
        <v>102</v>
      </c>
      <c r="AH150" s="7" t="s">
        <v>102</v>
      </c>
      <c r="AI150" s="7" t="s">
        <v>102</v>
      </c>
      <c r="AJ150" s="7" t="s">
        <v>102</v>
      </c>
      <c r="AK150" s="7" t="s">
        <v>102</v>
      </c>
      <c r="AL150" s="7" t="s">
        <v>102</v>
      </c>
      <c r="AM150" s="7" t="s">
        <v>102</v>
      </c>
      <c r="AN150" s="7" t="s">
        <v>102</v>
      </c>
      <c r="AO150" s="7" t="s">
        <v>102</v>
      </c>
      <c r="AP150" s="7" t="s">
        <v>102</v>
      </c>
      <c r="AQ150" s="7" t="s">
        <v>102</v>
      </c>
      <c r="AR150" s="7" t="s">
        <v>102</v>
      </c>
      <c r="AS150" s="7" t="s">
        <v>102</v>
      </c>
      <c r="AT150" s="7" t="s">
        <v>102</v>
      </c>
      <c r="AU150" s="7" t="s">
        <v>102</v>
      </c>
      <c r="AV150" s="7" t="s">
        <v>102</v>
      </c>
      <c r="AW150" s="7" t="s">
        <v>102</v>
      </c>
      <c r="AX150" s="7" t="s">
        <v>102</v>
      </c>
      <c r="AY150" s="7" t="s">
        <v>102</v>
      </c>
      <c r="AZ150" s="7" t="s">
        <v>102</v>
      </c>
      <c r="BA150" s="7" t="s">
        <v>102</v>
      </c>
      <c r="BB150" s="7" t="s">
        <v>102</v>
      </c>
      <c r="BC150" s="7" t="s">
        <v>102</v>
      </c>
      <c r="BD150" s="7" t="s">
        <v>102</v>
      </c>
      <c r="BE150" s="7" t="s">
        <v>102</v>
      </c>
      <c r="BF150" s="7" t="s">
        <v>102</v>
      </c>
      <c r="BG150" s="7" t="s">
        <v>102</v>
      </c>
      <c r="BH150" s="7" t="s">
        <v>102</v>
      </c>
      <c r="BI150" s="7" t="s">
        <v>102</v>
      </c>
      <c r="BJ150" s="7" t="s">
        <v>102</v>
      </c>
      <c r="BK150" s="7" t="s">
        <v>102</v>
      </c>
      <c r="BL150" s="7" t="s">
        <v>102</v>
      </c>
      <c r="BM150" s="7" t="s">
        <v>102</v>
      </c>
      <c r="BN150" s="7" t="s">
        <v>102</v>
      </c>
      <c r="BO150" s="7" t="s">
        <v>102</v>
      </c>
      <c r="BP150" s="7" t="s">
        <v>102</v>
      </c>
      <c r="BQ150" s="7" t="s">
        <v>102</v>
      </c>
      <c r="BR150" s="7" t="s">
        <v>102</v>
      </c>
      <c r="BS150" s="7" t="s">
        <v>102</v>
      </c>
      <c r="BT150" s="7" t="s">
        <v>102</v>
      </c>
      <c r="BU150" s="7" t="s">
        <v>102</v>
      </c>
      <c r="BV150" s="7" t="s">
        <v>102</v>
      </c>
      <c r="BW150" s="7" t="s">
        <v>102</v>
      </c>
      <c r="BX150" s="7" t="s">
        <v>102</v>
      </c>
      <c r="BY150" s="7" t="s">
        <v>102</v>
      </c>
    </row>
    <row r="151" spans="1:77" s="1" customFormat="1" ht="11.25" x14ac:dyDescent="0.2">
      <c r="A151" s="2"/>
      <c r="C151" s="19">
        <f>SUM(C144:C150)</f>
        <v>64751</v>
      </c>
      <c r="D151" s="19">
        <v>58812.5</v>
      </c>
      <c r="E151" s="19">
        <v>0</v>
      </c>
      <c r="F151" s="19">
        <v>0</v>
      </c>
      <c r="G151" s="19">
        <v>0</v>
      </c>
      <c r="H151" s="19">
        <v>0</v>
      </c>
      <c r="I151" s="19">
        <v>1475.88</v>
      </c>
      <c r="J151" s="19">
        <v>1106.9100000000001</v>
      </c>
      <c r="K151" s="19">
        <v>0</v>
      </c>
      <c r="L151" s="19">
        <v>0</v>
      </c>
      <c r="M151" s="19">
        <v>2000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4881</v>
      </c>
      <c r="U151" s="19">
        <v>0</v>
      </c>
      <c r="V151" s="19">
        <v>0</v>
      </c>
      <c r="W151" s="19">
        <v>28580.5</v>
      </c>
      <c r="X151" s="19">
        <v>2929.6</v>
      </c>
      <c r="Y151" s="19">
        <v>1540.2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109389.61</v>
      </c>
      <c r="AJ151" s="19">
        <v>0</v>
      </c>
      <c r="AK151" s="19">
        <v>0</v>
      </c>
      <c r="AL151" s="19">
        <v>0</v>
      </c>
      <c r="AM151" s="19">
        <v>0</v>
      </c>
      <c r="AN151" s="19">
        <v>0</v>
      </c>
      <c r="AO151" s="19">
        <v>0</v>
      </c>
      <c r="AP151" s="19">
        <v>15327.27</v>
      </c>
      <c r="AQ151" s="19">
        <v>0</v>
      </c>
      <c r="AR151" s="19">
        <v>15327.27</v>
      </c>
      <c r="AS151" s="19">
        <v>0</v>
      </c>
      <c r="AT151" s="19">
        <v>0</v>
      </c>
      <c r="AU151" s="19">
        <v>0</v>
      </c>
      <c r="AV151" s="19">
        <v>0</v>
      </c>
      <c r="AW151" s="19">
        <v>20</v>
      </c>
      <c r="AX151" s="19">
        <v>7860.46</v>
      </c>
      <c r="AY151" s="19">
        <v>17860</v>
      </c>
      <c r="AZ151" s="19">
        <v>6501.56</v>
      </c>
      <c r="BA151" s="19">
        <v>0</v>
      </c>
      <c r="BB151" s="19">
        <v>0</v>
      </c>
      <c r="BC151" s="19">
        <v>0</v>
      </c>
      <c r="BD151" s="20">
        <v>-0.08</v>
      </c>
      <c r="BE151" s="19">
        <v>0</v>
      </c>
      <c r="BF151" s="19">
        <v>0</v>
      </c>
      <c r="BG151" s="19">
        <v>0</v>
      </c>
      <c r="BH151" s="19">
        <v>0</v>
      </c>
      <c r="BI151" s="19">
        <v>3007.9</v>
      </c>
      <c r="BJ151" s="19">
        <v>0</v>
      </c>
      <c r="BK151" s="19">
        <v>0</v>
      </c>
      <c r="BL151" s="19">
        <v>0</v>
      </c>
      <c r="BM151" s="19">
        <v>0</v>
      </c>
      <c r="BN151" s="19">
        <v>50577.11</v>
      </c>
      <c r="BO151" s="19">
        <v>58812.5</v>
      </c>
      <c r="BP151" s="19">
        <v>0</v>
      </c>
      <c r="BQ151" s="19">
        <v>0</v>
      </c>
      <c r="BR151" s="19">
        <v>4992.72</v>
      </c>
      <c r="BS151" s="19">
        <v>1757.52</v>
      </c>
      <c r="BT151" s="19">
        <v>0</v>
      </c>
      <c r="BU151" s="19">
        <v>9204.83</v>
      </c>
      <c r="BV151" s="19">
        <v>0</v>
      </c>
      <c r="BW151" s="19">
        <v>0</v>
      </c>
      <c r="BX151" s="19">
        <v>0</v>
      </c>
      <c r="BY151" s="19">
        <v>10962.35</v>
      </c>
    </row>
    <row r="152" spans="1:77" s="1" customFormat="1" ht="11.25" x14ac:dyDescent="0.2">
      <c r="A152" s="2"/>
    </row>
    <row r="153" spans="1:77" s="1" customFormat="1" ht="11.25" x14ac:dyDescent="0.2">
      <c r="A153" s="12" t="s">
        <v>311</v>
      </c>
    </row>
    <row r="154" spans="1:77" s="1" customFormat="1" ht="11.25" x14ac:dyDescent="0.2">
      <c r="A154" s="2" t="s">
        <v>312</v>
      </c>
      <c r="B154" s="1" t="s">
        <v>313</v>
      </c>
      <c r="C154" s="51">
        <v>12406</v>
      </c>
      <c r="D154" s="14">
        <v>8862.5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867.06</v>
      </c>
      <c r="K154" s="14">
        <v>0</v>
      </c>
      <c r="L154" s="14">
        <v>0</v>
      </c>
      <c r="M154" s="14">
        <v>200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941</v>
      </c>
      <c r="U154" s="14">
        <v>0</v>
      </c>
      <c r="V154" s="14">
        <v>0</v>
      </c>
      <c r="W154" s="14">
        <v>6485.13</v>
      </c>
      <c r="X154" s="14">
        <v>645</v>
      </c>
      <c r="Y154" s="14">
        <v>308.04000000000002</v>
      </c>
      <c r="Z154" s="14">
        <v>0</v>
      </c>
      <c r="AA154" s="14">
        <v>0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22018.6</v>
      </c>
      <c r="AJ154" s="14">
        <v>0</v>
      </c>
      <c r="AK154" s="14">
        <v>0</v>
      </c>
      <c r="AL154" s="14">
        <v>0</v>
      </c>
      <c r="AM154" s="14">
        <v>0</v>
      </c>
      <c r="AN154" s="14">
        <v>0</v>
      </c>
      <c r="AO154" s="14">
        <v>0</v>
      </c>
      <c r="AP154" s="14">
        <v>3379.59</v>
      </c>
      <c r="AQ154" s="14">
        <v>0</v>
      </c>
      <c r="AR154" s="14">
        <v>3379.59</v>
      </c>
      <c r="AS154" s="14">
        <v>0</v>
      </c>
      <c r="AT154" s="14">
        <v>0</v>
      </c>
      <c r="AU154" s="14">
        <v>0</v>
      </c>
      <c r="AV154" s="14">
        <v>0</v>
      </c>
      <c r="AW154" s="14">
        <v>5</v>
      </c>
      <c r="AX154" s="14">
        <v>1495.68</v>
      </c>
      <c r="AY154" s="14">
        <v>5726</v>
      </c>
      <c r="AZ154" s="14">
        <v>0</v>
      </c>
      <c r="BA154" s="14">
        <v>0</v>
      </c>
      <c r="BB154" s="14">
        <v>0</v>
      </c>
      <c r="BC154" s="14">
        <v>0</v>
      </c>
      <c r="BD154" s="15">
        <v>-0.15</v>
      </c>
      <c r="BE154" s="14">
        <v>0</v>
      </c>
      <c r="BF154" s="14">
        <v>0</v>
      </c>
      <c r="BG154" s="14">
        <v>0</v>
      </c>
      <c r="BH154" s="14">
        <v>0</v>
      </c>
      <c r="BI154" s="14">
        <v>2549.98</v>
      </c>
      <c r="BJ154" s="14">
        <v>0</v>
      </c>
      <c r="BK154" s="14">
        <v>0</v>
      </c>
      <c r="BL154" s="14">
        <v>0</v>
      </c>
      <c r="BM154" s="14">
        <v>0</v>
      </c>
      <c r="BN154" s="14">
        <v>13156.1</v>
      </c>
      <c r="BO154" s="14">
        <v>8862.5</v>
      </c>
      <c r="BP154" s="14">
        <v>0</v>
      </c>
      <c r="BQ154" s="14">
        <v>0</v>
      </c>
      <c r="BR154" s="14">
        <v>910.32</v>
      </c>
      <c r="BS154" s="14">
        <v>323.5</v>
      </c>
      <c r="BT154" s="14">
        <v>0</v>
      </c>
      <c r="BU154" s="14">
        <v>1702.89</v>
      </c>
      <c r="BV154" s="14">
        <v>0</v>
      </c>
      <c r="BW154" s="14">
        <v>0</v>
      </c>
      <c r="BX154" s="14">
        <v>0</v>
      </c>
      <c r="BY154" s="14">
        <v>2026.39</v>
      </c>
    </row>
    <row r="155" spans="1:77" s="1" customFormat="1" ht="11.25" x14ac:dyDescent="0.2">
      <c r="A155" s="2" t="s">
        <v>314</v>
      </c>
      <c r="B155" s="1" t="s">
        <v>315</v>
      </c>
      <c r="C155" s="51">
        <v>10469</v>
      </c>
      <c r="D155" s="14">
        <v>7683.5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400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788</v>
      </c>
      <c r="U155" s="14">
        <v>0</v>
      </c>
      <c r="V155" s="14">
        <v>0</v>
      </c>
      <c r="W155" s="14">
        <v>5504.22</v>
      </c>
      <c r="X155" s="14">
        <v>468</v>
      </c>
      <c r="Y155" s="14">
        <v>205.36</v>
      </c>
      <c r="Z155" s="14">
        <v>0</v>
      </c>
      <c r="AA155" s="14">
        <v>0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18434.68</v>
      </c>
      <c r="AJ155" s="14">
        <v>0</v>
      </c>
      <c r="AK155" s="14">
        <v>0</v>
      </c>
      <c r="AL155" s="14">
        <v>0</v>
      </c>
      <c r="AM155" s="14">
        <v>0</v>
      </c>
      <c r="AN155" s="14">
        <v>0</v>
      </c>
      <c r="AO155" s="14">
        <v>0</v>
      </c>
      <c r="AP155" s="14">
        <v>2661.6</v>
      </c>
      <c r="AQ155" s="14">
        <v>0</v>
      </c>
      <c r="AR155" s="14">
        <v>2661.6</v>
      </c>
      <c r="AS155" s="14">
        <v>0</v>
      </c>
      <c r="AT155" s="14">
        <v>0</v>
      </c>
      <c r="AU155" s="14">
        <v>110.68</v>
      </c>
      <c r="AV155" s="14">
        <v>1108.19</v>
      </c>
      <c r="AW155" s="14">
        <v>5</v>
      </c>
      <c r="AX155" s="14">
        <v>1272.94</v>
      </c>
      <c r="AY155" s="14">
        <v>4488</v>
      </c>
      <c r="AZ155" s="14">
        <v>0</v>
      </c>
      <c r="BA155" s="14">
        <v>0</v>
      </c>
      <c r="BB155" s="14">
        <v>0</v>
      </c>
      <c r="BC155" s="14">
        <v>0</v>
      </c>
      <c r="BD155" s="14">
        <v>0.13</v>
      </c>
      <c r="BE155" s="14">
        <v>0</v>
      </c>
      <c r="BF155" s="14">
        <v>0</v>
      </c>
      <c r="BG155" s="14">
        <v>0</v>
      </c>
      <c r="BH155" s="14">
        <v>0</v>
      </c>
      <c r="BI155" s="14">
        <v>1104.6400000000001</v>
      </c>
      <c r="BJ155" s="14">
        <v>0</v>
      </c>
      <c r="BK155" s="14">
        <v>0</v>
      </c>
      <c r="BL155" s="14">
        <v>0</v>
      </c>
      <c r="BM155" s="14">
        <v>0</v>
      </c>
      <c r="BN155" s="14">
        <v>10751.18</v>
      </c>
      <c r="BO155" s="14">
        <v>7683.5</v>
      </c>
      <c r="BP155" s="14">
        <v>0</v>
      </c>
      <c r="BQ155" s="14">
        <v>0</v>
      </c>
      <c r="BR155" s="14">
        <v>843.7</v>
      </c>
      <c r="BS155" s="14">
        <v>287.92</v>
      </c>
      <c r="BT155" s="14">
        <v>0</v>
      </c>
      <c r="BU155" s="14">
        <v>1549.08</v>
      </c>
      <c r="BV155" s="14">
        <v>0</v>
      </c>
      <c r="BW155" s="14">
        <v>0</v>
      </c>
      <c r="BX155" s="14">
        <v>0</v>
      </c>
      <c r="BY155" s="14">
        <v>1837</v>
      </c>
    </row>
    <row r="156" spans="1:77" s="1" customFormat="1" ht="11.25" x14ac:dyDescent="0.2">
      <c r="A156" s="2" t="s">
        <v>316</v>
      </c>
      <c r="B156" s="1" t="s">
        <v>317</v>
      </c>
      <c r="C156" s="51">
        <v>10469</v>
      </c>
      <c r="D156" s="14">
        <v>10778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400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788</v>
      </c>
      <c r="U156" s="14">
        <v>0</v>
      </c>
      <c r="V156" s="14">
        <v>0</v>
      </c>
      <c r="W156" s="14">
        <v>5519.39</v>
      </c>
      <c r="X156" s="14">
        <v>468</v>
      </c>
      <c r="Y156" s="14">
        <v>0</v>
      </c>
      <c r="Z156" s="14">
        <v>0</v>
      </c>
      <c r="AA156" s="14">
        <v>0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18244.490000000002</v>
      </c>
      <c r="AJ156" s="14">
        <v>0</v>
      </c>
      <c r="AK156" s="14">
        <v>0</v>
      </c>
      <c r="AL156" s="14">
        <v>0</v>
      </c>
      <c r="AM156" s="14">
        <v>0</v>
      </c>
      <c r="AN156" s="14">
        <v>0</v>
      </c>
      <c r="AO156" s="14">
        <v>0</v>
      </c>
      <c r="AP156" s="14">
        <v>2620.58</v>
      </c>
      <c r="AQ156" s="14">
        <v>0</v>
      </c>
      <c r="AR156" s="14">
        <v>2620.58</v>
      </c>
      <c r="AS156" s="14">
        <v>0</v>
      </c>
      <c r="AT156" s="14">
        <v>0</v>
      </c>
      <c r="AU156" s="14">
        <v>110.68</v>
      </c>
      <c r="AV156" s="14">
        <v>0</v>
      </c>
      <c r="AW156" s="14">
        <v>0</v>
      </c>
      <c r="AX156" s="14">
        <v>1272.94</v>
      </c>
      <c r="AY156" s="14">
        <v>1932.38</v>
      </c>
      <c r="AZ156" s="14">
        <v>0</v>
      </c>
      <c r="BA156" s="14">
        <v>0</v>
      </c>
      <c r="BB156" s="14">
        <v>0</v>
      </c>
      <c r="BC156" s="14">
        <v>0</v>
      </c>
      <c r="BD156" s="14">
        <v>0.19</v>
      </c>
      <c r="BE156" s="14">
        <v>0</v>
      </c>
      <c r="BF156" s="14">
        <v>0</v>
      </c>
      <c r="BG156" s="14">
        <v>0</v>
      </c>
      <c r="BH156" s="14">
        <v>0</v>
      </c>
      <c r="BI156" s="14">
        <v>1529.72</v>
      </c>
      <c r="BJ156" s="14">
        <v>0</v>
      </c>
      <c r="BK156" s="14">
        <v>0</v>
      </c>
      <c r="BL156" s="14">
        <v>0</v>
      </c>
      <c r="BM156" s="14">
        <v>0</v>
      </c>
      <c r="BN156" s="14">
        <v>7466.49</v>
      </c>
      <c r="BO156" s="14">
        <v>10778</v>
      </c>
      <c r="BP156" s="14">
        <v>0</v>
      </c>
      <c r="BQ156" s="14">
        <v>0</v>
      </c>
      <c r="BR156" s="14">
        <v>828.14</v>
      </c>
      <c r="BS156" s="14">
        <v>276.98</v>
      </c>
      <c r="BT156" s="14">
        <v>0</v>
      </c>
      <c r="BU156" s="14">
        <v>1506.74</v>
      </c>
      <c r="BV156" s="14">
        <v>0</v>
      </c>
      <c r="BW156" s="14">
        <v>0</v>
      </c>
      <c r="BX156" s="14">
        <v>0</v>
      </c>
      <c r="BY156" s="14">
        <v>1783.72</v>
      </c>
    </row>
    <row r="157" spans="1:77" s="1" customFormat="1" ht="11.25" x14ac:dyDescent="0.2">
      <c r="A157" s="2" t="s">
        <v>318</v>
      </c>
      <c r="B157" s="1" t="s">
        <v>319</v>
      </c>
      <c r="C157" s="51">
        <v>10469</v>
      </c>
      <c r="D157" s="14">
        <v>13947.5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737.94</v>
      </c>
      <c r="K157" s="14">
        <v>0</v>
      </c>
      <c r="L157" s="14">
        <v>0</v>
      </c>
      <c r="M157" s="14">
        <v>400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788</v>
      </c>
      <c r="U157" s="14">
        <v>0</v>
      </c>
      <c r="V157" s="14">
        <v>0</v>
      </c>
      <c r="W157" s="14">
        <v>5534.55</v>
      </c>
      <c r="X157" s="14">
        <v>468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18997.59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2709.43</v>
      </c>
      <c r="AQ157" s="14">
        <v>0</v>
      </c>
      <c r="AR157" s="14">
        <v>2709.43</v>
      </c>
      <c r="AS157" s="14">
        <v>0</v>
      </c>
      <c r="AT157" s="14">
        <v>0</v>
      </c>
      <c r="AU157" s="14">
        <v>1067.8</v>
      </c>
      <c r="AV157" s="14">
        <v>0</v>
      </c>
      <c r="AW157" s="14">
        <v>0</v>
      </c>
      <c r="AX157" s="14">
        <v>1272.94</v>
      </c>
      <c r="AY157" s="14">
        <v>0</v>
      </c>
      <c r="AZ157" s="14">
        <v>0</v>
      </c>
      <c r="BA157" s="14">
        <v>0</v>
      </c>
      <c r="BB157" s="14">
        <v>0</v>
      </c>
      <c r="BC157" s="14">
        <v>0</v>
      </c>
      <c r="BD157" s="15">
        <v>-0.08</v>
      </c>
      <c r="BE157" s="14">
        <v>0</v>
      </c>
      <c r="BF157" s="14">
        <v>0</v>
      </c>
      <c r="BG157" s="14">
        <v>0</v>
      </c>
      <c r="BH157" s="14">
        <v>0</v>
      </c>
      <c r="BI157" s="14">
        <v>0</v>
      </c>
      <c r="BJ157" s="14">
        <v>0</v>
      </c>
      <c r="BK157" s="14">
        <v>0</v>
      </c>
      <c r="BL157" s="14">
        <v>0</v>
      </c>
      <c r="BM157" s="14">
        <v>0</v>
      </c>
      <c r="BN157" s="14">
        <v>5050.09</v>
      </c>
      <c r="BO157" s="14">
        <v>13947.5</v>
      </c>
      <c r="BP157" s="14">
        <v>0</v>
      </c>
      <c r="BQ157" s="14">
        <v>0</v>
      </c>
      <c r="BR157" s="14">
        <v>835.14</v>
      </c>
      <c r="BS157" s="14">
        <v>281.89999999999998</v>
      </c>
      <c r="BT157" s="14">
        <v>0</v>
      </c>
      <c r="BU157" s="14">
        <v>1525.8</v>
      </c>
      <c r="BV157" s="14">
        <v>0</v>
      </c>
      <c r="BW157" s="14">
        <v>0</v>
      </c>
      <c r="BX157" s="14">
        <v>0</v>
      </c>
      <c r="BY157" s="14">
        <v>1807.7</v>
      </c>
    </row>
    <row r="158" spans="1:77" s="7" customFormat="1" ht="11.25" x14ac:dyDescent="0.2">
      <c r="A158" s="17" t="s">
        <v>101</v>
      </c>
      <c r="C158" s="7" t="s">
        <v>102</v>
      </c>
      <c r="D158" s="7" t="s">
        <v>102</v>
      </c>
      <c r="E158" s="7" t="s">
        <v>102</v>
      </c>
      <c r="F158" s="7" t="s">
        <v>102</v>
      </c>
      <c r="G158" s="7" t="s">
        <v>102</v>
      </c>
      <c r="H158" s="7" t="s">
        <v>102</v>
      </c>
      <c r="I158" s="7" t="s">
        <v>102</v>
      </c>
      <c r="J158" s="7" t="s">
        <v>102</v>
      </c>
      <c r="K158" s="7" t="s">
        <v>102</v>
      </c>
      <c r="L158" s="7" t="s">
        <v>102</v>
      </c>
      <c r="M158" s="7" t="s">
        <v>102</v>
      </c>
      <c r="N158" s="7" t="s">
        <v>102</v>
      </c>
      <c r="O158" s="7" t="s">
        <v>102</v>
      </c>
      <c r="P158" s="7" t="s">
        <v>102</v>
      </c>
      <c r="Q158" s="7" t="s">
        <v>102</v>
      </c>
      <c r="R158" s="7" t="s">
        <v>102</v>
      </c>
      <c r="S158" s="7" t="s">
        <v>102</v>
      </c>
      <c r="T158" s="7" t="s">
        <v>102</v>
      </c>
      <c r="U158" s="7" t="s">
        <v>102</v>
      </c>
      <c r="V158" s="7" t="s">
        <v>102</v>
      </c>
      <c r="W158" s="7" t="s">
        <v>102</v>
      </c>
      <c r="X158" s="7" t="s">
        <v>102</v>
      </c>
      <c r="Y158" s="7" t="s">
        <v>102</v>
      </c>
      <c r="Z158" s="7" t="s">
        <v>102</v>
      </c>
      <c r="AA158" s="7" t="s">
        <v>102</v>
      </c>
      <c r="AB158" s="7" t="s">
        <v>102</v>
      </c>
      <c r="AC158" s="7" t="s">
        <v>102</v>
      </c>
      <c r="AD158" s="7" t="s">
        <v>102</v>
      </c>
      <c r="AE158" s="7" t="s">
        <v>102</v>
      </c>
      <c r="AF158" s="7" t="s">
        <v>102</v>
      </c>
      <c r="AG158" s="7" t="s">
        <v>102</v>
      </c>
      <c r="AH158" s="7" t="s">
        <v>102</v>
      </c>
      <c r="AI158" s="7" t="s">
        <v>102</v>
      </c>
      <c r="AJ158" s="7" t="s">
        <v>102</v>
      </c>
      <c r="AK158" s="7" t="s">
        <v>102</v>
      </c>
      <c r="AL158" s="7" t="s">
        <v>102</v>
      </c>
      <c r="AM158" s="7" t="s">
        <v>102</v>
      </c>
      <c r="AN158" s="7" t="s">
        <v>102</v>
      </c>
      <c r="AO158" s="7" t="s">
        <v>102</v>
      </c>
      <c r="AP158" s="7" t="s">
        <v>102</v>
      </c>
      <c r="AQ158" s="7" t="s">
        <v>102</v>
      </c>
      <c r="AR158" s="7" t="s">
        <v>102</v>
      </c>
      <c r="AS158" s="7" t="s">
        <v>102</v>
      </c>
      <c r="AT158" s="7" t="s">
        <v>102</v>
      </c>
      <c r="AU158" s="7" t="s">
        <v>102</v>
      </c>
      <c r="AV158" s="7" t="s">
        <v>102</v>
      </c>
      <c r="AW158" s="7" t="s">
        <v>102</v>
      </c>
      <c r="AX158" s="7" t="s">
        <v>102</v>
      </c>
      <c r="AY158" s="7" t="s">
        <v>102</v>
      </c>
      <c r="AZ158" s="7" t="s">
        <v>102</v>
      </c>
      <c r="BA158" s="7" t="s">
        <v>102</v>
      </c>
      <c r="BB158" s="7" t="s">
        <v>102</v>
      </c>
      <c r="BC158" s="7" t="s">
        <v>102</v>
      </c>
      <c r="BD158" s="7" t="s">
        <v>102</v>
      </c>
      <c r="BE158" s="7" t="s">
        <v>102</v>
      </c>
      <c r="BF158" s="7" t="s">
        <v>102</v>
      </c>
      <c r="BG158" s="7" t="s">
        <v>102</v>
      </c>
      <c r="BH158" s="7" t="s">
        <v>102</v>
      </c>
      <c r="BI158" s="7" t="s">
        <v>102</v>
      </c>
      <c r="BJ158" s="7" t="s">
        <v>102</v>
      </c>
      <c r="BK158" s="7" t="s">
        <v>102</v>
      </c>
      <c r="BL158" s="7" t="s">
        <v>102</v>
      </c>
      <c r="BM158" s="7" t="s">
        <v>102</v>
      </c>
      <c r="BN158" s="7" t="s">
        <v>102</v>
      </c>
      <c r="BO158" s="7" t="s">
        <v>102</v>
      </c>
      <c r="BP158" s="7" t="s">
        <v>102</v>
      </c>
      <c r="BQ158" s="7" t="s">
        <v>102</v>
      </c>
      <c r="BR158" s="7" t="s">
        <v>102</v>
      </c>
      <c r="BS158" s="7" t="s">
        <v>102</v>
      </c>
      <c r="BT158" s="7" t="s">
        <v>102</v>
      </c>
      <c r="BU158" s="7" t="s">
        <v>102</v>
      </c>
      <c r="BV158" s="7" t="s">
        <v>102</v>
      </c>
      <c r="BW158" s="7" t="s">
        <v>102</v>
      </c>
      <c r="BX158" s="7" t="s">
        <v>102</v>
      </c>
      <c r="BY158" s="7" t="s">
        <v>102</v>
      </c>
    </row>
    <row r="159" spans="1:77" s="1" customFormat="1" ht="11.25" x14ac:dyDescent="0.2">
      <c r="A159" s="2"/>
      <c r="C159" s="19">
        <f>SUM(C154:C158)</f>
        <v>43813</v>
      </c>
      <c r="D159" s="19">
        <v>41271.5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1605</v>
      </c>
      <c r="K159" s="19">
        <v>0</v>
      </c>
      <c r="L159" s="19">
        <v>0</v>
      </c>
      <c r="M159" s="19">
        <v>1400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3305</v>
      </c>
      <c r="U159" s="19">
        <v>0</v>
      </c>
      <c r="V159" s="19">
        <v>0</v>
      </c>
      <c r="W159" s="19">
        <v>23043.29</v>
      </c>
      <c r="X159" s="19">
        <v>2049</v>
      </c>
      <c r="Y159" s="19">
        <v>513.4</v>
      </c>
      <c r="Z159" s="19">
        <v>0</v>
      </c>
      <c r="AA159" s="19">
        <v>0</v>
      </c>
      <c r="AB159" s="19">
        <v>0</v>
      </c>
      <c r="AC159" s="19">
        <v>0</v>
      </c>
      <c r="AD159" s="19">
        <v>0</v>
      </c>
      <c r="AE159" s="19">
        <v>0</v>
      </c>
      <c r="AF159" s="19">
        <v>0</v>
      </c>
      <c r="AG159" s="19">
        <v>0</v>
      </c>
      <c r="AH159" s="19">
        <v>0</v>
      </c>
      <c r="AI159" s="19">
        <v>77695.360000000001</v>
      </c>
      <c r="AJ159" s="19">
        <v>0</v>
      </c>
      <c r="AK159" s="19">
        <v>0</v>
      </c>
      <c r="AL159" s="19">
        <v>0</v>
      </c>
      <c r="AM159" s="19">
        <v>0</v>
      </c>
      <c r="AN159" s="19">
        <v>0</v>
      </c>
      <c r="AO159" s="19">
        <v>0</v>
      </c>
      <c r="AP159" s="19">
        <v>11371.2</v>
      </c>
      <c r="AQ159" s="19">
        <v>0</v>
      </c>
      <c r="AR159" s="19">
        <v>11371.2</v>
      </c>
      <c r="AS159" s="19">
        <v>0</v>
      </c>
      <c r="AT159" s="19">
        <v>0</v>
      </c>
      <c r="AU159" s="19">
        <v>1289.1600000000001</v>
      </c>
      <c r="AV159" s="19">
        <v>1108.19</v>
      </c>
      <c r="AW159" s="19">
        <v>10</v>
      </c>
      <c r="AX159" s="19">
        <v>5314.5</v>
      </c>
      <c r="AY159" s="19">
        <v>12146.38</v>
      </c>
      <c r="AZ159" s="19">
        <v>0</v>
      </c>
      <c r="BA159" s="19">
        <v>0</v>
      </c>
      <c r="BB159" s="19">
        <v>0</v>
      </c>
      <c r="BC159" s="19">
        <v>0</v>
      </c>
      <c r="BD159" s="19">
        <v>0.09</v>
      </c>
      <c r="BE159" s="19">
        <v>0</v>
      </c>
      <c r="BF159" s="19">
        <v>0</v>
      </c>
      <c r="BG159" s="19">
        <v>0</v>
      </c>
      <c r="BH159" s="19">
        <v>0</v>
      </c>
      <c r="BI159" s="19">
        <v>5184.34</v>
      </c>
      <c r="BJ159" s="19">
        <v>0</v>
      </c>
      <c r="BK159" s="19">
        <v>0</v>
      </c>
      <c r="BL159" s="19">
        <v>0</v>
      </c>
      <c r="BM159" s="19">
        <v>0</v>
      </c>
      <c r="BN159" s="19">
        <v>36423.86</v>
      </c>
      <c r="BO159" s="19">
        <v>41271.5</v>
      </c>
      <c r="BP159" s="19">
        <v>0</v>
      </c>
      <c r="BQ159" s="19">
        <v>0</v>
      </c>
      <c r="BR159" s="19">
        <v>3417.3</v>
      </c>
      <c r="BS159" s="19">
        <v>1170.3</v>
      </c>
      <c r="BT159" s="19">
        <v>0</v>
      </c>
      <c r="BU159" s="19">
        <v>6284.51</v>
      </c>
      <c r="BV159" s="19">
        <v>0</v>
      </c>
      <c r="BW159" s="19">
        <v>0</v>
      </c>
      <c r="BX159" s="19">
        <v>0</v>
      </c>
      <c r="BY159" s="19">
        <v>7454.81</v>
      </c>
    </row>
    <row r="160" spans="1:77" s="1" customFormat="1" ht="11.25" x14ac:dyDescent="0.2">
      <c r="A160" s="2"/>
    </row>
    <row r="161" spans="1:77" s="1" customFormat="1" ht="11.25" x14ac:dyDescent="0.2">
      <c r="A161" s="12" t="s">
        <v>320</v>
      </c>
    </row>
    <row r="162" spans="1:77" s="1" customFormat="1" ht="11.25" x14ac:dyDescent="0.2">
      <c r="A162" s="2" t="s">
        <v>321</v>
      </c>
      <c r="B162" s="1" t="s">
        <v>322</v>
      </c>
      <c r="C162" s="51">
        <v>11925</v>
      </c>
      <c r="D162" s="14">
        <v>12227.5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200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903</v>
      </c>
      <c r="U162" s="14">
        <v>0</v>
      </c>
      <c r="V162" s="14">
        <v>0</v>
      </c>
      <c r="W162" s="14">
        <v>6245.34</v>
      </c>
      <c r="X162" s="14">
        <v>549</v>
      </c>
      <c r="Y162" s="14">
        <v>616.79999999999995</v>
      </c>
      <c r="Z162" s="14">
        <v>0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21028.12</v>
      </c>
      <c r="AJ162" s="14">
        <v>0</v>
      </c>
      <c r="AK162" s="14">
        <v>0</v>
      </c>
      <c r="AL162" s="14">
        <v>0</v>
      </c>
      <c r="AM162" s="14">
        <v>0</v>
      </c>
      <c r="AN162" s="14">
        <v>0</v>
      </c>
      <c r="AO162" s="14">
        <v>0</v>
      </c>
      <c r="AP162" s="14">
        <v>3253.85</v>
      </c>
      <c r="AQ162" s="14">
        <v>0</v>
      </c>
      <c r="AR162" s="14">
        <v>3253.85</v>
      </c>
      <c r="AS162" s="14">
        <v>0</v>
      </c>
      <c r="AT162" s="14">
        <v>0</v>
      </c>
      <c r="AU162" s="14">
        <v>125.24</v>
      </c>
      <c r="AV162" s="14">
        <v>0</v>
      </c>
      <c r="AW162" s="14">
        <v>5</v>
      </c>
      <c r="AX162" s="14">
        <v>1440.38</v>
      </c>
      <c r="AY162" s="14">
        <v>3976</v>
      </c>
      <c r="AZ162" s="14">
        <v>0</v>
      </c>
      <c r="BA162" s="14">
        <v>0</v>
      </c>
      <c r="BB162" s="14">
        <v>0</v>
      </c>
      <c r="BC162" s="14">
        <v>0</v>
      </c>
      <c r="BD162" s="14">
        <v>0.15</v>
      </c>
      <c r="BE162" s="14">
        <v>0</v>
      </c>
      <c r="BF162" s="14">
        <v>0</v>
      </c>
      <c r="BG162" s="14">
        <v>0</v>
      </c>
      <c r="BH162" s="14">
        <v>0</v>
      </c>
      <c r="BI162" s="14">
        <v>0</v>
      </c>
      <c r="BJ162" s="14">
        <v>0</v>
      </c>
      <c r="BK162" s="14">
        <v>0</v>
      </c>
      <c r="BL162" s="14">
        <v>0</v>
      </c>
      <c r="BM162" s="14">
        <v>0</v>
      </c>
      <c r="BN162" s="14">
        <v>8800.6200000000008</v>
      </c>
      <c r="BO162" s="14">
        <v>12227.5</v>
      </c>
      <c r="BP162" s="14">
        <v>0</v>
      </c>
      <c r="BQ162" s="14">
        <v>0</v>
      </c>
      <c r="BR162" s="14">
        <v>891.54</v>
      </c>
      <c r="BS162" s="14">
        <v>321.48</v>
      </c>
      <c r="BT162" s="14">
        <v>0</v>
      </c>
      <c r="BU162" s="14">
        <v>1679.18</v>
      </c>
      <c r="BV162" s="14">
        <v>0</v>
      </c>
      <c r="BW162" s="14">
        <v>0</v>
      </c>
      <c r="BX162" s="14">
        <v>0</v>
      </c>
      <c r="BY162" s="14">
        <v>2000.66</v>
      </c>
    </row>
    <row r="163" spans="1:77" s="1" customFormat="1" ht="11.25" x14ac:dyDescent="0.2">
      <c r="A163" s="2" t="s">
        <v>323</v>
      </c>
      <c r="B163" s="1" t="s">
        <v>324</v>
      </c>
      <c r="C163" s="51">
        <v>10079</v>
      </c>
      <c r="D163" s="14">
        <v>10760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711.94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737</v>
      </c>
      <c r="U163" s="14">
        <v>0</v>
      </c>
      <c r="V163" s="14">
        <v>0</v>
      </c>
      <c r="W163" s="14">
        <v>5264.8</v>
      </c>
      <c r="X163" s="14">
        <v>455</v>
      </c>
      <c r="Y163" s="14">
        <v>513.4</v>
      </c>
      <c r="Z163" s="14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14">
        <v>18361.240000000002</v>
      </c>
      <c r="AJ163" s="14">
        <v>0</v>
      </c>
      <c r="AK163" s="14">
        <v>0</v>
      </c>
      <c r="AL163" s="14">
        <v>0</v>
      </c>
      <c r="AM163" s="14">
        <v>0</v>
      </c>
      <c r="AN163" s="14">
        <v>0</v>
      </c>
      <c r="AO163" s="14">
        <v>0</v>
      </c>
      <c r="AP163" s="14">
        <v>2569.4899999999998</v>
      </c>
      <c r="AQ163" s="14">
        <v>0</v>
      </c>
      <c r="AR163" s="14">
        <v>2569.4899999999998</v>
      </c>
      <c r="AS163" s="14">
        <v>0</v>
      </c>
      <c r="AT163" s="14">
        <v>0</v>
      </c>
      <c r="AU163" s="14">
        <v>106.78</v>
      </c>
      <c r="AV163" s="14">
        <v>0</v>
      </c>
      <c r="AW163" s="14">
        <v>5</v>
      </c>
      <c r="AX163" s="14">
        <v>1228.0999999999999</v>
      </c>
      <c r="AY163" s="14">
        <v>0</v>
      </c>
      <c r="AZ163" s="14">
        <v>3692.12</v>
      </c>
      <c r="BA163" s="14">
        <v>0</v>
      </c>
      <c r="BB163" s="14">
        <v>0</v>
      </c>
      <c r="BC163" s="14">
        <v>0</v>
      </c>
      <c r="BD163" s="15">
        <v>-0.25</v>
      </c>
      <c r="BE163" s="14">
        <v>0</v>
      </c>
      <c r="BF163" s="14">
        <v>0</v>
      </c>
      <c r="BG163" s="14">
        <v>0</v>
      </c>
      <c r="BH163" s="14">
        <v>0</v>
      </c>
      <c r="BI163" s="14">
        <v>0</v>
      </c>
      <c r="BJ163" s="14">
        <v>0</v>
      </c>
      <c r="BK163" s="14">
        <v>0</v>
      </c>
      <c r="BL163" s="14">
        <v>0</v>
      </c>
      <c r="BM163" s="14">
        <v>0</v>
      </c>
      <c r="BN163" s="14">
        <v>7601.24</v>
      </c>
      <c r="BO163" s="14">
        <v>10760</v>
      </c>
      <c r="BP163" s="14">
        <v>0</v>
      </c>
      <c r="BQ163" s="14">
        <v>0</v>
      </c>
      <c r="BR163" s="14">
        <v>796.18</v>
      </c>
      <c r="BS163" s="14">
        <v>254.56</v>
      </c>
      <c r="BT163" s="14">
        <v>0</v>
      </c>
      <c r="BU163" s="14">
        <v>1419.84</v>
      </c>
      <c r="BV163" s="14">
        <v>0</v>
      </c>
      <c r="BW163" s="14">
        <v>0</v>
      </c>
      <c r="BX163" s="14">
        <v>0</v>
      </c>
      <c r="BY163" s="14">
        <v>1674.4</v>
      </c>
    </row>
    <row r="164" spans="1:77" s="1" customFormat="1" ht="11.25" x14ac:dyDescent="0.2">
      <c r="A164" s="2" t="s">
        <v>327</v>
      </c>
      <c r="B164" s="1" t="s">
        <v>328</v>
      </c>
      <c r="C164" s="51">
        <v>11925</v>
      </c>
      <c r="D164" s="14">
        <v>14285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835</v>
      </c>
      <c r="K164" s="14">
        <v>0</v>
      </c>
      <c r="L164" s="14">
        <v>0</v>
      </c>
      <c r="M164" s="14">
        <v>400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903</v>
      </c>
      <c r="U164" s="14">
        <v>0</v>
      </c>
      <c r="V164" s="14">
        <v>0</v>
      </c>
      <c r="W164" s="14">
        <v>6193.87</v>
      </c>
      <c r="X164" s="14">
        <v>549</v>
      </c>
      <c r="Y164" s="14">
        <v>513.4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21919.27</v>
      </c>
      <c r="AJ164" s="14">
        <v>0</v>
      </c>
      <c r="AK164" s="14">
        <v>0</v>
      </c>
      <c r="AL164" s="14">
        <v>0</v>
      </c>
      <c r="AM164" s="14">
        <v>0</v>
      </c>
      <c r="AN164" s="14">
        <v>0</v>
      </c>
      <c r="AO164" s="14">
        <v>0</v>
      </c>
      <c r="AP164" s="14">
        <v>3361.81</v>
      </c>
      <c r="AQ164" s="14">
        <v>0</v>
      </c>
      <c r="AR164" s="14">
        <v>3361.81</v>
      </c>
      <c r="AS164" s="14">
        <v>0</v>
      </c>
      <c r="AT164" s="14">
        <v>0</v>
      </c>
      <c r="AU164" s="14">
        <v>125.26</v>
      </c>
      <c r="AV164" s="14">
        <v>0</v>
      </c>
      <c r="AW164" s="14">
        <v>5</v>
      </c>
      <c r="AX164" s="14">
        <v>1440.38</v>
      </c>
      <c r="AY164" s="14">
        <v>2701.58</v>
      </c>
      <c r="AZ164" s="14">
        <v>0</v>
      </c>
      <c r="BA164" s="14">
        <v>0</v>
      </c>
      <c r="BB164" s="14">
        <v>0</v>
      </c>
      <c r="BC164" s="14">
        <v>0</v>
      </c>
      <c r="BD164" s="14">
        <v>0.24</v>
      </c>
      <c r="BE164" s="14">
        <v>0</v>
      </c>
      <c r="BF164" s="14">
        <v>0</v>
      </c>
      <c r="BG164" s="14">
        <v>0</v>
      </c>
      <c r="BH164" s="14">
        <v>0</v>
      </c>
      <c r="BI164" s="14">
        <v>0</v>
      </c>
      <c r="BJ164" s="14">
        <v>0</v>
      </c>
      <c r="BK164" s="14">
        <v>0</v>
      </c>
      <c r="BL164" s="14">
        <v>0</v>
      </c>
      <c r="BM164" s="14">
        <v>0</v>
      </c>
      <c r="BN164" s="14">
        <v>7634.27</v>
      </c>
      <c r="BO164" s="14">
        <v>14285</v>
      </c>
      <c r="BP164" s="14">
        <v>0</v>
      </c>
      <c r="BQ164" s="14">
        <v>0</v>
      </c>
      <c r="BR164" s="14">
        <v>905.72</v>
      </c>
      <c r="BS164" s="14">
        <v>331.42</v>
      </c>
      <c r="BT164" s="14">
        <v>0</v>
      </c>
      <c r="BU164" s="14">
        <v>1717.7</v>
      </c>
      <c r="BV164" s="14">
        <v>0</v>
      </c>
      <c r="BW164" s="14">
        <v>0</v>
      </c>
      <c r="BX164" s="14">
        <v>0</v>
      </c>
      <c r="BY164" s="14">
        <v>2049.12</v>
      </c>
    </row>
    <row r="165" spans="1:77" s="1" customFormat="1" ht="11.25" x14ac:dyDescent="0.2">
      <c r="A165" s="2" t="s">
        <v>329</v>
      </c>
      <c r="B165" s="1" t="s">
        <v>330</v>
      </c>
      <c r="C165" s="51">
        <v>11925</v>
      </c>
      <c r="D165" s="14">
        <v>8958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835</v>
      </c>
      <c r="K165" s="14">
        <v>0</v>
      </c>
      <c r="L165" s="14">
        <v>0</v>
      </c>
      <c r="M165" s="14">
        <v>200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903</v>
      </c>
      <c r="U165" s="14">
        <v>0</v>
      </c>
      <c r="V165" s="14">
        <v>0</v>
      </c>
      <c r="W165" s="14">
        <v>6228.18</v>
      </c>
      <c r="X165" s="14">
        <v>549</v>
      </c>
      <c r="Y165" s="14">
        <v>410.72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21641.040000000001</v>
      </c>
      <c r="AJ165" s="14">
        <v>0</v>
      </c>
      <c r="AK165" s="14">
        <v>0</v>
      </c>
      <c r="AL165" s="14">
        <v>0</v>
      </c>
      <c r="AM165" s="14">
        <v>0</v>
      </c>
      <c r="AN165" s="14">
        <v>0</v>
      </c>
      <c r="AO165" s="14">
        <v>0</v>
      </c>
      <c r="AP165" s="14">
        <v>3302.01</v>
      </c>
      <c r="AQ165" s="14">
        <v>0</v>
      </c>
      <c r="AR165" s="14">
        <v>3302.01</v>
      </c>
      <c r="AS165" s="14">
        <v>0</v>
      </c>
      <c r="AT165" s="14">
        <v>0</v>
      </c>
      <c r="AU165" s="14">
        <v>125.26</v>
      </c>
      <c r="AV165" s="14">
        <v>0</v>
      </c>
      <c r="AW165" s="14">
        <v>5</v>
      </c>
      <c r="AX165" s="14">
        <v>1440.38</v>
      </c>
      <c r="AY165" s="14">
        <v>3178</v>
      </c>
      <c r="AZ165" s="14">
        <v>3085.64</v>
      </c>
      <c r="BA165" s="14">
        <v>0</v>
      </c>
      <c r="BB165" s="14">
        <v>0</v>
      </c>
      <c r="BC165" s="14">
        <v>0</v>
      </c>
      <c r="BD165" s="14">
        <v>0.25</v>
      </c>
      <c r="BE165" s="14">
        <v>0</v>
      </c>
      <c r="BF165" s="14">
        <v>0</v>
      </c>
      <c r="BG165" s="14">
        <v>0</v>
      </c>
      <c r="BH165" s="14">
        <v>0</v>
      </c>
      <c r="BI165" s="14">
        <v>1546.5</v>
      </c>
      <c r="BJ165" s="14">
        <v>0</v>
      </c>
      <c r="BK165" s="14">
        <v>0</v>
      </c>
      <c r="BL165" s="14">
        <v>0</v>
      </c>
      <c r="BM165" s="14">
        <v>0</v>
      </c>
      <c r="BN165" s="14">
        <v>12683.04</v>
      </c>
      <c r="BO165" s="14">
        <v>8958</v>
      </c>
      <c r="BP165" s="14">
        <v>0</v>
      </c>
      <c r="BQ165" s="14">
        <v>0</v>
      </c>
      <c r="BR165" s="14">
        <v>896.98</v>
      </c>
      <c r="BS165" s="14">
        <v>325.3</v>
      </c>
      <c r="BT165" s="14">
        <v>0</v>
      </c>
      <c r="BU165" s="14">
        <v>1693.96</v>
      </c>
      <c r="BV165" s="14">
        <v>0</v>
      </c>
      <c r="BW165" s="14">
        <v>0</v>
      </c>
      <c r="BX165" s="14">
        <v>0</v>
      </c>
      <c r="BY165" s="14">
        <v>2019.26</v>
      </c>
    </row>
    <row r="166" spans="1:77" s="1" customFormat="1" ht="11.25" x14ac:dyDescent="0.2">
      <c r="A166" s="2" t="s">
        <v>331</v>
      </c>
      <c r="B166" s="1" t="s">
        <v>332</v>
      </c>
      <c r="C166" s="51">
        <v>11925</v>
      </c>
      <c r="D166" s="14">
        <v>10459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835</v>
      </c>
      <c r="K166" s="14">
        <v>0</v>
      </c>
      <c r="L166" s="14">
        <v>0</v>
      </c>
      <c r="M166" s="14">
        <v>400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903</v>
      </c>
      <c r="U166" s="14">
        <v>0</v>
      </c>
      <c r="V166" s="14">
        <v>0</v>
      </c>
      <c r="W166" s="14">
        <v>6211.03</v>
      </c>
      <c r="X166" s="14">
        <v>549</v>
      </c>
      <c r="Y166" s="14">
        <v>410.72</v>
      </c>
      <c r="Z166" s="14">
        <v>0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21833.75</v>
      </c>
      <c r="AJ166" s="14">
        <v>0</v>
      </c>
      <c r="AK166" s="14">
        <v>0</v>
      </c>
      <c r="AL166" s="14">
        <v>0</v>
      </c>
      <c r="AM166" s="14">
        <v>0</v>
      </c>
      <c r="AN166" s="14">
        <v>0</v>
      </c>
      <c r="AO166" s="14">
        <v>0</v>
      </c>
      <c r="AP166" s="14">
        <v>3342.8</v>
      </c>
      <c r="AQ166" s="14">
        <v>0</v>
      </c>
      <c r="AR166" s="14">
        <v>3342.8</v>
      </c>
      <c r="AS166" s="14">
        <v>0</v>
      </c>
      <c r="AT166" s="14">
        <v>0</v>
      </c>
      <c r="AU166" s="14">
        <v>125.26</v>
      </c>
      <c r="AV166" s="14">
        <v>0</v>
      </c>
      <c r="AW166" s="14">
        <v>5</v>
      </c>
      <c r="AX166" s="14">
        <v>1440.38</v>
      </c>
      <c r="AY166" s="14">
        <v>3976</v>
      </c>
      <c r="AZ166" s="14">
        <v>0</v>
      </c>
      <c r="BA166" s="14">
        <v>0</v>
      </c>
      <c r="BB166" s="14">
        <v>0</v>
      </c>
      <c r="BC166" s="14">
        <v>0</v>
      </c>
      <c r="BD166" s="15">
        <v>-0.13</v>
      </c>
      <c r="BE166" s="14">
        <v>0</v>
      </c>
      <c r="BF166" s="14">
        <v>0</v>
      </c>
      <c r="BG166" s="14">
        <v>0</v>
      </c>
      <c r="BH166" s="14">
        <v>0</v>
      </c>
      <c r="BI166" s="14">
        <v>2485.44</v>
      </c>
      <c r="BJ166" s="14">
        <v>0</v>
      </c>
      <c r="BK166" s="14">
        <v>0</v>
      </c>
      <c r="BL166" s="14">
        <v>0</v>
      </c>
      <c r="BM166" s="14">
        <v>0</v>
      </c>
      <c r="BN166" s="14">
        <v>11374.75</v>
      </c>
      <c r="BO166" s="14">
        <v>10459</v>
      </c>
      <c r="BP166" s="14">
        <v>0</v>
      </c>
      <c r="BQ166" s="14">
        <v>0</v>
      </c>
      <c r="BR166" s="14">
        <v>894.16</v>
      </c>
      <c r="BS166" s="14">
        <v>323.32</v>
      </c>
      <c r="BT166" s="14">
        <v>0</v>
      </c>
      <c r="BU166" s="14">
        <v>1686.32</v>
      </c>
      <c r="BV166" s="14">
        <v>0</v>
      </c>
      <c r="BW166" s="14">
        <v>0</v>
      </c>
      <c r="BX166" s="14">
        <v>0</v>
      </c>
      <c r="BY166" s="14">
        <v>2009.64</v>
      </c>
    </row>
    <row r="167" spans="1:77" s="1" customFormat="1" ht="11.25" x14ac:dyDescent="0.2">
      <c r="A167" s="2" t="s">
        <v>333</v>
      </c>
      <c r="B167" s="1" t="s">
        <v>334</v>
      </c>
      <c r="C167" s="51">
        <v>11458</v>
      </c>
      <c r="D167" s="14">
        <v>12868.5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803.86</v>
      </c>
      <c r="K167" s="14">
        <v>0</v>
      </c>
      <c r="L167" s="14">
        <v>0</v>
      </c>
      <c r="M167" s="14">
        <v>200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915</v>
      </c>
      <c r="U167" s="14">
        <v>0</v>
      </c>
      <c r="V167" s="14">
        <v>0</v>
      </c>
      <c r="W167" s="14">
        <v>5962.88</v>
      </c>
      <c r="X167" s="14">
        <v>595.41999999999996</v>
      </c>
      <c r="Y167" s="14">
        <v>410.72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20543.849999999999</v>
      </c>
      <c r="AJ167" s="14">
        <v>0</v>
      </c>
      <c r="AK167" s="14">
        <v>0</v>
      </c>
      <c r="AL167" s="14">
        <v>0</v>
      </c>
      <c r="AM167" s="14">
        <v>0</v>
      </c>
      <c r="AN167" s="14">
        <v>0</v>
      </c>
      <c r="AO167" s="14">
        <v>0</v>
      </c>
      <c r="AP167" s="14">
        <v>3047.27</v>
      </c>
      <c r="AQ167" s="14">
        <v>0</v>
      </c>
      <c r="AR167" s="14">
        <v>3047.27</v>
      </c>
      <c r="AS167" s="14">
        <v>0</v>
      </c>
      <c r="AT167" s="14">
        <v>0</v>
      </c>
      <c r="AU167" s="14">
        <v>120.58</v>
      </c>
      <c r="AV167" s="14">
        <v>0</v>
      </c>
      <c r="AW167" s="14">
        <v>5</v>
      </c>
      <c r="AX167" s="14">
        <v>1386.66</v>
      </c>
      <c r="AY167" s="14">
        <v>3116.06</v>
      </c>
      <c r="AZ167" s="14">
        <v>0</v>
      </c>
      <c r="BA167" s="14">
        <v>0</v>
      </c>
      <c r="BB167" s="14">
        <v>0</v>
      </c>
      <c r="BC167" s="14">
        <v>0</v>
      </c>
      <c r="BD167" s="15">
        <v>-0.22</v>
      </c>
      <c r="BE167" s="14">
        <v>0</v>
      </c>
      <c r="BF167" s="14">
        <v>0</v>
      </c>
      <c r="BG167" s="14">
        <v>0</v>
      </c>
      <c r="BH167" s="14">
        <v>0</v>
      </c>
      <c r="BI167" s="14">
        <v>0</v>
      </c>
      <c r="BJ167" s="14">
        <v>0</v>
      </c>
      <c r="BK167" s="14">
        <v>0</v>
      </c>
      <c r="BL167" s="14">
        <v>0</v>
      </c>
      <c r="BM167" s="14">
        <v>0</v>
      </c>
      <c r="BN167" s="14">
        <v>7675.35</v>
      </c>
      <c r="BO167" s="14">
        <v>12868.5</v>
      </c>
      <c r="BP167" s="14">
        <v>0</v>
      </c>
      <c r="BQ167" s="14">
        <v>0</v>
      </c>
      <c r="BR167" s="14">
        <v>877.38</v>
      </c>
      <c r="BS167" s="14">
        <v>301.16000000000003</v>
      </c>
      <c r="BT167" s="14">
        <v>0</v>
      </c>
      <c r="BU167" s="14">
        <v>1615.21</v>
      </c>
      <c r="BV167" s="14">
        <v>0</v>
      </c>
      <c r="BW167" s="14">
        <v>0</v>
      </c>
      <c r="BX167" s="14">
        <v>0</v>
      </c>
      <c r="BY167" s="14">
        <v>1916.37</v>
      </c>
    </row>
    <row r="168" spans="1:77" s="1" customFormat="1" ht="11.25" x14ac:dyDescent="0.2">
      <c r="A168" s="2" t="s">
        <v>335</v>
      </c>
      <c r="B168" s="1" t="s">
        <v>336</v>
      </c>
      <c r="C168" s="51">
        <v>10838</v>
      </c>
      <c r="D168" s="14">
        <v>8034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400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802</v>
      </c>
      <c r="U168" s="14">
        <v>0</v>
      </c>
      <c r="V168" s="14">
        <v>0</v>
      </c>
      <c r="W168" s="14">
        <v>5719.05</v>
      </c>
      <c r="X168" s="14">
        <v>482</v>
      </c>
      <c r="Y168" s="14">
        <v>410.72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19251.87</v>
      </c>
      <c r="AJ168" s="14">
        <v>0</v>
      </c>
      <c r="AK168" s="14">
        <v>0</v>
      </c>
      <c r="AL168" s="14">
        <v>0</v>
      </c>
      <c r="AM168" s="14">
        <v>0</v>
      </c>
      <c r="AN168" s="14">
        <v>0</v>
      </c>
      <c r="AO168" s="14">
        <v>0</v>
      </c>
      <c r="AP168" s="14">
        <v>2847.3</v>
      </c>
      <c r="AQ168" s="14">
        <v>0</v>
      </c>
      <c r="AR168" s="14">
        <v>2847.3</v>
      </c>
      <c r="AS168" s="14">
        <v>0</v>
      </c>
      <c r="AT168" s="14">
        <v>0</v>
      </c>
      <c r="AU168" s="14">
        <v>114.38</v>
      </c>
      <c r="AV168" s="14">
        <v>0</v>
      </c>
      <c r="AW168" s="14">
        <v>5</v>
      </c>
      <c r="AX168" s="14">
        <v>1315.38</v>
      </c>
      <c r="AY168" s="14">
        <v>2506</v>
      </c>
      <c r="AZ168" s="14">
        <v>3048.82</v>
      </c>
      <c r="BA168" s="14">
        <v>0</v>
      </c>
      <c r="BB168" s="14">
        <v>0</v>
      </c>
      <c r="BC168" s="14">
        <v>0</v>
      </c>
      <c r="BD168" s="14">
        <v>0.19</v>
      </c>
      <c r="BE168" s="14">
        <v>0</v>
      </c>
      <c r="BF168" s="14">
        <v>0</v>
      </c>
      <c r="BG168" s="14">
        <v>0</v>
      </c>
      <c r="BH168" s="14">
        <v>0</v>
      </c>
      <c r="BI168" s="14">
        <v>1380.8</v>
      </c>
      <c r="BJ168" s="14">
        <v>0</v>
      </c>
      <c r="BK168" s="14">
        <v>0</v>
      </c>
      <c r="BL168" s="14">
        <v>0</v>
      </c>
      <c r="BM168" s="14">
        <v>0</v>
      </c>
      <c r="BN168" s="14">
        <v>11217.87</v>
      </c>
      <c r="BO168" s="14">
        <v>8034</v>
      </c>
      <c r="BP168" s="14">
        <v>0</v>
      </c>
      <c r="BQ168" s="14">
        <v>0</v>
      </c>
      <c r="BR168" s="14">
        <v>858.18</v>
      </c>
      <c r="BS168" s="14">
        <v>298.06</v>
      </c>
      <c r="BT168" s="14">
        <v>0</v>
      </c>
      <c r="BU168" s="14">
        <v>1588.44</v>
      </c>
      <c r="BV168" s="14">
        <v>0</v>
      </c>
      <c r="BW168" s="14">
        <v>0</v>
      </c>
      <c r="BX168" s="14">
        <v>0</v>
      </c>
      <c r="BY168" s="14">
        <v>1886.5</v>
      </c>
    </row>
    <row r="169" spans="1:77" s="1" customFormat="1" ht="11.25" x14ac:dyDescent="0.2">
      <c r="A169" s="2" t="s">
        <v>337</v>
      </c>
      <c r="B169" s="1" t="s">
        <v>338</v>
      </c>
      <c r="C169" s="51">
        <v>11925</v>
      </c>
      <c r="D169" s="14">
        <v>9037</v>
      </c>
      <c r="E169" s="14">
        <v>0</v>
      </c>
      <c r="F169" s="14">
        <v>0</v>
      </c>
      <c r="G169" s="14">
        <v>0</v>
      </c>
      <c r="H169" s="14">
        <v>0</v>
      </c>
      <c r="I169" s="14">
        <v>1670</v>
      </c>
      <c r="J169" s="14">
        <v>0</v>
      </c>
      <c r="K169" s="14">
        <v>0</v>
      </c>
      <c r="L169" s="14">
        <v>0</v>
      </c>
      <c r="M169" s="14">
        <v>200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903</v>
      </c>
      <c r="U169" s="14">
        <v>0</v>
      </c>
      <c r="V169" s="14">
        <v>0</v>
      </c>
      <c r="W169" s="14">
        <v>6193.87</v>
      </c>
      <c r="X169" s="14">
        <v>475.8</v>
      </c>
      <c r="Y169" s="14">
        <v>410.72</v>
      </c>
      <c r="Z169" s="14">
        <v>0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20708.39</v>
      </c>
      <c r="AJ169" s="14">
        <v>0</v>
      </c>
      <c r="AK169" s="14">
        <v>0</v>
      </c>
      <c r="AL169" s="14">
        <v>0</v>
      </c>
      <c r="AM169" s="14">
        <v>0</v>
      </c>
      <c r="AN169" s="14">
        <v>0</v>
      </c>
      <c r="AO169" s="14">
        <v>0</v>
      </c>
      <c r="AP169" s="14">
        <v>2790.16</v>
      </c>
      <c r="AQ169" s="14">
        <v>0</v>
      </c>
      <c r="AR169" s="14">
        <v>2790.16</v>
      </c>
      <c r="AS169" s="14">
        <v>0</v>
      </c>
      <c r="AT169" s="14">
        <v>0</v>
      </c>
      <c r="AU169" s="14">
        <v>125.26</v>
      </c>
      <c r="AV169" s="14">
        <v>0</v>
      </c>
      <c r="AW169" s="14">
        <v>5</v>
      </c>
      <c r="AX169" s="14">
        <v>1440.38</v>
      </c>
      <c r="AY169" s="14">
        <v>280</v>
      </c>
      <c r="AZ169" s="14">
        <v>5925.72</v>
      </c>
      <c r="BA169" s="14">
        <v>0</v>
      </c>
      <c r="BB169" s="14">
        <v>0</v>
      </c>
      <c r="BC169" s="14">
        <v>0</v>
      </c>
      <c r="BD169" s="14">
        <v>0.23</v>
      </c>
      <c r="BE169" s="14">
        <v>0</v>
      </c>
      <c r="BF169" s="14">
        <v>0</v>
      </c>
      <c r="BG169" s="14">
        <v>0</v>
      </c>
      <c r="BH169" s="14">
        <v>0</v>
      </c>
      <c r="BI169" s="14">
        <v>1104.6400000000001</v>
      </c>
      <c r="BJ169" s="14">
        <v>0</v>
      </c>
      <c r="BK169" s="14">
        <v>0</v>
      </c>
      <c r="BL169" s="14">
        <v>0</v>
      </c>
      <c r="BM169" s="14">
        <v>0</v>
      </c>
      <c r="BN169" s="14">
        <v>11671.39</v>
      </c>
      <c r="BO169" s="14">
        <v>9037</v>
      </c>
      <c r="BP169" s="14">
        <v>0</v>
      </c>
      <c r="BQ169" s="14">
        <v>0</v>
      </c>
      <c r="BR169" s="14">
        <v>770.52</v>
      </c>
      <c r="BS169" s="14">
        <v>319.74</v>
      </c>
      <c r="BT169" s="14">
        <v>0</v>
      </c>
      <c r="BU169" s="14">
        <v>1449.44</v>
      </c>
      <c r="BV169" s="14">
        <v>0</v>
      </c>
      <c r="BW169" s="14">
        <v>0</v>
      </c>
      <c r="BX169" s="14">
        <v>0</v>
      </c>
      <c r="BY169" s="14">
        <v>1769.18</v>
      </c>
    </row>
    <row r="170" spans="1:77" s="1" customFormat="1" ht="11.25" x14ac:dyDescent="0.2">
      <c r="A170" s="2" t="s">
        <v>339</v>
      </c>
      <c r="B170" s="1" t="s">
        <v>340</v>
      </c>
      <c r="C170" s="51">
        <v>11458</v>
      </c>
      <c r="D170" s="14">
        <v>9282.5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915</v>
      </c>
      <c r="U170" s="14">
        <v>0</v>
      </c>
      <c r="V170" s="14">
        <v>0</v>
      </c>
      <c r="W170" s="14">
        <v>5995.91</v>
      </c>
      <c r="X170" s="14">
        <v>616</v>
      </c>
      <c r="Y170" s="14">
        <v>410.72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19944.45</v>
      </c>
      <c r="AJ170" s="14">
        <v>0</v>
      </c>
      <c r="AK170" s="14">
        <v>0</v>
      </c>
      <c r="AL170" s="14">
        <v>0</v>
      </c>
      <c r="AM170" s="14">
        <v>0</v>
      </c>
      <c r="AN170" s="14">
        <v>0</v>
      </c>
      <c r="AO170" s="14">
        <v>0</v>
      </c>
      <c r="AP170" s="14">
        <v>3005.49</v>
      </c>
      <c r="AQ170" s="14">
        <v>0</v>
      </c>
      <c r="AR170" s="14">
        <v>3005.49</v>
      </c>
      <c r="AS170" s="14">
        <v>0</v>
      </c>
      <c r="AT170" s="14">
        <v>0</v>
      </c>
      <c r="AU170" s="14">
        <v>120.58</v>
      </c>
      <c r="AV170" s="14">
        <v>0</v>
      </c>
      <c r="AW170" s="14">
        <v>5</v>
      </c>
      <c r="AX170" s="14">
        <v>1386.66</v>
      </c>
      <c r="AY170" s="14">
        <v>2540</v>
      </c>
      <c r="AZ170" s="14">
        <v>3189.52</v>
      </c>
      <c r="BA170" s="14">
        <v>0</v>
      </c>
      <c r="BB170" s="14">
        <v>0</v>
      </c>
      <c r="BC170" s="14">
        <v>0</v>
      </c>
      <c r="BD170" s="14">
        <v>0.46</v>
      </c>
      <c r="BE170" s="14">
        <v>0</v>
      </c>
      <c r="BF170" s="14">
        <v>0</v>
      </c>
      <c r="BG170" s="14">
        <v>0</v>
      </c>
      <c r="BH170" s="14">
        <v>0</v>
      </c>
      <c r="BI170" s="14">
        <v>414.24</v>
      </c>
      <c r="BJ170" s="14">
        <v>0</v>
      </c>
      <c r="BK170" s="14">
        <v>0</v>
      </c>
      <c r="BL170" s="14">
        <v>0</v>
      </c>
      <c r="BM170" s="14">
        <v>0</v>
      </c>
      <c r="BN170" s="14">
        <v>10661.95</v>
      </c>
      <c r="BO170" s="14">
        <v>9282.5</v>
      </c>
      <c r="BP170" s="14">
        <v>0</v>
      </c>
      <c r="BQ170" s="14">
        <v>0</v>
      </c>
      <c r="BR170" s="14">
        <v>871.78</v>
      </c>
      <c r="BS170" s="14">
        <v>307.60000000000002</v>
      </c>
      <c r="BT170" s="14">
        <v>0</v>
      </c>
      <c r="BU170" s="14">
        <v>1625.42</v>
      </c>
      <c r="BV170" s="14">
        <v>0</v>
      </c>
      <c r="BW170" s="14">
        <v>0</v>
      </c>
      <c r="BX170" s="14">
        <v>0</v>
      </c>
      <c r="BY170" s="14">
        <v>1933.02</v>
      </c>
    </row>
    <row r="171" spans="1:77" s="1" customFormat="1" ht="11.25" x14ac:dyDescent="0.2">
      <c r="A171" s="2" t="s">
        <v>341</v>
      </c>
      <c r="B171" s="1" t="s">
        <v>342</v>
      </c>
      <c r="C171" s="51">
        <v>11925</v>
      </c>
      <c r="D171" s="14">
        <v>10698.5</v>
      </c>
      <c r="E171" s="14">
        <v>0</v>
      </c>
      <c r="F171" s="14">
        <v>0</v>
      </c>
      <c r="G171" s="14">
        <v>0</v>
      </c>
      <c r="H171" s="14">
        <v>0</v>
      </c>
      <c r="I171" s="14">
        <v>835</v>
      </c>
      <c r="J171" s="14">
        <v>835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903</v>
      </c>
      <c r="U171" s="14">
        <v>0</v>
      </c>
      <c r="V171" s="14">
        <v>1252.5</v>
      </c>
      <c r="W171" s="14">
        <v>6211.03</v>
      </c>
      <c r="X171" s="14">
        <v>457.5</v>
      </c>
      <c r="Y171" s="14">
        <v>308.04000000000002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21239.57</v>
      </c>
      <c r="AJ171" s="14">
        <v>0</v>
      </c>
      <c r="AK171" s="14">
        <v>0</v>
      </c>
      <c r="AL171" s="14">
        <v>0</v>
      </c>
      <c r="AM171" s="14">
        <v>0</v>
      </c>
      <c r="AN171" s="14">
        <v>0</v>
      </c>
      <c r="AO171" s="14">
        <v>0</v>
      </c>
      <c r="AP171" s="14">
        <v>2748.87</v>
      </c>
      <c r="AQ171" s="14">
        <v>0</v>
      </c>
      <c r="AR171" s="14">
        <v>2748.87</v>
      </c>
      <c r="AS171" s="14">
        <v>0</v>
      </c>
      <c r="AT171" s="14">
        <v>0</v>
      </c>
      <c r="AU171" s="14">
        <v>125.26</v>
      </c>
      <c r="AV171" s="14">
        <v>0</v>
      </c>
      <c r="AW171" s="14">
        <v>5</v>
      </c>
      <c r="AX171" s="14">
        <v>1440.38</v>
      </c>
      <c r="AY171" s="14">
        <v>1299</v>
      </c>
      <c r="AZ171" s="14">
        <v>4922.5200000000004</v>
      </c>
      <c r="BA171" s="14">
        <v>0</v>
      </c>
      <c r="BB171" s="14">
        <v>0</v>
      </c>
      <c r="BC171" s="14">
        <v>0</v>
      </c>
      <c r="BD171" s="14">
        <v>0.04</v>
      </c>
      <c r="BE171" s="14">
        <v>0</v>
      </c>
      <c r="BF171" s="14">
        <v>0</v>
      </c>
      <c r="BG171" s="14">
        <v>0</v>
      </c>
      <c r="BH171" s="14">
        <v>0</v>
      </c>
      <c r="BI171" s="14">
        <v>0</v>
      </c>
      <c r="BJ171" s="14">
        <v>0</v>
      </c>
      <c r="BK171" s="14">
        <v>0</v>
      </c>
      <c r="BL171" s="14">
        <v>0</v>
      </c>
      <c r="BM171" s="14">
        <v>0</v>
      </c>
      <c r="BN171" s="14">
        <v>10541.07</v>
      </c>
      <c r="BO171" s="14">
        <v>10698.5</v>
      </c>
      <c r="BP171" s="14">
        <v>0</v>
      </c>
      <c r="BQ171" s="14">
        <v>0</v>
      </c>
      <c r="BR171" s="14">
        <v>743.51</v>
      </c>
      <c r="BS171" s="14">
        <v>321.95999999999998</v>
      </c>
      <c r="BT171" s="14">
        <v>0</v>
      </c>
      <c r="BU171" s="14">
        <v>1400.82</v>
      </c>
      <c r="BV171" s="14">
        <v>0</v>
      </c>
      <c r="BW171" s="14">
        <v>0</v>
      </c>
      <c r="BX171" s="14">
        <v>0</v>
      </c>
      <c r="BY171" s="14">
        <v>1722.78</v>
      </c>
    </row>
    <row r="172" spans="1:77" s="1" customFormat="1" ht="11.25" x14ac:dyDescent="0.2">
      <c r="A172" s="2" t="s">
        <v>343</v>
      </c>
      <c r="B172" s="1" t="s">
        <v>344</v>
      </c>
      <c r="C172" s="51">
        <v>10079</v>
      </c>
      <c r="D172" s="14">
        <v>13993.5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400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737</v>
      </c>
      <c r="U172" s="14">
        <v>0</v>
      </c>
      <c r="V172" s="14">
        <v>0</v>
      </c>
      <c r="W172" s="14">
        <v>5295.66</v>
      </c>
      <c r="X172" s="14">
        <v>455</v>
      </c>
      <c r="Y172" s="14">
        <v>308.04000000000002</v>
      </c>
      <c r="Z172" s="14">
        <v>0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17874.8</v>
      </c>
      <c r="AJ172" s="14">
        <v>0</v>
      </c>
      <c r="AK172" s="14">
        <v>0</v>
      </c>
      <c r="AL172" s="14">
        <v>0</v>
      </c>
      <c r="AM172" s="14">
        <v>0</v>
      </c>
      <c r="AN172" s="14">
        <v>0</v>
      </c>
      <c r="AO172" s="14">
        <v>0</v>
      </c>
      <c r="AP172" s="14">
        <v>2541.62</v>
      </c>
      <c r="AQ172" s="14">
        <v>0</v>
      </c>
      <c r="AR172" s="14">
        <v>2541.62</v>
      </c>
      <c r="AS172" s="14">
        <v>0</v>
      </c>
      <c r="AT172" s="14">
        <v>0</v>
      </c>
      <c r="AU172" s="14">
        <v>106.8</v>
      </c>
      <c r="AV172" s="14">
        <v>0</v>
      </c>
      <c r="AW172" s="14">
        <v>5</v>
      </c>
      <c r="AX172" s="14">
        <v>1228.0999999999999</v>
      </c>
      <c r="AY172" s="14">
        <v>0</v>
      </c>
      <c r="AZ172" s="14">
        <v>0</v>
      </c>
      <c r="BA172" s="14">
        <v>0</v>
      </c>
      <c r="BB172" s="14">
        <v>0</v>
      </c>
      <c r="BC172" s="14">
        <v>0</v>
      </c>
      <c r="BD172" s="15">
        <v>-0.22</v>
      </c>
      <c r="BE172" s="14">
        <v>0</v>
      </c>
      <c r="BF172" s="14">
        <v>0</v>
      </c>
      <c r="BG172" s="14">
        <v>0</v>
      </c>
      <c r="BH172" s="14">
        <v>0</v>
      </c>
      <c r="BI172" s="14">
        <v>0</v>
      </c>
      <c r="BJ172" s="14">
        <v>0</v>
      </c>
      <c r="BK172" s="14">
        <v>0</v>
      </c>
      <c r="BL172" s="14">
        <v>0</v>
      </c>
      <c r="BM172" s="14">
        <v>0</v>
      </c>
      <c r="BN172" s="14">
        <v>3881.3</v>
      </c>
      <c r="BO172" s="14">
        <v>13993.5</v>
      </c>
      <c r="BP172" s="14">
        <v>0</v>
      </c>
      <c r="BQ172" s="14">
        <v>0</v>
      </c>
      <c r="BR172" s="14">
        <v>828.76</v>
      </c>
      <c r="BS172" s="14">
        <v>277.42</v>
      </c>
      <c r="BT172" s="14">
        <v>0</v>
      </c>
      <c r="BU172" s="14">
        <v>1508.44</v>
      </c>
      <c r="BV172" s="14">
        <v>0</v>
      </c>
      <c r="BW172" s="14">
        <v>0</v>
      </c>
      <c r="BX172" s="14">
        <v>0</v>
      </c>
      <c r="BY172" s="14">
        <v>1785.86</v>
      </c>
    </row>
    <row r="173" spans="1:77" s="1" customFormat="1" ht="11.25" x14ac:dyDescent="0.2">
      <c r="A173" s="2" t="s">
        <v>345</v>
      </c>
      <c r="B173" s="1" t="s">
        <v>346</v>
      </c>
      <c r="C173" s="51">
        <v>8593.5</v>
      </c>
      <c r="D173" s="14">
        <v>9873.5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1657.98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687</v>
      </c>
      <c r="U173" s="14">
        <v>0</v>
      </c>
      <c r="V173" s="14">
        <v>0</v>
      </c>
      <c r="W173" s="14">
        <v>4509.3599999999997</v>
      </c>
      <c r="X173" s="14">
        <v>462</v>
      </c>
      <c r="Y173" s="14">
        <v>308.04000000000002</v>
      </c>
      <c r="Z173" s="14">
        <v>0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16647.78</v>
      </c>
      <c r="AJ173" s="14">
        <v>0</v>
      </c>
      <c r="AK173" s="14">
        <v>0</v>
      </c>
      <c r="AL173" s="14">
        <v>0</v>
      </c>
      <c r="AM173" s="14">
        <v>0</v>
      </c>
      <c r="AN173" s="14">
        <v>0</v>
      </c>
      <c r="AO173" s="14">
        <v>0</v>
      </c>
      <c r="AP173" s="14">
        <v>2138.09</v>
      </c>
      <c r="AQ173" s="14">
        <v>0</v>
      </c>
      <c r="AR173" s="14">
        <v>2138.09</v>
      </c>
      <c r="AS173" s="14">
        <v>0</v>
      </c>
      <c r="AT173" s="14">
        <v>0</v>
      </c>
      <c r="AU173" s="14">
        <v>90.44</v>
      </c>
      <c r="AV173" s="14">
        <v>0</v>
      </c>
      <c r="AW173" s="14">
        <v>5</v>
      </c>
      <c r="AX173" s="14">
        <v>1040</v>
      </c>
      <c r="AY173" s="14">
        <v>3500.68</v>
      </c>
      <c r="AZ173" s="14">
        <v>0</v>
      </c>
      <c r="BA173" s="14">
        <v>0</v>
      </c>
      <c r="BB173" s="14">
        <v>0</v>
      </c>
      <c r="BC173" s="14">
        <v>0</v>
      </c>
      <c r="BD173" s="14">
        <v>7.0000000000000007E-2</v>
      </c>
      <c r="BE173" s="14">
        <v>0</v>
      </c>
      <c r="BF173" s="14">
        <v>0</v>
      </c>
      <c r="BG173" s="14">
        <v>0</v>
      </c>
      <c r="BH173" s="14">
        <v>0</v>
      </c>
      <c r="BI173" s="14">
        <v>0</v>
      </c>
      <c r="BJ173" s="14">
        <v>0</v>
      </c>
      <c r="BK173" s="14">
        <v>0</v>
      </c>
      <c r="BL173" s="14">
        <v>0</v>
      </c>
      <c r="BM173" s="14">
        <v>0</v>
      </c>
      <c r="BN173" s="14">
        <v>6774.28</v>
      </c>
      <c r="BO173" s="14">
        <v>9873.5</v>
      </c>
      <c r="BP173" s="14">
        <v>0</v>
      </c>
      <c r="BQ173" s="14">
        <v>0</v>
      </c>
      <c r="BR173" s="14">
        <v>796.7</v>
      </c>
      <c r="BS173" s="14">
        <v>254.92</v>
      </c>
      <c r="BT173" s="14">
        <v>0</v>
      </c>
      <c r="BU173" s="14">
        <v>1421.26</v>
      </c>
      <c r="BV173" s="14">
        <v>0</v>
      </c>
      <c r="BW173" s="14">
        <v>0</v>
      </c>
      <c r="BX173" s="14">
        <v>0</v>
      </c>
      <c r="BY173" s="14">
        <v>1676.18</v>
      </c>
    </row>
    <row r="174" spans="1:77" s="1" customFormat="1" ht="11.25" x14ac:dyDescent="0.2">
      <c r="A174" s="2" t="s">
        <v>347</v>
      </c>
      <c r="B174" s="1" t="s">
        <v>348</v>
      </c>
      <c r="C174" s="51">
        <v>11925</v>
      </c>
      <c r="D174" s="14">
        <v>12259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400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903</v>
      </c>
      <c r="U174" s="14">
        <v>0</v>
      </c>
      <c r="V174" s="14">
        <v>0</v>
      </c>
      <c r="W174" s="14">
        <v>6245.34</v>
      </c>
      <c r="X174" s="14">
        <v>549</v>
      </c>
      <c r="Y174" s="14">
        <v>308.04000000000002</v>
      </c>
      <c r="Z174" s="14">
        <v>0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20930.38</v>
      </c>
      <c r="AJ174" s="14">
        <v>0</v>
      </c>
      <c r="AK174" s="14">
        <v>0</v>
      </c>
      <c r="AL174" s="14">
        <v>0</v>
      </c>
      <c r="AM174" s="14">
        <v>0</v>
      </c>
      <c r="AN174" s="14">
        <v>0</v>
      </c>
      <c r="AO174" s="14">
        <v>0</v>
      </c>
      <c r="AP174" s="14">
        <v>3229.63</v>
      </c>
      <c r="AQ174" s="14">
        <v>0</v>
      </c>
      <c r="AR174" s="14">
        <v>3229.63</v>
      </c>
      <c r="AS174" s="14">
        <v>0</v>
      </c>
      <c r="AT174" s="14">
        <v>0</v>
      </c>
      <c r="AU174" s="14">
        <v>125.26</v>
      </c>
      <c r="AV174" s="14">
        <v>0</v>
      </c>
      <c r="AW174" s="14">
        <v>5</v>
      </c>
      <c r="AX174" s="14">
        <v>1440.38</v>
      </c>
      <c r="AY174" s="14">
        <v>3870.67</v>
      </c>
      <c r="AZ174" s="14">
        <v>0</v>
      </c>
      <c r="BA174" s="14">
        <v>0</v>
      </c>
      <c r="BB174" s="14">
        <v>0</v>
      </c>
      <c r="BC174" s="14">
        <v>0</v>
      </c>
      <c r="BD174" s="14">
        <v>0.44</v>
      </c>
      <c r="BE174" s="14">
        <v>0</v>
      </c>
      <c r="BF174" s="14">
        <v>0</v>
      </c>
      <c r="BG174" s="14">
        <v>0</v>
      </c>
      <c r="BH174" s="14">
        <v>0</v>
      </c>
      <c r="BI174" s="14">
        <v>0</v>
      </c>
      <c r="BJ174" s="14">
        <v>0</v>
      </c>
      <c r="BK174" s="14">
        <v>0</v>
      </c>
      <c r="BL174" s="14">
        <v>0</v>
      </c>
      <c r="BM174" s="14">
        <v>0</v>
      </c>
      <c r="BN174" s="14">
        <v>8671.3799999999992</v>
      </c>
      <c r="BO174" s="14">
        <v>12259</v>
      </c>
      <c r="BP174" s="14">
        <v>0</v>
      </c>
      <c r="BQ174" s="14">
        <v>0</v>
      </c>
      <c r="BR174" s="14">
        <v>894.1</v>
      </c>
      <c r="BS174" s="14">
        <v>323.27999999999997</v>
      </c>
      <c r="BT174" s="14">
        <v>0</v>
      </c>
      <c r="BU174" s="14">
        <v>1686.12</v>
      </c>
      <c r="BV174" s="14">
        <v>0</v>
      </c>
      <c r="BW174" s="14">
        <v>0</v>
      </c>
      <c r="BX174" s="14">
        <v>0</v>
      </c>
      <c r="BY174" s="14">
        <v>2009.4</v>
      </c>
    </row>
    <row r="175" spans="1:77" s="1" customFormat="1" ht="11.25" x14ac:dyDescent="0.2">
      <c r="A175" s="2" t="s">
        <v>349</v>
      </c>
      <c r="B175" s="1" t="s">
        <v>350</v>
      </c>
      <c r="C175" s="51">
        <v>7066.5</v>
      </c>
      <c r="D175" s="14">
        <v>10131.5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200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547</v>
      </c>
      <c r="U175" s="14">
        <v>0</v>
      </c>
      <c r="V175" s="14">
        <v>0</v>
      </c>
      <c r="W175" s="14">
        <v>3673.16</v>
      </c>
      <c r="X175" s="14">
        <v>340</v>
      </c>
      <c r="Y175" s="14">
        <v>308.04000000000002</v>
      </c>
      <c r="Z175" s="14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12432.65</v>
      </c>
      <c r="AJ175" s="14">
        <v>0</v>
      </c>
      <c r="AK175" s="14">
        <v>0</v>
      </c>
      <c r="AL175" s="14">
        <v>0</v>
      </c>
      <c r="AM175" s="14">
        <v>0</v>
      </c>
      <c r="AN175" s="14">
        <v>0</v>
      </c>
      <c r="AO175" s="14">
        <v>0</v>
      </c>
      <c r="AP175" s="14">
        <v>1448.72</v>
      </c>
      <c r="AQ175" s="14">
        <v>0</v>
      </c>
      <c r="AR175" s="14">
        <v>1448.72</v>
      </c>
      <c r="AS175" s="14">
        <v>0</v>
      </c>
      <c r="AT175" s="14">
        <v>0</v>
      </c>
      <c r="AU175" s="14">
        <v>0</v>
      </c>
      <c r="AV175" s="14">
        <v>0</v>
      </c>
      <c r="AW175" s="14">
        <v>5</v>
      </c>
      <c r="AX175" s="14">
        <v>847.14</v>
      </c>
      <c r="AY175" s="14">
        <v>0</v>
      </c>
      <c r="AZ175" s="14">
        <v>0</v>
      </c>
      <c r="BA175" s="14">
        <v>0</v>
      </c>
      <c r="BB175" s="14">
        <v>0</v>
      </c>
      <c r="BC175" s="14">
        <v>0</v>
      </c>
      <c r="BD175" s="14">
        <v>0.28999999999999998</v>
      </c>
      <c r="BE175" s="14">
        <v>0</v>
      </c>
      <c r="BF175" s="14">
        <v>0</v>
      </c>
      <c r="BG175" s="14">
        <v>0</v>
      </c>
      <c r="BH175" s="14">
        <v>0</v>
      </c>
      <c r="BI175" s="14">
        <v>0</v>
      </c>
      <c r="BJ175" s="14">
        <v>0</v>
      </c>
      <c r="BK175" s="14">
        <v>0</v>
      </c>
      <c r="BL175" s="14">
        <v>0</v>
      </c>
      <c r="BM175" s="14">
        <v>0</v>
      </c>
      <c r="BN175" s="14">
        <v>2301.15</v>
      </c>
      <c r="BO175" s="14">
        <v>10131.5</v>
      </c>
      <c r="BP175" s="14">
        <v>0</v>
      </c>
      <c r="BQ175" s="14">
        <v>0</v>
      </c>
      <c r="BR175" s="14">
        <v>707.42</v>
      </c>
      <c r="BS175" s="14">
        <v>192.28</v>
      </c>
      <c r="BT175" s="14">
        <v>0</v>
      </c>
      <c r="BU175" s="14">
        <v>1178.48</v>
      </c>
      <c r="BV175" s="14">
        <v>0</v>
      </c>
      <c r="BW175" s="14">
        <v>0</v>
      </c>
      <c r="BX175" s="14">
        <v>0</v>
      </c>
      <c r="BY175" s="14">
        <v>1370.76</v>
      </c>
    </row>
    <row r="176" spans="1:77" s="1" customFormat="1" ht="11.25" x14ac:dyDescent="0.2">
      <c r="A176" s="2" t="s">
        <v>351</v>
      </c>
      <c r="B176" s="1" t="s">
        <v>352</v>
      </c>
      <c r="C176" s="51">
        <v>11925</v>
      </c>
      <c r="D176" s="14">
        <v>7952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835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903</v>
      </c>
      <c r="U176" s="14">
        <v>0</v>
      </c>
      <c r="V176" s="14">
        <v>0</v>
      </c>
      <c r="W176" s="14">
        <v>6245.34</v>
      </c>
      <c r="X176" s="14">
        <v>549</v>
      </c>
      <c r="Y176" s="14">
        <v>308.04000000000002</v>
      </c>
      <c r="Z176" s="14">
        <v>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20934.54</v>
      </c>
      <c r="AJ176" s="14">
        <v>0</v>
      </c>
      <c r="AK176" s="14">
        <v>0</v>
      </c>
      <c r="AL176" s="14">
        <v>0</v>
      </c>
      <c r="AM176" s="14">
        <v>0</v>
      </c>
      <c r="AN176" s="14">
        <v>0</v>
      </c>
      <c r="AO176" s="14">
        <v>0</v>
      </c>
      <c r="AP176" s="14">
        <v>3136.87</v>
      </c>
      <c r="AQ176" s="14">
        <v>0</v>
      </c>
      <c r="AR176" s="14">
        <v>3136.87</v>
      </c>
      <c r="AS176" s="14">
        <v>0</v>
      </c>
      <c r="AT176" s="14">
        <v>0</v>
      </c>
      <c r="AU176" s="14">
        <v>125.26</v>
      </c>
      <c r="AV176" s="14">
        <v>686.68</v>
      </c>
      <c r="AW176" s="14">
        <v>5</v>
      </c>
      <c r="AX176" s="14">
        <v>1440.38</v>
      </c>
      <c r="AY176" s="14">
        <v>972</v>
      </c>
      <c r="AZ176" s="14">
        <v>5291.08</v>
      </c>
      <c r="BA176" s="14">
        <v>0</v>
      </c>
      <c r="BB176" s="14">
        <v>0</v>
      </c>
      <c r="BC176" s="14">
        <v>0</v>
      </c>
      <c r="BD176" s="15">
        <v>-0.31</v>
      </c>
      <c r="BE176" s="14">
        <v>0</v>
      </c>
      <c r="BF176" s="14">
        <v>0</v>
      </c>
      <c r="BG176" s="14">
        <v>0</v>
      </c>
      <c r="BH176" s="14">
        <v>0</v>
      </c>
      <c r="BI176" s="14">
        <v>1325.58</v>
      </c>
      <c r="BJ176" s="14">
        <v>0</v>
      </c>
      <c r="BK176" s="14">
        <v>0</v>
      </c>
      <c r="BL176" s="14">
        <v>0</v>
      </c>
      <c r="BM176" s="14">
        <v>0</v>
      </c>
      <c r="BN176" s="14">
        <v>12982.54</v>
      </c>
      <c r="BO176" s="14">
        <v>7952</v>
      </c>
      <c r="BP176" s="14">
        <v>0</v>
      </c>
      <c r="BQ176" s="14">
        <v>0</v>
      </c>
      <c r="BR176" s="14">
        <v>883.7</v>
      </c>
      <c r="BS176" s="14">
        <v>305.45</v>
      </c>
      <c r="BT176" s="14">
        <v>0</v>
      </c>
      <c r="BU176" s="14">
        <v>1632.03</v>
      </c>
      <c r="BV176" s="14">
        <v>0</v>
      </c>
      <c r="BW176" s="14">
        <v>0</v>
      </c>
      <c r="BX176" s="14">
        <v>0</v>
      </c>
      <c r="BY176" s="14">
        <v>1937.48</v>
      </c>
    </row>
    <row r="177" spans="1:77" s="1" customFormat="1" ht="11.25" x14ac:dyDescent="0.2">
      <c r="A177" s="2" t="s">
        <v>353</v>
      </c>
      <c r="B177" s="1" t="s">
        <v>354</v>
      </c>
      <c r="C177" s="51">
        <v>11925</v>
      </c>
      <c r="D177" s="14">
        <v>9373</v>
      </c>
      <c r="E177" s="14">
        <v>0</v>
      </c>
      <c r="F177" s="14">
        <v>0</v>
      </c>
      <c r="G177" s="14">
        <v>0</v>
      </c>
      <c r="H177" s="14">
        <v>0</v>
      </c>
      <c r="I177" s="14">
        <v>5427.5</v>
      </c>
      <c r="J177" s="14">
        <v>0</v>
      </c>
      <c r="K177" s="14">
        <v>0</v>
      </c>
      <c r="L177" s="14">
        <v>0</v>
      </c>
      <c r="M177" s="14">
        <v>200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903</v>
      </c>
      <c r="U177" s="14">
        <v>0</v>
      </c>
      <c r="V177" s="14">
        <v>0</v>
      </c>
      <c r="W177" s="14">
        <v>6262.5</v>
      </c>
      <c r="X177" s="14">
        <v>311.10000000000002</v>
      </c>
      <c r="Y177" s="14">
        <v>308.04000000000002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20509.64</v>
      </c>
      <c r="AJ177" s="14">
        <v>0</v>
      </c>
      <c r="AK177" s="14">
        <v>0</v>
      </c>
      <c r="AL177" s="14">
        <v>0</v>
      </c>
      <c r="AM177" s="14">
        <v>0</v>
      </c>
      <c r="AN177" s="14">
        <v>0</v>
      </c>
      <c r="AO177" s="14">
        <v>0</v>
      </c>
      <c r="AP177" s="14">
        <v>1945.1</v>
      </c>
      <c r="AQ177" s="14">
        <v>0</v>
      </c>
      <c r="AR177" s="14">
        <v>1945.1</v>
      </c>
      <c r="AS177" s="14">
        <v>0</v>
      </c>
      <c r="AT177" s="14">
        <v>0</v>
      </c>
      <c r="AU177" s="14">
        <v>125.26</v>
      </c>
      <c r="AV177" s="14">
        <v>0</v>
      </c>
      <c r="AW177" s="14">
        <v>5</v>
      </c>
      <c r="AX177" s="14">
        <v>1440.38</v>
      </c>
      <c r="AY177" s="14">
        <v>5963.98</v>
      </c>
      <c r="AZ177" s="14">
        <v>0</v>
      </c>
      <c r="BA177" s="14">
        <v>0</v>
      </c>
      <c r="BB177" s="14">
        <v>0</v>
      </c>
      <c r="BC177" s="14">
        <v>0</v>
      </c>
      <c r="BD177" s="15">
        <v>-0.04</v>
      </c>
      <c r="BE177" s="14">
        <v>0</v>
      </c>
      <c r="BF177" s="14">
        <v>0</v>
      </c>
      <c r="BG177" s="14">
        <v>0</v>
      </c>
      <c r="BH177" s="14">
        <v>0</v>
      </c>
      <c r="BI177" s="14">
        <v>1656.96</v>
      </c>
      <c r="BJ177" s="14">
        <v>0</v>
      </c>
      <c r="BK177" s="14">
        <v>0</v>
      </c>
      <c r="BL177" s="14">
        <v>0</v>
      </c>
      <c r="BM177" s="14">
        <v>0</v>
      </c>
      <c r="BN177" s="14">
        <v>11136.64</v>
      </c>
      <c r="BO177" s="14">
        <v>9373</v>
      </c>
      <c r="BP177" s="14">
        <v>0</v>
      </c>
      <c r="BQ177" s="14">
        <v>0</v>
      </c>
      <c r="BR177" s="14">
        <v>507.46</v>
      </c>
      <c r="BS177" s="14">
        <v>324.26</v>
      </c>
      <c r="BT177" s="14">
        <v>0</v>
      </c>
      <c r="BU177" s="14">
        <v>957.64</v>
      </c>
      <c r="BV177" s="14">
        <v>0</v>
      </c>
      <c r="BW177" s="14">
        <v>0</v>
      </c>
      <c r="BX177" s="14">
        <v>0</v>
      </c>
      <c r="BY177" s="14">
        <v>1281.9000000000001</v>
      </c>
    </row>
    <row r="178" spans="1:77" s="1" customFormat="1" ht="11.25" x14ac:dyDescent="0.2">
      <c r="A178" s="2" t="s">
        <v>355</v>
      </c>
      <c r="B178" s="1" t="s">
        <v>356</v>
      </c>
      <c r="C178" s="51">
        <v>11925</v>
      </c>
      <c r="D178" s="14">
        <v>8938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903</v>
      </c>
      <c r="U178" s="14">
        <v>0</v>
      </c>
      <c r="V178" s="14">
        <v>0</v>
      </c>
      <c r="W178" s="14">
        <v>6176.71</v>
      </c>
      <c r="X178" s="14">
        <v>549</v>
      </c>
      <c r="Y178" s="14">
        <v>308.04000000000002</v>
      </c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20044.25</v>
      </c>
      <c r="AJ178" s="14">
        <v>0</v>
      </c>
      <c r="AK178" s="14">
        <v>0</v>
      </c>
      <c r="AL178" s="14">
        <v>0</v>
      </c>
      <c r="AM178" s="14">
        <v>0</v>
      </c>
      <c r="AN178" s="14">
        <v>0</v>
      </c>
      <c r="AO178" s="14">
        <v>0</v>
      </c>
      <c r="AP178" s="14">
        <v>3034.56</v>
      </c>
      <c r="AQ178" s="14">
        <v>0</v>
      </c>
      <c r="AR178" s="14">
        <v>3034.56</v>
      </c>
      <c r="AS178" s="14">
        <v>0</v>
      </c>
      <c r="AT178" s="14">
        <v>0</v>
      </c>
      <c r="AU178" s="14">
        <v>125.26</v>
      </c>
      <c r="AV178" s="14">
        <v>239.2</v>
      </c>
      <c r="AW178" s="14">
        <v>5</v>
      </c>
      <c r="AX178" s="14">
        <v>1440.38</v>
      </c>
      <c r="AY178" s="14">
        <v>6262</v>
      </c>
      <c r="AZ178" s="14">
        <v>0</v>
      </c>
      <c r="BA178" s="14">
        <v>0</v>
      </c>
      <c r="BB178" s="14">
        <v>0</v>
      </c>
      <c r="BC178" s="14">
        <v>0</v>
      </c>
      <c r="BD178" s="15">
        <v>-0.15</v>
      </c>
      <c r="BE178" s="14">
        <v>0</v>
      </c>
      <c r="BF178" s="14">
        <v>0</v>
      </c>
      <c r="BG178" s="14">
        <v>0</v>
      </c>
      <c r="BH178" s="14">
        <v>0</v>
      </c>
      <c r="BI178" s="14">
        <v>0</v>
      </c>
      <c r="BJ178" s="14">
        <v>0</v>
      </c>
      <c r="BK178" s="14">
        <v>0</v>
      </c>
      <c r="BL178" s="14">
        <v>0</v>
      </c>
      <c r="BM178" s="14">
        <v>0</v>
      </c>
      <c r="BN178" s="14">
        <v>11106.25</v>
      </c>
      <c r="BO178" s="14">
        <v>8938</v>
      </c>
      <c r="BP178" s="14">
        <v>0</v>
      </c>
      <c r="BQ178" s="14">
        <v>0</v>
      </c>
      <c r="BR178" s="14">
        <v>885.88</v>
      </c>
      <c r="BS178" s="14">
        <v>306.92</v>
      </c>
      <c r="BT178" s="14">
        <v>0</v>
      </c>
      <c r="BU178" s="14">
        <v>1637.85</v>
      </c>
      <c r="BV178" s="14">
        <v>0</v>
      </c>
      <c r="BW178" s="14">
        <v>0</v>
      </c>
      <c r="BX178" s="14">
        <v>0</v>
      </c>
      <c r="BY178" s="14">
        <v>1944.77</v>
      </c>
    </row>
    <row r="179" spans="1:77" s="1" customFormat="1" ht="11.25" x14ac:dyDescent="0.2">
      <c r="A179" s="2" t="s">
        <v>357</v>
      </c>
      <c r="B179" s="1" t="s">
        <v>358</v>
      </c>
      <c r="C179" s="51">
        <v>12456</v>
      </c>
      <c r="D179" s="14">
        <v>12507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870.4</v>
      </c>
      <c r="K179" s="14">
        <v>0</v>
      </c>
      <c r="L179" s="14">
        <v>0</v>
      </c>
      <c r="M179" s="14">
        <v>400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1016</v>
      </c>
      <c r="U179" s="14">
        <v>0</v>
      </c>
      <c r="V179" s="14">
        <v>0</v>
      </c>
      <c r="W179" s="14">
        <v>6420.69</v>
      </c>
      <c r="X179" s="14">
        <v>684</v>
      </c>
      <c r="Y179" s="14">
        <v>205.36</v>
      </c>
      <c r="Z179" s="14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22652.45</v>
      </c>
      <c r="AJ179" s="14">
        <v>0</v>
      </c>
      <c r="AK179" s="14">
        <v>0</v>
      </c>
      <c r="AL179" s="14">
        <v>0</v>
      </c>
      <c r="AM179" s="14">
        <v>0</v>
      </c>
      <c r="AN179" s="14">
        <v>0</v>
      </c>
      <c r="AO179" s="14">
        <v>0</v>
      </c>
      <c r="AP179" s="14">
        <v>3528.01</v>
      </c>
      <c r="AQ179" s="14">
        <v>0</v>
      </c>
      <c r="AR179" s="14">
        <v>3528.01</v>
      </c>
      <c r="AS179" s="14">
        <v>0</v>
      </c>
      <c r="AT179" s="14">
        <v>0</v>
      </c>
      <c r="AU179" s="14">
        <v>130.56</v>
      </c>
      <c r="AV179" s="14">
        <v>0</v>
      </c>
      <c r="AW179" s="14">
        <v>5</v>
      </c>
      <c r="AX179" s="14">
        <v>1501.44</v>
      </c>
      <c r="AY179" s="14">
        <v>4152</v>
      </c>
      <c r="AZ179" s="14">
        <v>0</v>
      </c>
      <c r="BA179" s="14">
        <v>0</v>
      </c>
      <c r="BB179" s="14">
        <v>0</v>
      </c>
      <c r="BC179" s="14">
        <v>0</v>
      </c>
      <c r="BD179" s="15">
        <v>-0.04</v>
      </c>
      <c r="BE179" s="14">
        <v>0</v>
      </c>
      <c r="BF179" s="14">
        <v>0</v>
      </c>
      <c r="BG179" s="14">
        <v>0</v>
      </c>
      <c r="BH179" s="14">
        <v>0</v>
      </c>
      <c r="BI179" s="14">
        <v>828.48</v>
      </c>
      <c r="BJ179" s="14">
        <v>0</v>
      </c>
      <c r="BK179" s="14">
        <v>0</v>
      </c>
      <c r="BL179" s="14">
        <v>0</v>
      </c>
      <c r="BM179" s="14">
        <v>0</v>
      </c>
      <c r="BN179" s="14">
        <v>10145.450000000001</v>
      </c>
      <c r="BO179" s="14">
        <v>12507</v>
      </c>
      <c r="BP179" s="14">
        <v>0</v>
      </c>
      <c r="BQ179" s="14">
        <v>0</v>
      </c>
      <c r="BR179" s="14">
        <v>910.5</v>
      </c>
      <c r="BS179" s="14">
        <v>334.78</v>
      </c>
      <c r="BT179" s="14">
        <v>0</v>
      </c>
      <c r="BU179" s="14">
        <v>1730.72</v>
      </c>
      <c r="BV179" s="14">
        <v>0</v>
      </c>
      <c r="BW179" s="14">
        <v>0</v>
      </c>
      <c r="BX179" s="14">
        <v>0</v>
      </c>
      <c r="BY179" s="14">
        <v>2065.5</v>
      </c>
    </row>
    <row r="180" spans="1:77" s="1" customFormat="1" ht="11.25" x14ac:dyDescent="0.2">
      <c r="A180" s="2" t="s">
        <v>359</v>
      </c>
      <c r="B180" s="1" t="s">
        <v>360</v>
      </c>
      <c r="C180" s="51">
        <v>12456</v>
      </c>
      <c r="D180" s="14">
        <v>10384.5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870.4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1016</v>
      </c>
      <c r="U180" s="14">
        <v>0</v>
      </c>
      <c r="V180" s="14">
        <v>0</v>
      </c>
      <c r="W180" s="14">
        <v>6438.58</v>
      </c>
      <c r="X180" s="14">
        <v>684</v>
      </c>
      <c r="Y180" s="14">
        <v>205.36</v>
      </c>
      <c r="Z180" s="14">
        <v>0</v>
      </c>
      <c r="AA180" s="14">
        <v>0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21392.080000000002</v>
      </c>
      <c r="AJ180" s="14">
        <v>0</v>
      </c>
      <c r="AK180" s="14">
        <v>0</v>
      </c>
      <c r="AL180" s="14">
        <v>0</v>
      </c>
      <c r="AM180" s="14">
        <v>0</v>
      </c>
      <c r="AN180" s="14">
        <v>0</v>
      </c>
      <c r="AO180" s="14">
        <v>0</v>
      </c>
      <c r="AP180" s="14">
        <v>3245.29</v>
      </c>
      <c r="AQ180" s="14">
        <v>0</v>
      </c>
      <c r="AR180" s="14">
        <v>3245.29</v>
      </c>
      <c r="AS180" s="14">
        <v>0</v>
      </c>
      <c r="AT180" s="14">
        <v>0</v>
      </c>
      <c r="AU180" s="14">
        <v>124.56</v>
      </c>
      <c r="AV180" s="14">
        <v>0</v>
      </c>
      <c r="AW180" s="14">
        <v>5</v>
      </c>
      <c r="AX180" s="14">
        <v>1501.44</v>
      </c>
      <c r="AY180" s="14">
        <v>6131.48</v>
      </c>
      <c r="AZ180" s="14">
        <v>0</v>
      </c>
      <c r="BA180" s="14">
        <v>0</v>
      </c>
      <c r="BB180" s="14">
        <v>0</v>
      </c>
      <c r="BC180" s="14">
        <v>0</v>
      </c>
      <c r="BD180" s="15">
        <v>-0.19</v>
      </c>
      <c r="BE180" s="14">
        <v>0</v>
      </c>
      <c r="BF180" s="14">
        <v>0</v>
      </c>
      <c r="BG180" s="14">
        <v>0</v>
      </c>
      <c r="BH180" s="14">
        <v>0</v>
      </c>
      <c r="BI180" s="14">
        <v>0</v>
      </c>
      <c r="BJ180" s="14">
        <v>0</v>
      </c>
      <c r="BK180" s="14">
        <v>0</v>
      </c>
      <c r="BL180" s="14">
        <v>0</v>
      </c>
      <c r="BM180" s="14">
        <v>0</v>
      </c>
      <c r="BN180" s="14">
        <v>11007.58</v>
      </c>
      <c r="BO180" s="14">
        <v>10384.5</v>
      </c>
      <c r="BP180" s="14">
        <v>0</v>
      </c>
      <c r="BQ180" s="14">
        <v>0</v>
      </c>
      <c r="BR180" s="14">
        <v>959.04</v>
      </c>
      <c r="BS180" s="14">
        <v>344.24</v>
      </c>
      <c r="BT180" s="14">
        <v>0</v>
      </c>
      <c r="BU180" s="14">
        <v>1802.46</v>
      </c>
      <c r="BV180" s="14">
        <v>0</v>
      </c>
      <c r="BW180" s="14">
        <v>0</v>
      </c>
      <c r="BX180" s="14">
        <v>0</v>
      </c>
      <c r="BY180" s="14">
        <v>2146.6999999999998</v>
      </c>
    </row>
    <row r="181" spans="1:77" s="1" customFormat="1" ht="11.25" x14ac:dyDescent="0.2">
      <c r="A181" s="2" t="s">
        <v>361</v>
      </c>
      <c r="B181" s="1" t="s">
        <v>362</v>
      </c>
      <c r="C181" s="51">
        <v>11925</v>
      </c>
      <c r="D181" s="14">
        <v>14200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835.5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903</v>
      </c>
      <c r="U181" s="14">
        <v>0</v>
      </c>
      <c r="V181" s="14">
        <v>0</v>
      </c>
      <c r="W181" s="14">
        <v>6228.18</v>
      </c>
      <c r="X181" s="14">
        <v>549</v>
      </c>
      <c r="Y181" s="14">
        <v>205.36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21236.76</v>
      </c>
      <c r="AJ181" s="14">
        <v>0</v>
      </c>
      <c r="AK181" s="14">
        <v>0</v>
      </c>
      <c r="AL181" s="14">
        <v>0</v>
      </c>
      <c r="AM181" s="14">
        <v>0</v>
      </c>
      <c r="AN181" s="14">
        <v>0</v>
      </c>
      <c r="AO181" s="14">
        <v>0</v>
      </c>
      <c r="AP181" s="14">
        <v>3208.87</v>
      </c>
      <c r="AQ181" s="14">
        <v>0</v>
      </c>
      <c r="AR181" s="14">
        <v>3208.87</v>
      </c>
      <c r="AS181" s="14">
        <v>0</v>
      </c>
      <c r="AT181" s="14">
        <v>0</v>
      </c>
      <c r="AU181" s="14">
        <v>125.26</v>
      </c>
      <c r="AV181" s="14">
        <v>0</v>
      </c>
      <c r="AW181" s="14">
        <v>5</v>
      </c>
      <c r="AX181" s="14">
        <v>1440.38</v>
      </c>
      <c r="AY181" s="14">
        <v>2257.1799999999998</v>
      </c>
      <c r="AZ181" s="14">
        <v>0</v>
      </c>
      <c r="BA181" s="14">
        <v>0</v>
      </c>
      <c r="BB181" s="14">
        <v>0</v>
      </c>
      <c r="BC181" s="14">
        <v>0</v>
      </c>
      <c r="BD181" s="14">
        <v>7.0000000000000007E-2</v>
      </c>
      <c r="BE181" s="14">
        <v>0</v>
      </c>
      <c r="BF181" s="14">
        <v>0</v>
      </c>
      <c r="BG181" s="14">
        <v>0</v>
      </c>
      <c r="BH181" s="14">
        <v>0</v>
      </c>
      <c r="BI181" s="14">
        <v>0</v>
      </c>
      <c r="BJ181" s="14">
        <v>0</v>
      </c>
      <c r="BK181" s="14">
        <v>0</v>
      </c>
      <c r="BL181" s="14">
        <v>0</v>
      </c>
      <c r="BM181" s="14">
        <v>0</v>
      </c>
      <c r="BN181" s="14">
        <v>7036.76</v>
      </c>
      <c r="BO181" s="14">
        <v>14200</v>
      </c>
      <c r="BP181" s="14">
        <v>0</v>
      </c>
      <c r="BQ181" s="14">
        <v>0</v>
      </c>
      <c r="BR181" s="14">
        <v>891.22</v>
      </c>
      <c r="BS181" s="14">
        <v>321.26</v>
      </c>
      <c r="BT181" s="14">
        <v>0</v>
      </c>
      <c r="BU181" s="14">
        <v>1678.3</v>
      </c>
      <c r="BV181" s="14">
        <v>0</v>
      </c>
      <c r="BW181" s="14">
        <v>0</v>
      </c>
      <c r="BX181" s="14">
        <v>0</v>
      </c>
      <c r="BY181" s="14">
        <v>1999.56</v>
      </c>
    </row>
    <row r="182" spans="1:77" s="1" customFormat="1" ht="11.25" x14ac:dyDescent="0.2">
      <c r="A182" s="2" t="s">
        <v>363</v>
      </c>
      <c r="B182" s="1" t="s">
        <v>364</v>
      </c>
      <c r="C182" s="51">
        <v>12456</v>
      </c>
      <c r="D182" s="14">
        <v>9171.5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870.4</v>
      </c>
      <c r="K182" s="14">
        <v>0</v>
      </c>
      <c r="L182" s="14">
        <v>0</v>
      </c>
      <c r="M182" s="14">
        <v>200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1016</v>
      </c>
      <c r="U182" s="14">
        <v>0</v>
      </c>
      <c r="V182" s="14">
        <v>0</v>
      </c>
      <c r="W182" s="14">
        <v>6402.81</v>
      </c>
      <c r="X182" s="14">
        <v>684</v>
      </c>
      <c r="Y182" s="14">
        <v>205.36</v>
      </c>
      <c r="Z182" s="14">
        <v>0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22434.57</v>
      </c>
      <c r="AJ182" s="14">
        <v>0</v>
      </c>
      <c r="AK182" s="14">
        <v>0</v>
      </c>
      <c r="AL182" s="14">
        <v>0</v>
      </c>
      <c r="AM182" s="14">
        <v>0</v>
      </c>
      <c r="AN182" s="14">
        <v>0</v>
      </c>
      <c r="AO182" s="14">
        <v>0</v>
      </c>
      <c r="AP182" s="14">
        <v>3476.76</v>
      </c>
      <c r="AQ182" s="14">
        <v>0</v>
      </c>
      <c r="AR182" s="14">
        <v>3476.76</v>
      </c>
      <c r="AS182" s="14">
        <v>0</v>
      </c>
      <c r="AT182" s="14">
        <v>0</v>
      </c>
      <c r="AU182" s="14">
        <v>130.56</v>
      </c>
      <c r="AV182" s="14">
        <v>2539.4899999999998</v>
      </c>
      <c r="AW182" s="14">
        <v>5</v>
      </c>
      <c r="AX182" s="14">
        <v>1501.44</v>
      </c>
      <c r="AY182" s="14">
        <v>5610</v>
      </c>
      <c r="AZ182" s="14">
        <v>0</v>
      </c>
      <c r="BA182" s="14">
        <v>0</v>
      </c>
      <c r="BB182" s="14">
        <v>0</v>
      </c>
      <c r="BC182" s="14">
        <v>0</v>
      </c>
      <c r="BD182" s="15">
        <v>-0.18</v>
      </c>
      <c r="BE182" s="14">
        <v>0</v>
      </c>
      <c r="BF182" s="14">
        <v>0</v>
      </c>
      <c r="BG182" s="14">
        <v>0</v>
      </c>
      <c r="BH182" s="14">
        <v>0</v>
      </c>
      <c r="BI182" s="14">
        <v>0</v>
      </c>
      <c r="BJ182" s="14">
        <v>0</v>
      </c>
      <c r="BK182" s="14">
        <v>0</v>
      </c>
      <c r="BL182" s="14">
        <v>0</v>
      </c>
      <c r="BM182" s="14">
        <v>0</v>
      </c>
      <c r="BN182" s="14">
        <v>13263.07</v>
      </c>
      <c r="BO182" s="14">
        <v>9171.5</v>
      </c>
      <c r="BP182" s="14">
        <v>0</v>
      </c>
      <c r="BQ182" s="14">
        <v>0</v>
      </c>
      <c r="BR182" s="14">
        <v>908.04</v>
      </c>
      <c r="BS182" s="14">
        <v>333.06</v>
      </c>
      <c r="BT182" s="14">
        <v>0</v>
      </c>
      <c r="BU182" s="14">
        <v>1724.02</v>
      </c>
      <c r="BV182" s="14">
        <v>0</v>
      </c>
      <c r="BW182" s="14">
        <v>0</v>
      </c>
      <c r="BX182" s="14">
        <v>0</v>
      </c>
      <c r="BY182" s="14">
        <v>2057.08</v>
      </c>
    </row>
    <row r="183" spans="1:77" s="1" customFormat="1" ht="11.25" x14ac:dyDescent="0.2">
      <c r="A183" s="2" t="s">
        <v>365</v>
      </c>
      <c r="B183" s="1" t="s">
        <v>366</v>
      </c>
      <c r="C183" s="51">
        <v>12456</v>
      </c>
      <c r="D183" s="14">
        <v>12273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870.4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1016</v>
      </c>
      <c r="U183" s="14">
        <v>0</v>
      </c>
      <c r="V183" s="14">
        <v>0</v>
      </c>
      <c r="W183" s="14">
        <v>6528</v>
      </c>
      <c r="X183" s="14">
        <v>684</v>
      </c>
      <c r="Y183" s="14">
        <v>205.36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22351.9</v>
      </c>
      <c r="AJ183" s="14">
        <v>0</v>
      </c>
      <c r="AK183" s="14">
        <v>0</v>
      </c>
      <c r="AL183" s="14">
        <v>0</v>
      </c>
      <c r="AM183" s="14">
        <v>0</v>
      </c>
      <c r="AN183" s="14">
        <v>0</v>
      </c>
      <c r="AO183" s="14">
        <v>0</v>
      </c>
      <c r="AP183" s="14">
        <v>3461.81</v>
      </c>
      <c r="AQ183" s="14">
        <v>0</v>
      </c>
      <c r="AR183" s="14">
        <v>3461.81</v>
      </c>
      <c r="AS183" s="14">
        <v>0</v>
      </c>
      <c r="AT183" s="14">
        <v>0</v>
      </c>
      <c r="AU183" s="14">
        <v>130.56</v>
      </c>
      <c r="AV183" s="14">
        <v>0</v>
      </c>
      <c r="AW183" s="14">
        <v>5</v>
      </c>
      <c r="AX183" s="14">
        <v>1501.44</v>
      </c>
      <c r="AY183" s="14">
        <v>4152</v>
      </c>
      <c r="AZ183" s="14">
        <v>0</v>
      </c>
      <c r="BA183" s="14">
        <v>0</v>
      </c>
      <c r="BB183" s="14">
        <v>0</v>
      </c>
      <c r="BC183" s="14">
        <v>0</v>
      </c>
      <c r="BD183" s="15">
        <v>-0.39</v>
      </c>
      <c r="BE183" s="14">
        <v>0</v>
      </c>
      <c r="BF183" s="14">
        <v>0</v>
      </c>
      <c r="BG183" s="14">
        <v>0</v>
      </c>
      <c r="BH183" s="14">
        <v>0</v>
      </c>
      <c r="BI183" s="14">
        <v>828.48</v>
      </c>
      <c r="BJ183" s="14">
        <v>0</v>
      </c>
      <c r="BK183" s="14">
        <v>0</v>
      </c>
      <c r="BL183" s="14">
        <v>0</v>
      </c>
      <c r="BM183" s="14">
        <v>0</v>
      </c>
      <c r="BN183" s="14">
        <v>10078.9</v>
      </c>
      <c r="BO183" s="14">
        <v>12273</v>
      </c>
      <c r="BP183" s="14">
        <v>0</v>
      </c>
      <c r="BQ183" s="14">
        <v>0</v>
      </c>
      <c r="BR183" s="14">
        <v>923.36</v>
      </c>
      <c r="BS183" s="14">
        <v>343.8</v>
      </c>
      <c r="BT183" s="14">
        <v>0</v>
      </c>
      <c r="BU183" s="14">
        <v>1765.66</v>
      </c>
      <c r="BV183" s="14">
        <v>0</v>
      </c>
      <c r="BW183" s="14">
        <v>0</v>
      </c>
      <c r="BX183" s="14">
        <v>0</v>
      </c>
      <c r="BY183" s="14">
        <v>2109.46</v>
      </c>
    </row>
    <row r="184" spans="1:77" s="1" customFormat="1" ht="11.25" x14ac:dyDescent="0.2">
      <c r="A184" s="2" t="s">
        <v>367</v>
      </c>
      <c r="B184" s="1" t="s">
        <v>368</v>
      </c>
      <c r="C184" s="51">
        <v>10079</v>
      </c>
      <c r="D184" s="14">
        <v>10459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711.94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737</v>
      </c>
      <c r="U184" s="14">
        <v>0</v>
      </c>
      <c r="V184" s="14">
        <v>0</v>
      </c>
      <c r="W184" s="14">
        <v>5207.8900000000003</v>
      </c>
      <c r="X184" s="14">
        <v>455</v>
      </c>
      <c r="Y184" s="14">
        <v>205.36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17566.900000000001</v>
      </c>
      <c r="AJ184" s="14">
        <v>0</v>
      </c>
      <c r="AK184" s="14">
        <v>0</v>
      </c>
      <c r="AL184" s="14">
        <v>0</v>
      </c>
      <c r="AM184" s="14">
        <v>0</v>
      </c>
      <c r="AN184" s="14">
        <v>0</v>
      </c>
      <c r="AO184" s="14">
        <v>0</v>
      </c>
      <c r="AP184" s="14">
        <v>2408.21</v>
      </c>
      <c r="AQ184" s="14">
        <v>0</v>
      </c>
      <c r="AR184" s="14">
        <v>2408.21</v>
      </c>
      <c r="AS184" s="14">
        <v>0</v>
      </c>
      <c r="AT184" s="14">
        <v>0</v>
      </c>
      <c r="AU184" s="14">
        <v>106.8</v>
      </c>
      <c r="AV184" s="14">
        <v>0</v>
      </c>
      <c r="AW184" s="14">
        <v>5</v>
      </c>
      <c r="AX184" s="14">
        <v>1228.0999999999999</v>
      </c>
      <c r="AY184" s="14">
        <v>3360</v>
      </c>
      <c r="AZ184" s="14">
        <v>0</v>
      </c>
      <c r="BA184" s="14">
        <v>0</v>
      </c>
      <c r="BB184" s="14">
        <v>0</v>
      </c>
      <c r="BC184" s="14">
        <v>0</v>
      </c>
      <c r="BD184" s="15">
        <v>-0.21</v>
      </c>
      <c r="BE184" s="14">
        <v>0</v>
      </c>
      <c r="BF184" s="14">
        <v>0</v>
      </c>
      <c r="BG184" s="14">
        <v>0</v>
      </c>
      <c r="BH184" s="14">
        <v>0</v>
      </c>
      <c r="BI184" s="14">
        <v>0</v>
      </c>
      <c r="BJ184" s="14">
        <v>0</v>
      </c>
      <c r="BK184" s="14">
        <v>0</v>
      </c>
      <c r="BL184" s="14">
        <v>0</v>
      </c>
      <c r="BM184" s="14">
        <v>0</v>
      </c>
      <c r="BN184" s="14">
        <v>7107.9</v>
      </c>
      <c r="BO184" s="14">
        <v>10459</v>
      </c>
      <c r="BP184" s="14">
        <v>0</v>
      </c>
      <c r="BQ184" s="14">
        <v>0</v>
      </c>
      <c r="BR184" s="14">
        <v>815.32</v>
      </c>
      <c r="BS184" s="14">
        <v>259.05</v>
      </c>
      <c r="BT184" s="14">
        <v>0</v>
      </c>
      <c r="BU184" s="14">
        <v>1450</v>
      </c>
      <c r="BV184" s="14">
        <v>0</v>
      </c>
      <c r="BW184" s="14">
        <v>0</v>
      </c>
      <c r="BX184" s="14">
        <v>0</v>
      </c>
      <c r="BY184" s="14">
        <v>1709.05</v>
      </c>
    </row>
    <row r="185" spans="1:77" s="1" customFormat="1" ht="11.25" x14ac:dyDescent="0.2">
      <c r="A185" s="2" t="s">
        <v>371</v>
      </c>
      <c r="B185" s="1" t="s">
        <v>372</v>
      </c>
      <c r="C185" s="51">
        <v>12456</v>
      </c>
      <c r="D185" s="14">
        <v>12390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200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1016</v>
      </c>
      <c r="U185" s="14">
        <v>0</v>
      </c>
      <c r="V185" s="14">
        <v>0</v>
      </c>
      <c r="W185" s="14">
        <v>6474.35</v>
      </c>
      <c r="X185" s="14">
        <v>684</v>
      </c>
      <c r="Y185" s="14">
        <v>205.36</v>
      </c>
      <c r="Z185" s="14">
        <v>0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21200.51</v>
      </c>
      <c r="AJ185" s="14">
        <v>0</v>
      </c>
      <c r="AK185" s="14">
        <v>0</v>
      </c>
      <c r="AL185" s="14">
        <v>0</v>
      </c>
      <c r="AM185" s="14">
        <v>0</v>
      </c>
      <c r="AN185" s="14">
        <v>0</v>
      </c>
      <c r="AO185" s="14">
        <v>0</v>
      </c>
      <c r="AP185" s="14">
        <v>3285.87</v>
      </c>
      <c r="AQ185" s="14">
        <v>0</v>
      </c>
      <c r="AR185" s="14">
        <v>3285.87</v>
      </c>
      <c r="AS185" s="14">
        <v>0</v>
      </c>
      <c r="AT185" s="14">
        <v>0</v>
      </c>
      <c r="AU185" s="14">
        <v>130.56</v>
      </c>
      <c r="AV185" s="14">
        <v>0</v>
      </c>
      <c r="AW185" s="14">
        <v>5</v>
      </c>
      <c r="AX185" s="14">
        <v>1501.44</v>
      </c>
      <c r="AY185" s="14">
        <v>3888</v>
      </c>
      <c r="AZ185" s="14">
        <v>0</v>
      </c>
      <c r="BA185" s="14">
        <v>0</v>
      </c>
      <c r="BB185" s="14">
        <v>0</v>
      </c>
      <c r="BC185" s="14">
        <v>0</v>
      </c>
      <c r="BD185" s="15">
        <v>-0.36</v>
      </c>
      <c r="BE185" s="14">
        <v>0</v>
      </c>
      <c r="BF185" s="14">
        <v>0</v>
      </c>
      <c r="BG185" s="14">
        <v>0</v>
      </c>
      <c r="BH185" s="14">
        <v>0</v>
      </c>
      <c r="BI185" s="14">
        <v>0</v>
      </c>
      <c r="BJ185" s="14">
        <v>0</v>
      </c>
      <c r="BK185" s="14">
        <v>0</v>
      </c>
      <c r="BL185" s="14">
        <v>0</v>
      </c>
      <c r="BM185" s="14">
        <v>0</v>
      </c>
      <c r="BN185" s="14">
        <v>8810.51</v>
      </c>
      <c r="BO185" s="14">
        <v>12390</v>
      </c>
      <c r="BP185" s="14">
        <v>0</v>
      </c>
      <c r="BQ185" s="14">
        <v>0</v>
      </c>
      <c r="BR185" s="14">
        <v>907.66</v>
      </c>
      <c r="BS185" s="14">
        <v>321.69</v>
      </c>
      <c r="BT185" s="14">
        <v>0</v>
      </c>
      <c r="BU185" s="14">
        <v>1695.81</v>
      </c>
      <c r="BV185" s="14">
        <v>0</v>
      </c>
      <c r="BW185" s="14">
        <v>0</v>
      </c>
      <c r="BX185" s="14">
        <v>0</v>
      </c>
      <c r="BY185" s="14">
        <v>2017.5</v>
      </c>
    </row>
    <row r="186" spans="1:77" s="1" customFormat="1" ht="11.25" x14ac:dyDescent="0.2">
      <c r="A186" s="2" t="s">
        <v>373</v>
      </c>
      <c r="B186" s="1" t="s">
        <v>374</v>
      </c>
      <c r="C186" s="51">
        <v>12456</v>
      </c>
      <c r="D186" s="14">
        <v>13390.5</v>
      </c>
      <c r="E186" s="14">
        <v>0</v>
      </c>
      <c r="F186" s="14">
        <v>0</v>
      </c>
      <c r="G186" s="14">
        <v>0</v>
      </c>
      <c r="H186" s="14">
        <v>0</v>
      </c>
      <c r="I186" s="14">
        <v>1740.8</v>
      </c>
      <c r="J186" s="14">
        <v>870.4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1016</v>
      </c>
      <c r="U186" s="14">
        <v>0</v>
      </c>
      <c r="V186" s="14">
        <v>435.2</v>
      </c>
      <c r="W186" s="14">
        <v>6474.35</v>
      </c>
      <c r="X186" s="14">
        <v>524.4</v>
      </c>
      <c r="Y186" s="14">
        <v>205.36</v>
      </c>
      <c r="Z186" s="14">
        <v>0</v>
      </c>
      <c r="AA186" s="14">
        <v>0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21276.11</v>
      </c>
      <c r="AJ186" s="14">
        <v>0</v>
      </c>
      <c r="AK186" s="14">
        <v>0</v>
      </c>
      <c r="AL186" s="14">
        <v>0</v>
      </c>
      <c r="AM186" s="14">
        <v>0</v>
      </c>
      <c r="AN186" s="14">
        <v>0</v>
      </c>
      <c r="AO186" s="14">
        <v>0</v>
      </c>
      <c r="AP186" s="14">
        <v>2726.49</v>
      </c>
      <c r="AQ186" s="14">
        <v>0</v>
      </c>
      <c r="AR186" s="14">
        <v>2726.49</v>
      </c>
      <c r="AS186" s="14">
        <v>0</v>
      </c>
      <c r="AT186" s="14">
        <v>0</v>
      </c>
      <c r="AU186" s="14">
        <v>130.56</v>
      </c>
      <c r="AV186" s="14">
        <v>0</v>
      </c>
      <c r="AW186" s="14">
        <v>5</v>
      </c>
      <c r="AX186" s="14">
        <v>1501.44</v>
      </c>
      <c r="AY186" s="14">
        <v>3522</v>
      </c>
      <c r="AZ186" s="14">
        <v>0</v>
      </c>
      <c r="BA186" s="14">
        <v>0</v>
      </c>
      <c r="BB186" s="14">
        <v>0</v>
      </c>
      <c r="BC186" s="14">
        <v>0</v>
      </c>
      <c r="BD186" s="14">
        <v>0.12</v>
      </c>
      <c r="BE186" s="14">
        <v>0</v>
      </c>
      <c r="BF186" s="14">
        <v>0</v>
      </c>
      <c r="BG186" s="14">
        <v>0</v>
      </c>
      <c r="BH186" s="14">
        <v>0</v>
      </c>
      <c r="BI186" s="14">
        <v>0</v>
      </c>
      <c r="BJ186" s="14">
        <v>0</v>
      </c>
      <c r="BK186" s="14">
        <v>0</v>
      </c>
      <c r="BL186" s="14">
        <v>0</v>
      </c>
      <c r="BM186" s="14">
        <v>0</v>
      </c>
      <c r="BN186" s="14">
        <v>7885.61</v>
      </c>
      <c r="BO186" s="14">
        <v>13390.5</v>
      </c>
      <c r="BP186" s="14">
        <v>0</v>
      </c>
      <c r="BQ186" s="14">
        <v>0</v>
      </c>
      <c r="BR186" s="14">
        <v>756.23</v>
      </c>
      <c r="BS186" s="14">
        <v>310.48</v>
      </c>
      <c r="BT186" s="14">
        <v>0</v>
      </c>
      <c r="BU186" s="14">
        <v>1381.07</v>
      </c>
      <c r="BV186" s="14">
        <v>0</v>
      </c>
      <c r="BW186" s="14">
        <v>0</v>
      </c>
      <c r="BX186" s="14">
        <v>0</v>
      </c>
      <c r="BY186" s="14">
        <v>1691.55</v>
      </c>
    </row>
    <row r="187" spans="1:77" s="1" customFormat="1" ht="11.25" x14ac:dyDescent="0.2">
      <c r="A187" s="2" t="s">
        <v>375</v>
      </c>
      <c r="B187" s="1" t="s">
        <v>376</v>
      </c>
      <c r="C187" s="51">
        <v>11925</v>
      </c>
      <c r="D187" s="14">
        <v>11869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200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903</v>
      </c>
      <c r="U187" s="14">
        <v>0</v>
      </c>
      <c r="V187" s="14">
        <v>0</v>
      </c>
      <c r="W187" s="14">
        <v>6176.71</v>
      </c>
      <c r="X187" s="14">
        <v>549</v>
      </c>
      <c r="Y187" s="14">
        <v>205.36</v>
      </c>
      <c r="Z187" s="14">
        <v>0</v>
      </c>
      <c r="AA187" s="14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20559.07</v>
      </c>
      <c r="AJ187" s="14">
        <v>0</v>
      </c>
      <c r="AK187" s="14">
        <v>0</v>
      </c>
      <c r="AL187" s="14">
        <v>0</v>
      </c>
      <c r="AM187" s="14">
        <v>0</v>
      </c>
      <c r="AN187" s="14">
        <v>0</v>
      </c>
      <c r="AO187" s="14">
        <v>0</v>
      </c>
      <c r="AP187" s="14">
        <v>3143.41</v>
      </c>
      <c r="AQ187" s="14">
        <v>0</v>
      </c>
      <c r="AR187" s="14">
        <v>3143.41</v>
      </c>
      <c r="AS187" s="14">
        <v>0</v>
      </c>
      <c r="AT187" s="14">
        <v>0</v>
      </c>
      <c r="AU187" s="14">
        <v>125.26</v>
      </c>
      <c r="AV187" s="14">
        <v>0</v>
      </c>
      <c r="AW187" s="14">
        <v>5</v>
      </c>
      <c r="AX187" s="14">
        <v>1440.38</v>
      </c>
      <c r="AY187" s="14">
        <v>3976</v>
      </c>
      <c r="AZ187" s="14">
        <v>0</v>
      </c>
      <c r="BA187" s="14">
        <v>0</v>
      </c>
      <c r="BB187" s="14">
        <v>0</v>
      </c>
      <c r="BC187" s="14">
        <v>0</v>
      </c>
      <c r="BD187" s="14">
        <v>0.02</v>
      </c>
      <c r="BE187" s="14">
        <v>0</v>
      </c>
      <c r="BF187" s="14">
        <v>0</v>
      </c>
      <c r="BG187" s="14">
        <v>0</v>
      </c>
      <c r="BH187" s="14">
        <v>0</v>
      </c>
      <c r="BI187" s="14">
        <v>0</v>
      </c>
      <c r="BJ187" s="14">
        <v>0</v>
      </c>
      <c r="BK187" s="14">
        <v>0</v>
      </c>
      <c r="BL187" s="14">
        <v>0</v>
      </c>
      <c r="BM187" s="14">
        <v>0</v>
      </c>
      <c r="BN187" s="14">
        <v>8690.07</v>
      </c>
      <c r="BO187" s="14">
        <v>11869</v>
      </c>
      <c r="BP187" s="14">
        <v>0</v>
      </c>
      <c r="BQ187" s="14">
        <v>0</v>
      </c>
      <c r="BR187" s="14">
        <v>883.22</v>
      </c>
      <c r="BS187" s="14">
        <v>315.64</v>
      </c>
      <c r="BT187" s="14">
        <v>0</v>
      </c>
      <c r="BU187" s="14">
        <v>1656.52</v>
      </c>
      <c r="BV187" s="14">
        <v>0</v>
      </c>
      <c r="BW187" s="14">
        <v>0</v>
      </c>
      <c r="BX187" s="14">
        <v>0</v>
      </c>
      <c r="BY187" s="14">
        <v>1972.16</v>
      </c>
    </row>
    <row r="188" spans="1:77" s="1" customFormat="1" ht="11.25" x14ac:dyDescent="0.2">
      <c r="A188" s="2" t="s">
        <v>377</v>
      </c>
      <c r="B188" s="1" t="s">
        <v>378</v>
      </c>
      <c r="C188" s="51">
        <v>10079</v>
      </c>
      <c r="D188" s="14">
        <v>7846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737</v>
      </c>
      <c r="U188" s="14">
        <v>0</v>
      </c>
      <c r="V188" s="14">
        <v>0</v>
      </c>
      <c r="W188" s="14">
        <v>5178.63</v>
      </c>
      <c r="X188" s="14">
        <v>455</v>
      </c>
      <c r="Y188" s="14">
        <v>205.36</v>
      </c>
      <c r="Z188" s="14">
        <v>0</v>
      </c>
      <c r="AA188" s="14">
        <v>0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16853.14</v>
      </c>
      <c r="AJ188" s="14">
        <v>0</v>
      </c>
      <c r="AK188" s="14">
        <v>0</v>
      </c>
      <c r="AL188" s="14">
        <v>0</v>
      </c>
      <c r="AM188" s="14">
        <v>0</v>
      </c>
      <c r="AN188" s="14">
        <v>0</v>
      </c>
      <c r="AO188" s="14">
        <v>0</v>
      </c>
      <c r="AP188" s="14">
        <v>2331.7800000000002</v>
      </c>
      <c r="AQ188" s="14">
        <v>0</v>
      </c>
      <c r="AR188" s="14">
        <v>2331.7800000000002</v>
      </c>
      <c r="AS188" s="14">
        <v>0</v>
      </c>
      <c r="AT188" s="14">
        <v>0</v>
      </c>
      <c r="AU188" s="14">
        <v>106.8</v>
      </c>
      <c r="AV188" s="14">
        <v>0</v>
      </c>
      <c r="AW188" s="14">
        <v>0</v>
      </c>
      <c r="AX188" s="14">
        <v>1228.0999999999999</v>
      </c>
      <c r="AY188" s="14">
        <v>5340</v>
      </c>
      <c r="AZ188" s="14">
        <v>0</v>
      </c>
      <c r="BA188" s="14">
        <v>0</v>
      </c>
      <c r="BB188" s="14">
        <v>0</v>
      </c>
      <c r="BC188" s="14">
        <v>0</v>
      </c>
      <c r="BD188" s="14">
        <v>0.46</v>
      </c>
      <c r="BE188" s="14">
        <v>0</v>
      </c>
      <c r="BF188" s="14">
        <v>0</v>
      </c>
      <c r="BG188" s="14">
        <v>0</v>
      </c>
      <c r="BH188" s="14">
        <v>0</v>
      </c>
      <c r="BI188" s="14">
        <v>0</v>
      </c>
      <c r="BJ188" s="14">
        <v>0</v>
      </c>
      <c r="BK188" s="14">
        <v>0</v>
      </c>
      <c r="BL188" s="14">
        <v>0</v>
      </c>
      <c r="BM188" s="14">
        <v>0</v>
      </c>
      <c r="BN188" s="14">
        <v>9007.14</v>
      </c>
      <c r="BO188" s="14">
        <v>7846</v>
      </c>
      <c r="BP188" s="14">
        <v>0</v>
      </c>
      <c r="BQ188" s="14">
        <v>0</v>
      </c>
      <c r="BR188" s="14">
        <v>815.2</v>
      </c>
      <c r="BS188" s="14">
        <v>258.97000000000003</v>
      </c>
      <c r="BT188" s="14">
        <v>0</v>
      </c>
      <c r="BU188" s="14">
        <v>1449.69</v>
      </c>
      <c r="BV188" s="14">
        <v>0</v>
      </c>
      <c r="BW188" s="14">
        <v>0</v>
      </c>
      <c r="BX188" s="14">
        <v>0</v>
      </c>
      <c r="BY188" s="14">
        <v>1708.66</v>
      </c>
    </row>
    <row r="189" spans="1:77" s="1" customFormat="1" ht="11.25" x14ac:dyDescent="0.2">
      <c r="A189" s="2" t="s">
        <v>379</v>
      </c>
      <c r="B189" s="1" t="s">
        <v>380</v>
      </c>
      <c r="C189" s="51">
        <v>11925</v>
      </c>
      <c r="D189" s="14">
        <v>13575.5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400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903</v>
      </c>
      <c r="U189" s="14">
        <v>0</v>
      </c>
      <c r="V189" s="14">
        <v>0</v>
      </c>
      <c r="W189" s="14">
        <v>6176.71</v>
      </c>
      <c r="X189" s="14">
        <v>549</v>
      </c>
      <c r="Y189" s="14">
        <v>0</v>
      </c>
      <c r="Z189" s="14">
        <v>0</v>
      </c>
      <c r="AA189" s="14">
        <v>0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20553.71</v>
      </c>
      <c r="AJ189" s="14">
        <v>0</v>
      </c>
      <c r="AK189" s="14">
        <v>0</v>
      </c>
      <c r="AL189" s="14">
        <v>0</v>
      </c>
      <c r="AM189" s="14">
        <v>0</v>
      </c>
      <c r="AN189" s="14">
        <v>0</v>
      </c>
      <c r="AO189" s="14">
        <v>0</v>
      </c>
      <c r="AP189" s="14">
        <v>3144.37</v>
      </c>
      <c r="AQ189" s="14">
        <v>0</v>
      </c>
      <c r="AR189" s="14">
        <v>3144.37</v>
      </c>
      <c r="AS189" s="14">
        <v>0</v>
      </c>
      <c r="AT189" s="14">
        <v>0</v>
      </c>
      <c r="AU189" s="14">
        <v>125.26</v>
      </c>
      <c r="AV189" s="14">
        <v>0</v>
      </c>
      <c r="AW189" s="14">
        <v>0</v>
      </c>
      <c r="AX189" s="14">
        <v>1440.38</v>
      </c>
      <c r="AY189" s="14">
        <v>2268.36</v>
      </c>
      <c r="AZ189" s="14">
        <v>0</v>
      </c>
      <c r="BA189" s="14">
        <v>0</v>
      </c>
      <c r="BB189" s="14">
        <v>0</v>
      </c>
      <c r="BC189" s="14">
        <v>0</v>
      </c>
      <c r="BD189" s="15">
        <v>-0.16</v>
      </c>
      <c r="BE189" s="14">
        <v>0</v>
      </c>
      <c r="BF189" s="14">
        <v>0</v>
      </c>
      <c r="BG189" s="14">
        <v>0</v>
      </c>
      <c r="BH189" s="14">
        <v>0</v>
      </c>
      <c r="BI189" s="14">
        <v>0</v>
      </c>
      <c r="BJ189" s="14">
        <v>0</v>
      </c>
      <c r="BK189" s="14">
        <v>0</v>
      </c>
      <c r="BL189" s="14">
        <v>0</v>
      </c>
      <c r="BM189" s="14">
        <v>0</v>
      </c>
      <c r="BN189" s="14">
        <v>6978.21</v>
      </c>
      <c r="BO189" s="14">
        <v>13575.5</v>
      </c>
      <c r="BP189" s="14">
        <v>0</v>
      </c>
      <c r="BQ189" s="14">
        <v>0</v>
      </c>
      <c r="BR189" s="14">
        <v>879.86</v>
      </c>
      <c r="BS189" s="14">
        <v>313.27999999999997</v>
      </c>
      <c r="BT189" s="14">
        <v>0</v>
      </c>
      <c r="BU189" s="14">
        <v>1647.4</v>
      </c>
      <c r="BV189" s="14">
        <v>0</v>
      </c>
      <c r="BW189" s="14">
        <v>0</v>
      </c>
      <c r="BX189" s="14">
        <v>0</v>
      </c>
      <c r="BY189" s="14">
        <v>1960.68</v>
      </c>
    </row>
    <row r="190" spans="1:77" s="1" customFormat="1" ht="11.25" x14ac:dyDescent="0.2">
      <c r="A190" s="2" t="s">
        <v>381</v>
      </c>
      <c r="B190" s="1" t="s">
        <v>382</v>
      </c>
      <c r="C190" s="51">
        <v>12456</v>
      </c>
      <c r="D190" s="14">
        <v>11629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400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1016</v>
      </c>
      <c r="U190" s="14">
        <v>0</v>
      </c>
      <c r="V190" s="14">
        <v>0</v>
      </c>
      <c r="W190" s="14">
        <v>6474.35</v>
      </c>
      <c r="X190" s="14">
        <v>684</v>
      </c>
      <c r="Y190" s="14">
        <v>0</v>
      </c>
      <c r="Z190" s="14">
        <v>0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21630.35</v>
      </c>
      <c r="AJ190" s="14">
        <v>0</v>
      </c>
      <c r="AK190" s="14">
        <v>0</v>
      </c>
      <c r="AL190" s="14">
        <v>0</v>
      </c>
      <c r="AM190" s="14">
        <v>0</v>
      </c>
      <c r="AN190" s="14">
        <v>0</v>
      </c>
      <c r="AO190" s="14">
        <v>0</v>
      </c>
      <c r="AP190" s="14">
        <v>3389.18</v>
      </c>
      <c r="AQ190" s="14">
        <v>0</v>
      </c>
      <c r="AR190" s="14">
        <v>3389.18</v>
      </c>
      <c r="AS190" s="14">
        <v>0</v>
      </c>
      <c r="AT190" s="14">
        <v>0</v>
      </c>
      <c r="AU190" s="14">
        <v>130.56</v>
      </c>
      <c r="AV190" s="14">
        <v>0</v>
      </c>
      <c r="AW190" s="14">
        <v>0</v>
      </c>
      <c r="AX190" s="14">
        <v>1501.44</v>
      </c>
      <c r="AY190" s="14">
        <v>4152</v>
      </c>
      <c r="AZ190" s="14">
        <v>0</v>
      </c>
      <c r="BA190" s="14">
        <v>0</v>
      </c>
      <c r="BB190" s="14">
        <v>0</v>
      </c>
      <c r="BC190" s="14">
        <v>0</v>
      </c>
      <c r="BD190" s="15">
        <v>-0.31</v>
      </c>
      <c r="BE190" s="14">
        <v>0</v>
      </c>
      <c r="BF190" s="14">
        <v>0</v>
      </c>
      <c r="BG190" s="14">
        <v>0</v>
      </c>
      <c r="BH190" s="14">
        <v>0</v>
      </c>
      <c r="BI190" s="14">
        <v>828.48</v>
      </c>
      <c r="BJ190" s="14">
        <v>0</v>
      </c>
      <c r="BK190" s="14">
        <v>0</v>
      </c>
      <c r="BL190" s="14">
        <v>0</v>
      </c>
      <c r="BM190" s="14">
        <v>0</v>
      </c>
      <c r="BN190" s="14">
        <v>10001.35</v>
      </c>
      <c r="BO190" s="14">
        <v>11629</v>
      </c>
      <c r="BP190" s="14">
        <v>0</v>
      </c>
      <c r="BQ190" s="14">
        <v>0</v>
      </c>
      <c r="BR190" s="14">
        <v>904.68</v>
      </c>
      <c r="BS190" s="14">
        <v>330.68</v>
      </c>
      <c r="BT190" s="14">
        <v>0</v>
      </c>
      <c r="BU190" s="14">
        <v>1714.88</v>
      </c>
      <c r="BV190" s="14">
        <v>0</v>
      </c>
      <c r="BW190" s="14">
        <v>0</v>
      </c>
      <c r="BX190" s="14">
        <v>0</v>
      </c>
      <c r="BY190" s="14">
        <v>2045.56</v>
      </c>
    </row>
    <row r="191" spans="1:77" s="1" customFormat="1" ht="11.25" x14ac:dyDescent="0.2">
      <c r="A191" s="2" t="s">
        <v>485</v>
      </c>
      <c r="B191" s="1" t="s">
        <v>486</v>
      </c>
      <c r="C191" s="51">
        <v>12456</v>
      </c>
      <c r="D191" s="14">
        <v>16491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200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1016</v>
      </c>
      <c r="U191" s="14">
        <v>0</v>
      </c>
      <c r="V191" s="14">
        <v>0</v>
      </c>
      <c r="W191" s="14">
        <v>6528</v>
      </c>
      <c r="X191" s="14">
        <v>684</v>
      </c>
      <c r="Y191" s="14">
        <v>0</v>
      </c>
      <c r="Z191" s="14">
        <v>0</v>
      </c>
      <c r="AA191" s="14">
        <v>0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21475.54</v>
      </c>
      <c r="AJ191" s="14">
        <v>0</v>
      </c>
      <c r="AK191" s="14">
        <v>0</v>
      </c>
      <c r="AL191" s="14">
        <v>0</v>
      </c>
      <c r="AM191" s="14">
        <v>0</v>
      </c>
      <c r="AN191" s="14">
        <v>0</v>
      </c>
      <c r="AO191" s="14">
        <v>0</v>
      </c>
      <c r="AP191" s="14">
        <v>3352.77</v>
      </c>
      <c r="AQ191" s="14">
        <v>0</v>
      </c>
      <c r="AR191" s="14">
        <v>3352.77</v>
      </c>
      <c r="AS191" s="14">
        <v>0</v>
      </c>
      <c r="AT191" s="14">
        <v>0</v>
      </c>
      <c r="AU191" s="14">
        <v>130.56</v>
      </c>
      <c r="AV191" s="14">
        <v>0</v>
      </c>
      <c r="AW191" s="14">
        <v>0</v>
      </c>
      <c r="AX191" s="14">
        <v>1501.44</v>
      </c>
      <c r="AY191" s="14">
        <v>0</v>
      </c>
      <c r="AZ191" s="14">
        <v>0</v>
      </c>
      <c r="BA191" s="14">
        <v>0</v>
      </c>
      <c r="BB191" s="14">
        <v>0</v>
      </c>
      <c r="BC191" s="14">
        <v>0</v>
      </c>
      <c r="BD191" s="15">
        <v>-0.23</v>
      </c>
      <c r="BE191" s="14">
        <v>0</v>
      </c>
      <c r="BF191" s="14">
        <v>0</v>
      </c>
      <c r="BG191" s="14">
        <v>0</v>
      </c>
      <c r="BH191" s="14">
        <v>0</v>
      </c>
      <c r="BI191" s="14">
        <v>0</v>
      </c>
      <c r="BJ191" s="14">
        <v>0</v>
      </c>
      <c r="BK191" s="14">
        <v>0</v>
      </c>
      <c r="BL191" s="14">
        <v>0</v>
      </c>
      <c r="BM191" s="14">
        <v>0</v>
      </c>
      <c r="BN191" s="14">
        <v>4984.54</v>
      </c>
      <c r="BO191" s="14">
        <v>16491</v>
      </c>
      <c r="BP191" s="14">
        <v>0</v>
      </c>
      <c r="BQ191" s="14">
        <v>0</v>
      </c>
      <c r="BR191" s="14">
        <v>901.72</v>
      </c>
      <c r="BS191" s="14">
        <v>328.62</v>
      </c>
      <c r="BT191" s="14">
        <v>0</v>
      </c>
      <c r="BU191" s="14">
        <v>1706.82</v>
      </c>
      <c r="BV191" s="14">
        <v>0</v>
      </c>
      <c r="BW191" s="14">
        <v>0</v>
      </c>
      <c r="BX191" s="14">
        <v>0</v>
      </c>
      <c r="BY191" s="14">
        <v>2035.44</v>
      </c>
    </row>
    <row r="192" spans="1:77" s="1" customFormat="1" ht="11.25" x14ac:dyDescent="0.2">
      <c r="A192" s="2" t="s">
        <v>383</v>
      </c>
      <c r="B192" s="1" t="s">
        <v>384</v>
      </c>
      <c r="C192" s="51">
        <v>12456</v>
      </c>
      <c r="D192" s="14">
        <v>14851.5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1016</v>
      </c>
      <c r="U192" s="14">
        <v>0</v>
      </c>
      <c r="V192" s="14">
        <v>0</v>
      </c>
      <c r="W192" s="14">
        <v>6474.35</v>
      </c>
      <c r="X192" s="14">
        <v>684</v>
      </c>
      <c r="Y192" s="14">
        <v>0</v>
      </c>
      <c r="Z192" s="14">
        <v>0</v>
      </c>
      <c r="AA192" s="14">
        <v>0</v>
      </c>
      <c r="AB192" s="14">
        <v>0</v>
      </c>
      <c r="AC192" s="14">
        <v>0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  <c r="AI192" s="14">
        <v>20788.5</v>
      </c>
      <c r="AJ192" s="14">
        <v>0</v>
      </c>
      <c r="AK192" s="14">
        <v>0</v>
      </c>
      <c r="AL192" s="14">
        <v>0</v>
      </c>
      <c r="AM192" s="14">
        <v>0</v>
      </c>
      <c r="AN192" s="14">
        <v>0</v>
      </c>
      <c r="AO192" s="14">
        <v>0</v>
      </c>
      <c r="AP192" s="14">
        <v>3204.9</v>
      </c>
      <c r="AQ192" s="14">
        <v>0</v>
      </c>
      <c r="AR192" s="14">
        <v>3204.9</v>
      </c>
      <c r="AS192" s="14">
        <v>0</v>
      </c>
      <c r="AT192" s="14">
        <v>0</v>
      </c>
      <c r="AU192" s="14">
        <v>130.56</v>
      </c>
      <c r="AV192" s="14">
        <v>0</v>
      </c>
      <c r="AW192" s="14">
        <v>0</v>
      </c>
      <c r="AX192" s="14">
        <v>1501.44</v>
      </c>
      <c r="AY192" s="14">
        <v>1100</v>
      </c>
      <c r="AZ192" s="14">
        <v>0</v>
      </c>
      <c r="BA192" s="14">
        <v>0</v>
      </c>
      <c r="BB192" s="14">
        <v>0</v>
      </c>
      <c r="BC192" s="14">
        <v>0</v>
      </c>
      <c r="BD192" s="14">
        <v>0.1</v>
      </c>
      <c r="BE192" s="14">
        <v>0</v>
      </c>
      <c r="BF192" s="14">
        <v>0</v>
      </c>
      <c r="BG192" s="14">
        <v>0</v>
      </c>
      <c r="BH192" s="14">
        <v>0</v>
      </c>
      <c r="BI192" s="14">
        <v>0</v>
      </c>
      <c r="BJ192" s="14">
        <v>0</v>
      </c>
      <c r="BK192" s="14">
        <v>0</v>
      </c>
      <c r="BL192" s="14">
        <v>0</v>
      </c>
      <c r="BM192" s="14">
        <v>0</v>
      </c>
      <c r="BN192" s="14">
        <v>5937</v>
      </c>
      <c r="BO192" s="14">
        <v>14851.5</v>
      </c>
      <c r="BP192" s="14">
        <v>0</v>
      </c>
      <c r="BQ192" s="14">
        <v>0</v>
      </c>
      <c r="BR192" s="14">
        <v>905.66</v>
      </c>
      <c r="BS192" s="14">
        <v>320.33</v>
      </c>
      <c r="BT192" s="14">
        <v>0</v>
      </c>
      <c r="BU192" s="14">
        <v>1690.47</v>
      </c>
      <c r="BV192" s="14">
        <v>0</v>
      </c>
      <c r="BW192" s="14">
        <v>0</v>
      </c>
      <c r="BX192" s="14">
        <v>0</v>
      </c>
      <c r="BY192" s="14">
        <v>2010.8</v>
      </c>
    </row>
    <row r="193" spans="1:77" s="1" customFormat="1" ht="11.25" x14ac:dyDescent="0.2">
      <c r="A193" s="2" t="s">
        <v>385</v>
      </c>
      <c r="B193" s="1" t="s">
        <v>386</v>
      </c>
      <c r="C193" s="51">
        <v>11925</v>
      </c>
      <c r="D193" s="14">
        <v>8838.5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835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903</v>
      </c>
      <c r="U193" s="14">
        <v>0</v>
      </c>
      <c r="V193" s="14">
        <v>0</v>
      </c>
      <c r="W193" s="14">
        <v>6228.18</v>
      </c>
      <c r="X193" s="14">
        <v>549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20609.34</v>
      </c>
      <c r="AJ193" s="14">
        <v>0</v>
      </c>
      <c r="AK193" s="14">
        <v>0</v>
      </c>
      <c r="AL193" s="14">
        <v>0</v>
      </c>
      <c r="AM193" s="14">
        <v>0</v>
      </c>
      <c r="AN193" s="14">
        <v>0</v>
      </c>
      <c r="AO193" s="14">
        <v>0</v>
      </c>
      <c r="AP193" s="14">
        <v>3072.89</v>
      </c>
      <c r="AQ193" s="14">
        <v>0</v>
      </c>
      <c r="AR193" s="14">
        <v>3072.89</v>
      </c>
      <c r="AS193" s="14">
        <v>0</v>
      </c>
      <c r="AT193" s="14">
        <v>0</v>
      </c>
      <c r="AU193" s="14">
        <v>130.56</v>
      </c>
      <c r="AV193" s="14">
        <v>0</v>
      </c>
      <c r="AW193" s="14">
        <v>0</v>
      </c>
      <c r="AX193" s="14">
        <v>1440.38</v>
      </c>
      <c r="AY193" s="14">
        <v>4970</v>
      </c>
      <c r="AZ193" s="14">
        <v>0</v>
      </c>
      <c r="BA193" s="14">
        <v>0</v>
      </c>
      <c r="BB193" s="14">
        <v>0</v>
      </c>
      <c r="BC193" s="14">
        <v>0</v>
      </c>
      <c r="BD193" s="14">
        <v>0.01</v>
      </c>
      <c r="BE193" s="14">
        <v>0</v>
      </c>
      <c r="BF193" s="14">
        <v>0</v>
      </c>
      <c r="BG193" s="14">
        <v>0</v>
      </c>
      <c r="BH193" s="14">
        <v>0</v>
      </c>
      <c r="BI193" s="14">
        <v>2157</v>
      </c>
      <c r="BJ193" s="14">
        <v>0</v>
      </c>
      <c r="BK193" s="14">
        <v>0</v>
      </c>
      <c r="BL193" s="14">
        <v>0</v>
      </c>
      <c r="BM193" s="14">
        <v>0</v>
      </c>
      <c r="BN193" s="14">
        <v>11770.84</v>
      </c>
      <c r="BO193" s="14">
        <v>8838.5</v>
      </c>
      <c r="BP193" s="14">
        <v>0</v>
      </c>
      <c r="BQ193" s="14">
        <v>0</v>
      </c>
      <c r="BR193" s="14">
        <v>881.06</v>
      </c>
      <c r="BS193" s="14">
        <v>303.64999999999998</v>
      </c>
      <c r="BT193" s="14">
        <v>0</v>
      </c>
      <c r="BU193" s="14">
        <v>1625.01</v>
      </c>
      <c r="BV193" s="14">
        <v>0</v>
      </c>
      <c r="BW193" s="14">
        <v>0</v>
      </c>
      <c r="BX193" s="14">
        <v>0</v>
      </c>
      <c r="BY193" s="14">
        <v>1928.66</v>
      </c>
    </row>
    <row r="194" spans="1:77" s="1" customFormat="1" ht="11.25" x14ac:dyDescent="0.2">
      <c r="A194" s="2" t="s">
        <v>387</v>
      </c>
      <c r="B194" s="1" t="s">
        <v>388</v>
      </c>
      <c r="C194" s="51">
        <v>12456</v>
      </c>
      <c r="D194" s="14">
        <v>14503.5</v>
      </c>
      <c r="E194" s="14">
        <v>0</v>
      </c>
      <c r="F194" s="14">
        <v>0</v>
      </c>
      <c r="G194" s="14">
        <v>0</v>
      </c>
      <c r="H194" s="14">
        <v>0</v>
      </c>
      <c r="I194" s="14">
        <v>6528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1016</v>
      </c>
      <c r="U194" s="14">
        <v>0</v>
      </c>
      <c r="V194" s="14">
        <v>2176</v>
      </c>
      <c r="W194" s="14">
        <v>6420.69</v>
      </c>
      <c r="X194" s="14">
        <v>205.2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20262.689999999999</v>
      </c>
      <c r="AJ194" s="14">
        <v>0</v>
      </c>
      <c r="AK194" s="14">
        <v>0</v>
      </c>
      <c r="AL194" s="14">
        <v>0</v>
      </c>
      <c r="AM194" s="14">
        <v>0</v>
      </c>
      <c r="AN194" s="14">
        <v>0</v>
      </c>
      <c r="AO194" s="14">
        <v>0</v>
      </c>
      <c r="AP194" s="14">
        <v>1243.22</v>
      </c>
      <c r="AQ194" s="14">
        <v>0</v>
      </c>
      <c r="AR194" s="14">
        <v>1243.22</v>
      </c>
      <c r="AS194" s="14">
        <v>0</v>
      </c>
      <c r="AT194" s="14">
        <v>0</v>
      </c>
      <c r="AU194" s="14">
        <v>130.56</v>
      </c>
      <c r="AV194" s="14">
        <v>0</v>
      </c>
      <c r="AW194" s="14">
        <v>0</v>
      </c>
      <c r="AX194" s="14">
        <v>1501.44</v>
      </c>
      <c r="AY194" s="14">
        <v>2884.16</v>
      </c>
      <c r="AZ194" s="14">
        <v>0</v>
      </c>
      <c r="BA194" s="14">
        <v>0</v>
      </c>
      <c r="BB194" s="14">
        <v>0</v>
      </c>
      <c r="BC194" s="14">
        <v>0</v>
      </c>
      <c r="BD194" s="15">
        <v>-0.19</v>
      </c>
      <c r="BE194" s="14">
        <v>0</v>
      </c>
      <c r="BF194" s="14">
        <v>0</v>
      </c>
      <c r="BG194" s="14">
        <v>0</v>
      </c>
      <c r="BH194" s="14">
        <v>0</v>
      </c>
      <c r="BI194" s="14">
        <v>0</v>
      </c>
      <c r="BJ194" s="14">
        <v>0</v>
      </c>
      <c r="BK194" s="14">
        <v>0</v>
      </c>
      <c r="BL194" s="14">
        <v>0</v>
      </c>
      <c r="BM194" s="14">
        <v>0</v>
      </c>
      <c r="BN194" s="14">
        <v>5759.19</v>
      </c>
      <c r="BO194" s="14">
        <v>14503.5</v>
      </c>
      <c r="BP194" s="14">
        <v>0</v>
      </c>
      <c r="BQ194" s="14">
        <v>0</v>
      </c>
      <c r="BR194" s="14">
        <v>302.89</v>
      </c>
      <c r="BS194" s="14">
        <v>322.39</v>
      </c>
      <c r="BT194" s="14">
        <v>0</v>
      </c>
      <c r="BU194" s="14">
        <v>548.01</v>
      </c>
      <c r="BV194" s="14">
        <v>0</v>
      </c>
      <c r="BW194" s="14">
        <v>0</v>
      </c>
      <c r="BX194" s="14">
        <v>0</v>
      </c>
      <c r="BY194" s="14">
        <v>870.4</v>
      </c>
    </row>
    <row r="195" spans="1:77" s="1" customFormat="1" ht="11.25" x14ac:dyDescent="0.2">
      <c r="A195" s="2" t="s">
        <v>389</v>
      </c>
      <c r="B195" s="1" t="s">
        <v>390</v>
      </c>
      <c r="C195" s="51">
        <v>12456</v>
      </c>
      <c r="D195" s="14">
        <v>10490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200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1016</v>
      </c>
      <c r="U195" s="14">
        <v>0</v>
      </c>
      <c r="V195" s="14">
        <v>1305.5999999999999</v>
      </c>
      <c r="W195" s="14">
        <v>6528</v>
      </c>
      <c r="X195" s="14">
        <v>615.6</v>
      </c>
      <c r="Y195" s="14">
        <v>0</v>
      </c>
      <c r="Z195" s="14">
        <v>0</v>
      </c>
      <c r="AA195" s="14">
        <v>0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21415.599999999999</v>
      </c>
      <c r="AJ195" s="14">
        <v>0</v>
      </c>
      <c r="AK195" s="14">
        <v>0</v>
      </c>
      <c r="AL195" s="14">
        <v>0</v>
      </c>
      <c r="AM195" s="14">
        <v>0</v>
      </c>
      <c r="AN195" s="14">
        <v>0</v>
      </c>
      <c r="AO195" s="14">
        <v>0</v>
      </c>
      <c r="AP195" s="14">
        <v>3065.6</v>
      </c>
      <c r="AQ195" s="14">
        <v>0</v>
      </c>
      <c r="AR195" s="14">
        <v>3065.6</v>
      </c>
      <c r="AS195" s="14">
        <v>0</v>
      </c>
      <c r="AT195" s="14">
        <v>0</v>
      </c>
      <c r="AU195" s="14">
        <v>130.56</v>
      </c>
      <c r="AV195" s="14">
        <v>0</v>
      </c>
      <c r="AW195" s="14">
        <v>0</v>
      </c>
      <c r="AX195" s="14">
        <v>1501.44</v>
      </c>
      <c r="AY195" s="14">
        <v>6228</v>
      </c>
      <c r="AZ195" s="14">
        <v>0</v>
      </c>
      <c r="BA195" s="14">
        <v>0</v>
      </c>
      <c r="BB195" s="14">
        <v>0</v>
      </c>
      <c r="BC195" s="14">
        <v>0</v>
      </c>
      <c r="BD195" s="14">
        <v>0</v>
      </c>
      <c r="BE195" s="14">
        <v>0</v>
      </c>
      <c r="BF195" s="14">
        <v>0</v>
      </c>
      <c r="BG195" s="14">
        <v>0</v>
      </c>
      <c r="BH195" s="14">
        <v>0</v>
      </c>
      <c r="BI195" s="14">
        <v>0</v>
      </c>
      <c r="BJ195" s="14">
        <v>0</v>
      </c>
      <c r="BK195" s="14">
        <v>0</v>
      </c>
      <c r="BL195" s="14">
        <v>0</v>
      </c>
      <c r="BM195" s="14">
        <v>0</v>
      </c>
      <c r="BN195" s="14">
        <v>10925.6</v>
      </c>
      <c r="BO195" s="14">
        <v>10490</v>
      </c>
      <c r="BP195" s="14">
        <v>0</v>
      </c>
      <c r="BQ195" s="14">
        <v>0</v>
      </c>
      <c r="BR195" s="14">
        <v>820.36</v>
      </c>
      <c r="BS195" s="14">
        <v>335.5</v>
      </c>
      <c r="BT195" s="14">
        <v>0</v>
      </c>
      <c r="BU195" s="14">
        <v>1560.12</v>
      </c>
      <c r="BV195" s="14">
        <v>0</v>
      </c>
      <c r="BW195" s="14">
        <v>0</v>
      </c>
      <c r="BX195" s="14">
        <v>0</v>
      </c>
      <c r="BY195" s="14">
        <v>1895.62</v>
      </c>
    </row>
    <row r="196" spans="1:77" s="1" customFormat="1" ht="11.25" x14ac:dyDescent="0.2">
      <c r="A196" s="2" t="s">
        <v>391</v>
      </c>
      <c r="B196" s="1" t="s">
        <v>392</v>
      </c>
      <c r="C196" s="51">
        <v>12456</v>
      </c>
      <c r="D196" s="14">
        <v>11451.5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400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1016</v>
      </c>
      <c r="U196" s="14">
        <v>0</v>
      </c>
      <c r="V196" s="14">
        <v>0</v>
      </c>
      <c r="W196" s="14">
        <v>6510.12</v>
      </c>
      <c r="X196" s="14">
        <v>684</v>
      </c>
      <c r="Y196" s="14">
        <v>0</v>
      </c>
      <c r="Z196" s="14">
        <v>0</v>
      </c>
      <c r="AA196" s="14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  <c r="AI196" s="14">
        <v>21666.12</v>
      </c>
      <c r="AJ196" s="14">
        <v>0</v>
      </c>
      <c r="AK196" s="14">
        <v>0</v>
      </c>
      <c r="AL196" s="14">
        <v>0</v>
      </c>
      <c r="AM196" s="14">
        <v>0</v>
      </c>
      <c r="AN196" s="14">
        <v>0</v>
      </c>
      <c r="AO196" s="14">
        <v>0</v>
      </c>
      <c r="AP196" s="14">
        <v>3397.59</v>
      </c>
      <c r="AQ196" s="14">
        <v>0</v>
      </c>
      <c r="AR196" s="14">
        <v>3397.59</v>
      </c>
      <c r="AS196" s="14">
        <v>0</v>
      </c>
      <c r="AT196" s="14">
        <v>0</v>
      </c>
      <c r="AU196" s="14">
        <v>130.56</v>
      </c>
      <c r="AV196" s="14">
        <v>0</v>
      </c>
      <c r="AW196" s="14">
        <v>0</v>
      </c>
      <c r="AX196" s="14">
        <v>1501.44</v>
      </c>
      <c r="AY196" s="14">
        <v>5185.12</v>
      </c>
      <c r="AZ196" s="14">
        <v>0</v>
      </c>
      <c r="BA196" s="14">
        <v>0</v>
      </c>
      <c r="BB196" s="14">
        <v>0</v>
      </c>
      <c r="BC196" s="14">
        <v>0</v>
      </c>
      <c r="BD196" s="15">
        <v>-0.09</v>
      </c>
      <c r="BE196" s="14">
        <v>0</v>
      </c>
      <c r="BF196" s="14">
        <v>0</v>
      </c>
      <c r="BG196" s="14">
        <v>0</v>
      </c>
      <c r="BH196" s="14">
        <v>0</v>
      </c>
      <c r="BI196" s="14">
        <v>0</v>
      </c>
      <c r="BJ196" s="14">
        <v>0</v>
      </c>
      <c r="BK196" s="14">
        <v>0</v>
      </c>
      <c r="BL196" s="14">
        <v>0</v>
      </c>
      <c r="BM196" s="14">
        <v>0</v>
      </c>
      <c r="BN196" s="14">
        <v>10214.620000000001</v>
      </c>
      <c r="BO196" s="14">
        <v>11451.5</v>
      </c>
      <c r="BP196" s="14">
        <v>0</v>
      </c>
      <c r="BQ196" s="14">
        <v>0</v>
      </c>
      <c r="BR196" s="14">
        <v>901.72</v>
      </c>
      <c r="BS196" s="14">
        <v>328.62</v>
      </c>
      <c r="BT196" s="14">
        <v>0</v>
      </c>
      <c r="BU196" s="14">
        <v>1706.82</v>
      </c>
      <c r="BV196" s="14">
        <v>0</v>
      </c>
      <c r="BW196" s="14">
        <v>0</v>
      </c>
      <c r="BX196" s="14">
        <v>0</v>
      </c>
      <c r="BY196" s="14">
        <v>2035.44</v>
      </c>
    </row>
    <row r="197" spans="1:77" s="1" customFormat="1" ht="11.25" x14ac:dyDescent="0.2">
      <c r="A197" s="2" t="s">
        <v>393</v>
      </c>
      <c r="B197" s="1" t="s">
        <v>394</v>
      </c>
      <c r="C197" s="51">
        <v>12456</v>
      </c>
      <c r="D197" s="14">
        <v>12684.5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870.4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1016</v>
      </c>
      <c r="U197" s="14">
        <v>0</v>
      </c>
      <c r="V197" s="14">
        <v>0</v>
      </c>
      <c r="W197" s="14">
        <v>6331.27</v>
      </c>
      <c r="X197" s="14">
        <v>684</v>
      </c>
      <c r="Y197" s="14">
        <v>0</v>
      </c>
      <c r="Z197" s="14">
        <v>0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21515.22</v>
      </c>
      <c r="AJ197" s="14">
        <v>0</v>
      </c>
      <c r="AK197" s="14">
        <v>0</v>
      </c>
      <c r="AL197" s="14">
        <v>0</v>
      </c>
      <c r="AM197" s="14">
        <v>0</v>
      </c>
      <c r="AN197" s="14">
        <v>0</v>
      </c>
      <c r="AO197" s="14">
        <v>0</v>
      </c>
      <c r="AP197" s="14">
        <v>3276.46</v>
      </c>
      <c r="AQ197" s="14">
        <v>0</v>
      </c>
      <c r="AR197" s="14">
        <v>3276.46</v>
      </c>
      <c r="AS197" s="14">
        <v>0</v>
      </c>
      <c r="AT197" s="14">
        <v>0</v>
      </c>
      <c r="AU197" s="14">
        <v>130.56</v>
      </c>
      <c r="AV197" s="14">
        <v>0</v>
      </c>
      <c r="AW197" s="14">
        <v>0</v>
      </c>
      <c r="AX197" s="14">
        <v>1501.44</v>
      </c>
      <c r="AY197" s="14">
        <v>1890</v>
      </c>
      <c r="AZ197" s="14">
        <v>0</v>
      </c>
      <c r="BA197" s="14">
        <v>0</v>
      </c>
      <c r="BB197" s="14">
        <v>0</v>
      </c>
      <c r="BC197" s="14">
        <v>0</v>
      </c>
      <c r="BD197" s="14">
        <v>0.28000000000000003</v>
      </c>
      <c r="BE197" s="14">
        <v>0</v>
      </c>
      <c r="BF197" s="14">
        <v>0</v>
      </c>
      <c r="BG197" s="14">
        <v>0</v>
      </c>
      <c r="BH197" s="14">
        <v>0</v>
      </c>
      <c r="BI197" s="14">
        <v>2031.98</v>
      </c>
      <c r="BJ197" s="14">
        <v>0</v>
      </c>
      <c r="BK197" s="14">
        <v>0</v>
      </c>
      <c r="BL197" s="14">
        <v>0</v>
      </c>
      <c r="BM197" s="14">
        <v>0</v>
      </c>
      <c r="BN197" s="14">
        <v>8830.7199999999993</v>
      </c>
      <c r="BO197" s="14">
        <v>12684.5</v>
      </c>
      <c r="BP197" s="14">
        <v>0</v>
      </c>
      <c r="BQ197" s="14">
        <v>0</v>
      </c>
      <c r="BR197" s="14">
        <v>902.62</v>
      </c>
      <c r="BS197" s="14">
        <v>318.27</v>
      </c>
      <c r="BT197" s="14">
        <v>0</v>
      </c>
      <c r="BU197" s="14">
        <v>1682.37</v>
      </c>
      <c r="BV197" s="14">
        <v>0</v>
      </c>
      <c r="BW197" s="14">
        <v>0</v>
      </c>
      <c r="BX197" s="14">
        <v>0</v>
      </c>
      <c r="BY197" s="14">
        <v>2000.64</v>
      </c>
    </row>
    <row r="198" spans="1:77" s="1" customFormat="1" ht="11.25" x14ac:dyDescent="0.2">
      <c r="A198" s="2" t="s">
        <v>395</v>
      </c>
      <c r="B198" s="1" t="s">
        <v>396</v>
      </c>
      <c r="C198" s="59">
        <v>12525</v>
      </c>
      <c r="D198" s="14">
        <v>12468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400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903</v>
      </c>
      <c r="U198" s="14">
        <v>0</v>
      </c>
      <c r="V198" s="14">
        <v>0</v>
      </c>
      <c r="W198" s="14">
        <v>5661.99</v>
      </c>
      <c r="X198" s="14">
        <v>549</v>
      </c>
      <c r="Y198" s="14">
        <v>0</v>
      </c>
      <c r="Z198" s="14">
        <v>0</v>
      </c>
      <c r="AA198" s="14">
        <v>0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  <c r="AH198" s="14">
        <v>0</v>
      </c>
      <c r="AI198" s="14">
        <v>20038.990000000002</v>
      </c>
      <c r="AJ198" s="14">
        <v>0</v>
      </c>
      <c r="AK198" s="14">
        <v>0</v>
      </c>
      <c r="AL198" s="14">
        <v>0</v>
      </c>
      <c r="AM198" s="14">
        <v>0</v>
      </c>
      <c r="AN198" s="14">
        <v>0</v>
      </c>
      <c r="AO198" s="14">
        <v>0</v>
      </c>
      <c r="AP198" s="14">
        <v>3023.31</v>
      </c>
      <c r="AQ198" s="14">
        <v>0</v>
      </c>
      <c r="AR198" s="14">
        <v>3023.31</v>
      </c>
      <c r="AS198" s="14">
        <v>0</v>
      </c>
      <c r="AT198" s="14">
        <v>0</v>
      </c>
      <c r="AU198" s="14">
        <v>125.26</v>
      </c>
      <c r="AV198" s="14">
        <v>0</v>
      </c>
      <c r="AW198" s="14">
        <v>0</v>
      </c>
      <c r="AX198" s="14">
        <v>1440.38</v>
      </c>
      <c r="AY198" s="14">
        <v>2982</v>
      </c>
      <c r="AZ198" s="14">
        <v>0</v>
      </c>
      <c r="BA198" s="14">
        <v>0</v>
      </c>
      <c r="BB198" s="14">
        <v>0</v>
      </c>
      <c r="BC198" s="14">
        <v>0</v>
      </c>
      <c r="BD198" s="14">
        <v>0.04</v>
      </c>
      <c r="BE198" s="14">
        <v>0</v>
      </c>
      <c r="BF198" s="14">
        <v>0</v>
      </c>
      <c r="BG198" s="14">
        <v>0</v>
      </c>
      <c r="BH198" s="14">
        <v>0</v>
      </c>
      <c r="BI198" s="14">
        <v>0</v>
      </c>
      <c r="BJ198" s="14">
        <v>0</v>
      </c>
      <c r="BK198" s="14">
        <v>0</v>
      </c>
      <c r="BL198" s="14">
        <v>0</v>
      </c>
      <c r="BM198" s="14">
        <v>0</v>
      </c>
      <c r="BN198" s="14">
        <v>7570.99</v>
      </c>
      <c r="BO198" s="14">
        <v>12468</v>
      </c>
      <c r="BP198" s="14">
        <v>0</v>
      </c>
      <c r="BQ198" s="14">
        <v>0</v>
      </c>
      <c r="BR198" s="14">
        <v>882.66</v>
      </c>
      <c r="BS198" s="14">
        <v>315.26</v>
      </c>
      <c r="BT198" s="14">
        <v>0</v>
      </c>
      <c r="BU198" s="14">
        <v>1655.02</v>
      </c>
      <c r="BV198" s="14">
        <v>0</v>
      </c>
      <c r="BW198" s="14">
        <v>0</v>
      </c>
      <c r="BX198" s="14">
        <v>0</v>
      </c>
      <c r="BY198" s="14">
        <v>1970.28</v>
      </c>
    </row>
    <row r="199" spans="1:77" s="1" customFormat="1" ht="11.25" x14ac:dyDescent="0.2">
      <c r="A199" s="2" t="s">
        <v>397</v>
      </c>
      <c r="B199" s="1" t="s">
        <v>398</v>
      </c>
      <c r="C199" s="51">
        <v>12456</v>
      </c>
      <c r="D199" s="14">
        <v>13387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870.4</v>
      </c>
      <c r="K199" s="14">
        <v>0</v>
      </c>
      <c r="L199" s="14">
        <v>0</v>
      </c>
      <c r="M199" s="14">
        <v>200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1016</v>
      </c>
      <c r="U199" s="14">
        <v>0</v>
      </c>
      <c r="V199" s="14">
        <v>0</v>
      </c>
      <c r="W199" s="14">
        <v>6528</v>
      </c>
      <c r="X199" s="14">
        <v>684</v>
      </c>
      <c r="Y199" s="14">
        <v>0</v>
      </c>
      <c r="Z199" s="14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22347.15</v>
      </c>
      <c r="AJ199" s="14">
        <v>0</v>
      </c>
      <c r="AK199" s="14">
        <v>0</v>
      </c>
      <c r="AL199" s="14">
        <v>0</v>
      </c>
      <c r="AM199" s="14">
        <v>0</v>
      </c>
      <c r="AN199" s="14">
        <v>0</v>
      </c>
      <c r="AO199" s="14">
        <v>0</v>
      </c>
      <c r="AP199" s="14">
        <v>3458.41</v>
      </c>
      <c r="AQ199" s="14">
        <v>0</v>
      </c>
      <c r="AR199" s="14">
        <v>3458.41</v>
      </c>
      <c r="AS199" s="14">
        <v>0</v>
      </c>
      <c r="AT199" s="14">
        <v>0</v>
      </c>
      <c r="AU199" s="14">
        <v>130.56</v>
      </c>
      <c r="AV199" s="14">
        <v>0</v>
      </c>
      <c r="AW199" s="14">
        <v>0</v>
      </c>
      <c r="AX199" s="14">
        <v>1501.44</v>
      </c>
      <c r="AY199" s="14">
        <v>2489</v>
      </c>
      <c r="AZ199" s="14">
        <v>0</v>
      </c>
      <c r="BA199" s="14">
        <v>0</v>
      </c>
      <c r="BB199" s="14">
        <v>0</v>
      </c>
      <c r="BC199" s="14">
        <v>0</v>
      </c>
      <c r="BD199" s="15">
        <v>-0.06</v>
      </c>
      <c r="BE199" s="14">
        <v>0</v>
      </c>
      <c r="BF199" s="14">
        <v>0</v>
      </c>
      <c r="BG199" s="14">
        <v>0</v>
      </c>
      <c r="BH199" s="14">
        <v>0</v>
      </c>
      <c r="BI199" s="14">
        <v>1380.8</v>
      </c>
      <c r="BJ199" s="14">
        <v>0</v>
      </c>
      <c r="BK199" s="14">
        <v>0</v>
      </c>
      <c r="BL199" s="14">
        <v>0</v>
      </c>
      <c r="BM199" s="14">
        <v>0</v>
      </c>
      <c r="BN199" s="14">
        <v>8960.15</v>
      </c>
      <c r="BO199" s="14">
        <v>13387</v>
      </c>
      <c r="BP199" s="14">
        <v>0</v>
      </c>
      <c r="BQ199" s="14">
        <v>0</v>
      </c>
      <c r="BR199" s="14">
        <v>1008.06</v>
      </c>
      <c r="BS199" s="14">
        <v>403.24</v>
      </c>
      <c r="BT199" s="14">
        <v>0</v>
      </c>
      <c r="BU199" s="14">
        <v>1996.02</v>
      </c>
      <c r="BV199" s="14">
        <v>0</v>
      </c>
      <c r="BW199" s="14">
        <v>0</v>
      </c>
      <c r="BX199" s="14">
        <v>0</v>
      </c>
      <c r="BY199" s="14">
        <v>2399.2600000000002</v>
      </c>
    </row>
    <row r="200" spans="1:77" s="1" customFormat="1" ht="11.25" x14ac:dyDescent="0.2">
      <c r="A200" s="2" t="s">
        <v>399</v>
      </c>
      <c r="B200" s="1" t="s">
        <v>400</v>
      </c>
      <c r="C200" s="51">
        <v>12456</v>
      </c>
      <c r="D200" s="14">
        <v>16826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870.4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1016</v>
      </c>
      <c r="U200" s="14">
        <v>0</v>
      </c>
      <c r="V200" s="14">
        <v>435.2</v>
      </c>
      <c r="W200" s="14">
        <v>6528</v>
      </c>
      <c r="X200" s="14">
        <v>661.2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21668.6</v>
      </c>
      <c r="AJ200" s="14">
        <v>0</v>
      </c>
      <c r="AK200" s="14">
        <v>0</v>
      </c>
      <c r="AL200" s="14">
        <v>0</v>
      </c>
      <c r="AM200" s="14">
        <v>0</v>
      </c>
      <c r="AN200" s="14">
        <v>0</v>
      </c>
      <c r="AO200" s="14">
        <v>0</v>
      </c>
      <c r="AP200" s="14">
        <v>3210.67</v>
      </c>
      <c r="AQ200" s="14">
        <v>0</v>
      </c>
      <c r="AR200" s="14">
        <v>3210.67</v>
      </c>
      <c r="AS200" s="14">
        <v>0</v>
      </c>
      <c r="AT200" s="14">
        <v>0</v>
      </c>
      <c r="AU200" s="14">
        <v>130.56</v>
      </c>
      <c r="AV200" s="14">
        <v>0</v>
      </c>
      <c r="AW200" s="14">
        <v>0</v>
      </c>
      <c r="AX200" s="14">
        <v>1501.44</v>
      </c>
      <c r="AY200" s="14">
        <v>0</v>
      </c>
      <c r="AZ200" s="14">
        <v>0</v>
      </c>
      <c r="BA200" s="14">
        <v>0</v>
      </c>
      <c r="BB200" s="14">
        <v>0</v>
      </c>
      <c r="BC200" s="14">
        <v>0</v>
      </c>
      <c r="BD200" s="15">
        <v>-7.0000000000000007E-2</v>
      </c>
      <c r="BE200" s="14">
        <v>0</v>
      </c>
      <c r="BF200" s="14">
        <v>0</v>
      </c>
      <c r="BG200" s="14">
        <v>0</v>
      </c>
      <c r="BH200" s="14">
        <v>0</v>
      </c>
      <c r="BI200" s="14">
        <v>0</v>
      </c>
      <c r="BJ200" s="14">
        <v>0</v>
      </c>
      <c r="BK200" s="14">
        <v>0</v>
      </c>
      <c r="BL200" s="14">
        <v>0</v>
      </c>
      <c r="BM200" s="14">
        <v>0</v>
      </c>
      <c r="BN200" s="14">
        <v>4842.6000000000004</v>
      </c>
      <c r="BO200" s="14">
        <v>16826</v>
      </c>
      <c r="BP200" s="14">
        <v>0</v>
      </c>
      <c r="BQ200" s="14">
        <v>0</v>
      </c>
      <c r="BR200" s="14">
        <v>884.88</v>
      </c>
      <c r="BS200" s="14">
        <v>326.95</v>
      </c>
      <c r="BT200" s="14">
        <v>0</v>
      </c>
      <c r="BU200" s="14">
        <v>1658.28</v>
      </c>
      <c r="BV200" s="14">
        <v>0</v>
      </c>
      <c r="BW200" s="14">
        <v>0</v>
      </c>
      <c r="BX200" s="14">
        <v>0</v>
      </c>
      <c r="BY200" s="14">
        <v>1985.23</v>
      </c>
    </row>
    <row r="201" spans="1:77" s="1" customFormat="1" ht="11.25" x14ac:dyDescent="0.2">
      <c r="A201" s="2" t="s">
        <v>401</v>
      </c>
      <c r="B201" s="1" t="s">
        <v>402</v>
      </c>
      <c r="C201" s="51">
        <v>12456</v>
      </c>
      <c r="D201" s="14">
        <v>13153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200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1016</v>
      </c>
      <c r="U201" s="14">
        <v>0</v>
      </c>
      <c r="V201" s="14">
        <v>0</v>
      </c>
      <c r="W201" s="14">
        <v>6438.58</v>
      </c>
      <c r="X201" s="14">
        <v>684</v>
      </c>
      <c r="Y201" s="14">
        <v>0</v>
      </c>
      <c r="Z201" s="14">
        <v>0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21394.58</v>
      </c>
      <c r="AJ201" s="14">
        <v>0</v>
      </c>
      <c r="AK201" s="14">
        <v>0</v>
      </c>
      <c r="AL201" s="14">
        <v>0</v>
      </c>
      <c r="AM201" s="14">
        <v>0</v>
      </c>
      <c r="AN201" s="14">
        <v>0</v>
      </c>
      <c r="AO201" s="14">
        <v>0</v>
      </c>
      <c r="AP201" s="14">
        <v>3333.73</v>
      </c>
      <c r="AQ201" s="14">
        <v>0</v>
      </c>
      <c r="AR201" s="14">
        <v>3333.73</v>
      </c>
      <c r="AS201" s="14">
        <v>0</v>
      </c>
      <c r="AT201" s="14">
        <v>0</v>
      </c>
      <c r="AU201" s="14">
        <v>130.56</v>
      </c>
      <c r="AV201" s="14">
        <v>0</v>
      </c>
      <c r="AW201" s="14">
        <v>0</v>
      </c>
      <c r="AX201" s="14">
        <v>1501.44</v>
      </c>
      <c r="AY201" s="14">
        <v>2076</v>
      </c>
      <c r="AZ201" s="14">
        <v>0</v>
      </c>
      <c r="BA201" s="14">
        <v>0</v>
      </c>
      <c r="BB201" s="14">
        <v>0</v>
      </c>
      <c r="BC201" s="14">
        <v>0</v>
      </c>
      <c r="BD201" s="15">
        <v>-0.13</v>
      </c>
      <c r="BE201" s="14">
        <v>0</v>
      </c>
      <c r="BF201" s="14">
        <v>0</v>
      </c>
      <c r="BG201" s="14">
        <v>0</v>
      </c>
      <c r="BH201" s="14">
        <v>0</v>
      </c>
      <c r="BI201" s="14">
        <v>1199.98</v>
      </c>
      <c r="BJ201" s="14">
        <v>0</v>
      </c>
      <c r="BK201" s="14">
        <v>0</v>
      </c>
      <c r="BL201" s="14">
        <v>0</v>
      </c>
      <c r="BM201" s="14">
        <v>0</v>
      </c>
      <c r="BN201" s="14">
        <v>8241.58</v>
      </c>
      <c r="BO201" s="14">
        <v>13153</v>
      </c>
      <c r="BP201" s="14">
        <v>0</v>
      </c>
      <c r="BQ201" s="14">
        <v>0</v>
      </c>
      <c r="BR201" s="14">
        <v>896.1</v>
      </c>
      <c r="BS201" s="14">
        <v>324.68</v>
      </c>
      <c r="BT201" s="14">
        <v>0</v>
      </c>
      <c r="BU201" s="14">
        <v>1691.56</v>
      </c>
      <c r="BV201" s="14">
        <v>0</v>
      </c>
      <c r="BW201" s="14">
        <v>0</v>
      </c>
      <c r="BX201" s="14">
        <v>0</v>
      </c>
      <c r="BY201" s="14">
        <v>2016.24</v>
      </c>
    </row>
    <row r="202" spans="1:77" s="1" customFormat="1" ht="11.25" x14ac:dyDescent="0.2">
      <c r="A202" s="2" t="s">
        <v>405</v>
      </c>
      <c r="B202" s="1" t="s">
        <v>406</v>
      </c>
      <c r="C202" s="51">
        <v>11458</v>
      </c>
      <c r="D202" s="14">
        <v>15292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200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915</v>
      </c>
      <c r="U202" s="14">
        <v>0</v>
      </c>
      <c r="V202" s="14">
        <v>0</v>
      </c>
      <c r="W202" s="14">
        <v>5979.4</v>
      </c>
      <c r="X202" s="14">
        <v>616</v>
      </c>
      <c r="Y202" s="14">
        <v>0</v>
      </c>
      <c r="Z202" s="14">
        <v>0</v>
      </c>
      <c r="AA202" s="14">
        <v>0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19767.46</v>
      </c>
      <c r="AJ202" s="14">
        <v>0</v>
      </c>
      <c r="AK202" s="14">
        <v>0</v>
      </c>
      <c r="AL202" s="14">
        <v>0</v>
      </c>
      <c r="AM202" s="14">
        <v>0</v>
      </c>
      <c r="AN202" s="14">
        <v>0</v>
      </c>
      <c r="AO202" s="14">
        <v>0</v>
      </c>
      <c r="AP202" s="14">
        <v>2967.98</v>
      </c>
      <c r="AQ202" s="14">
        <v>0</v>
      </c>
      <c r="AR202" s="14">
        <v>2967.98</v>
      </c>
      <c r="AS202" s="14">
        <v>0</v>
      </c>
      <c r="AT202" s="14">
        <v>0</v>
      </c>
      <c r="AU202" s="14">
        <v>120.58</v>
      </c>
      <c r="AV202" s="14">
        <v>0</v>
      </c>
      <c r="AW202" s="14">
        <v>0</v>
      </c>
      <c r="AX202" s="14">
        <v>1386.66</v>
      </c>
      <c r="AY202" s="14">
        <v>0</v>
      </c>
      <c r="AZ202" s="14">
        <v>0</v>
      </c>
      <c r="BA202" s="14">
        <v>0</v>
      </c>
      <c r="BB202" s="14">
        <v>0</v>
      </c>
      <c r="BC202" s="14">
        <v>0</v>
      </c>
      <c r="BD202" s="14">
        <v>0.24</v>
      </c>
      <c r="BE202" s="14">
        <v>0</v>
      </c>
      <c r="BF202" s="14">
        <v>0</v>
      </c>
      <c r="BG202" s="14">
        <v>0</v>
      </c>
      <c r="BH202" s="14">
        <v>0</v>
      </c>
      <c r="BI202" s="14">
        <v>0</v>
      </c>
      <c r="BJ202" s="14">
        <v>0</v>
      </c>
      <c r="BK202" s="14">
        <v>0</v>
      </c>
      <c r="BL202" s="14">
        <v>0</v>
      </c>
      <c r="BM202" s="14">
        <v>0</v>
      </c>
      <c r="BN202" s="14">
        <v>4475.46</v>
      </c>
      <c r="BO202" s="14">
        <v>15292</v>
      </c>
      <c r="BP202" s="14">
        <v>0</v>
      </c>
      <c r="BQ202" s="14">
        <v>0</v>
      </c>
      <c r="BR202" s="14">
        <v>871.46</v>
      </c>
      <c r="BS202" s="14">
        <v>307.39999999999998</v>
      </c>
      <c r="BT202" s="14">
        <v>0</v>
      </c>
      <c r="BU202" s="14">
        <v>1624.6</v>
      </c>
      <c r="BV202" s="14">
        <v>0</v>
      </c>
      <c r="BW202" s="14">
        <v>0</v>
      </c>
      <c r="BX202" s="14">
        <v>0</v>
      </c>
      <c r="BY202" s="14">
        <v>1932</v>
      </c>
    </row>
    <row r="203" spans="1:77" s="1" customFormat="1" ht="11.25" x14ac:dyDescent="0.2">
      <c r="A203" s="2" t="s">
        <v>407</v>
      </c>
      <c r="B203" s="1" t="s">
        <v>408</v>
      </c>
      <c r="C203" s="51">
        <v>12456</v>
      </c>
      <c r="D203" s="14">
        <v>17040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870.4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1016</v>
      </c>
      <c r="U203" s="14">
        <v>0</v>
      </c>
      <c r="V203" s="14">
        <v>0</v>
      </c>
      <c r="W203" s="14">
        <v>6528</v>
      </c>
      <c r="X203" s="14">
        <v>684</v>
      </c>
      <c r="Y203" s="14">
        <v>0</v>
      </c>
      <c r="Z203" s="14">
        <v>0</v>
      </c>
      <c r="AA203" s="14">
        <v>0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  <c r="AI203" s="14">
        <v>22070.38</v>
      </c>
      <c r="AJ203" s="14">
        <v>0</v>
      </c>
      <c r="AK203" s="14">
        <v>0</v>
      </c>
      <c r="AL203" s="14">
        <v>0</v>
      </c>
      <c r="AM203" s="14">
        <v>0</v>
      </c>
      <c r="AN203" s="14">
        <v>0</v>
      </c>
      <c r="AO203" s="14">
        <v>0</v>
      </c>
      <c r="AP203" s="14">
        <v>3398.34</v>
      </c>
      <c r="AQ203" s="14">
        <v>0</v>
      </c>
      <c r="AR203" s="14">
        <v>3398.34</v>
      </c>
      <c r="AS203" s="14">
        <v>0</v>
      </c>
      <c r="AT203" s="14">
        <v>0</v>
      </c>
      <c r="AU203" s="14">
        <v>130.56</v>
      </c>
      <c r="AV203" s="14">
        <v>0</v>
      </c>
      <c r="AW203" s="14">
        <v>0</v>
      </c>
      <c r="AX203" s="14">
        <v>1501.44</v>
      </c>
      <c r="AY203" s="14">
        <v>0</v>
      </c>
      <c r="AZ203" s="14">
        <v>0</v>
      </c>
      <c r="BA203" s="14">
        <v>0</v>
      </c>
      <c r="BB203" s="14">
        <v>0</v>
      </c>
      <c r="BC203" s="14">
        <v>0</v>
      </c>
      <c r="BD203" s="14">
        <v>0.04</v>
      </c>
      <c r="BE203" s="14">
        <v>0</v>
      </c>
      <c r="BF203" s="14">
        <v>0</v>
      </c>
      <c r="BG203" s="14">
        <v>0</v>
      </c>
      <c r="BH203" s="14">
        <v>0</v>
      </c>
      <c r="BI203" s="14">
        <v>0</v>
      </c>
      <c r="BJ203" s="14">
        <v>0</v>
      </c>
      <c r="BK203" s="14">
        <v>0</v>
      </c>
      <c r="BL203" s="14">
        <v>0</v>
      </c>
      <c r="BM203" s="14">
        <v>0</v>
      </c>
      <c r="BN203" s="14">
        <v>5030.38</v>
      </c>
      <c r="BO203" s="14">
        <v>17040</v>
      </c>
      <c r="BP203" s="14">
        <v>0</v>
      </c>
      <c r="BQ203" s="14">
        <v>0</v>
      </c>
      <c r="BR203" s="14">
        <v>896.1</v>
      </c>
      <c r="BS203" s="14">
        <v>324.68</v>
      </c>
      <c r="BT203" s="14">
        <v>0</v>
      </c>
      <c r="BU203" s="14">
        <v>1691.56</v>
      </c>
      <c r="BV203" s="14">
        <v>0</v>
      </c>
      <c r="BW203" s="14">
        <v>0</v>
      </c>
      <c r="BX203" s="14">
        <v>0</v>
      </c>
      <c r="BY203" s="14">
        <v>2016.24</v>
      </c>
    </row>
    <row r="204" spans="1:77" s="1" customFormat="1" ht="11.25" x14ac:dyDescent="0.2">
      <c r="A204" s="2" t="s">
        <v>409</v>
      </c>
      <c r="B204" s="1" t="s">
        <v>410</v>
      </c>
      <c r="C204" s="51">
        <v>14133</v>
      </c>
      <c r="D204" s="14">
        <v>11219.5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400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1093</v>
      </c>
      <c r="U204" s="14">
        <v>0</v>
      </c>
      <c r="V204" s="14">
        <v>0</v>
      </c>
      <c r="W204" s="14">
        <v>0</v>
      </c>
      <c r="X204" s="14">
        <v>679</v>
      </c>
      <c r="Y204" s="14">
        <v>0</v>
      </c>
      <c r="Z204" s="14">
        <v>0</v>
      </c>
      <c r="AA204" s="14">
        <v>0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14">
        <v>16905</v>
      </c>
      <c r="AJ204" s="14">
        <v>0</v>
      </c>
      <c r="AK204" s="14">
        <v>0</v>
      </c>
      <c r="AL204" s="14">
        <v>0</v>
      </c>
      <c r="AM204" s="14">
        <v>0</v>
      </c>
      <c r="AN204" s="14">
        <v>0</v>
      </c>
      <c r="AO204" s="14">
        <v>0</v>
      </c>
      <c r="AP204" s="14">
        <v>2334.48</v>
      </c>
      <c r="AQ204" s="14">
        <v>0</v>
      </c>
      <c r="AR204" s="14">
        <v>2334.48</v>
      </c>
      <c r="AS204" s="14">
        <v>0</v>
      </c>
      <c r="AT204" s="14">
        <v>0</v>
      </c>
      <c r="AU204" s="14">
        <v>0</v>
      </c>
      <c r="AV204" s="14">
        <v>0</v>
      </c>
      <c r="AW204" s="14">
        <v>0</v>
      </c>
      <c r="AX204" s="14">
        <v>1694.3</v>
      </c>
      <c r="AY204" s="14">
        <v>0</v>
      </c>
      <c r="AZ204" s="14">
        <v>0</v>
      </c>
      <c r="BA204" s="14">
        <v>0</v>
      </c>
      <c r="BB204" s="14">
        <v>0</v>
      </c>
      <c r="BC204" s="14">
        <v>0</v>
      </c>
      <c r="BD204" s="15">
        <v>-0.24</v>
      </c>
      <c r="BE204" s="14">
        <v>0</v>
      </c>
      <c r="BF204" s="14">
        <v>0</v>
      </c>
      <c r="BG204" s="14">
        <v>0</v>
      </c>
      <c r="BH204" s="14">
        <v>0</v>
      </c>
      <c r="BI204" s="14">
        <v>1656.96</v>
      </c>
      <c r="BJ204" s="14">
        <v>0</v>
      </c>
      <c r="BK204" s="14">
        <v>0</v>
      </c>
      <c r="BL204" s="14">
        <v>0</v>
      </c>
      <c r="BM204" s="14">
        <v>0</v>
      </c>
      <c r="BN204" s="14">
        <v>5685.5</v>
      </c>
      <c r="BO204" s="14">
        <v>11219.5</v>
      </c>
      <c r="BP204" s="14">
        <v>0</v>
      </c>
      <c r="BQ204" s="14">
        <v>0</v>
      </c>
      <c r="BR204" s="14">
        <v>969.56</v>
      </c>
      <c r="BS204" s="14">
        <v>376.24</v>
      </c>
      <c r="BT204" s="14">
        <v>0</v>
      </c>
      <c r="BU204" s="14">
        <v>1891.36</v>
      </c>
      <c r="BV204" s="14">
        <v>0</v>
      </c>
      <c r="BW204" s="14">
        <v>0</v>
      </c>
      <c r="BX204" s="14">
        <v>0</v>
      </c>
      <c r="BY204" s="14">
        <v>2267.6</v>
      </c>
    </row>
    <row r="205" spans="1:77" s="1" customFormat="1" ht="11.25" x14ac:dyDescent="0.2">
      <c r="A205" s="2" t="s">
        <v>568</v>
      </c>
      <c r="B205" s="1" t="s">
        <v>569</v>
      </c>
      <c r="C205" s="51">
        <v>11925</v>
      </c>
      <c r="D205" s="14">
        <v>7303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835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903</v>
      </c>
      <c r="U205" s="14">
        <v>0</v>
      </c>
      <c r="V205" s="14">
        <v>0</v>
      </c>
      <c r="W205" s="14">
        <v>1544.18</v>
      </c>
      <c r="X205" s="14">
        <v>549</v>
      </c>
      <c r="Y205" s="14">
        <v>0</v>
      </c>
      <c r="Z205" s="14">
        <v>0</v>
      </c>
      <c r="AA205" s="14">
        <v>0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16324.87</v>
      </c>
      <c r="AJ205" s="14">
        <v>0</v>
      </c>
      <c r="AK205" s="14">
        <v>0</v>
      </c>
      <c r="AL205" s="14">
        <v>0</v>
      </c>
      <c r="AM205" s="14">
        <v>0</v>
      </c>
      <c r="AN205" s="14">
        <v>0</v>
      </c>
      <c r="AO205" s="14">
        <v>0</v>
      </c>
      <c r="AP205" s="14">
        <v>2121.38</v>
      </c>
      <c r="AQ205" s="14">
        <v>0</v>
      </c>
      <c r="AR205" s="14">
        <v>2121.38</v>
      </c>
      <c r="AS205" s="14">
        <v>0</v>
      </c>
      <c r="AT205" s="14">
        <v>0</v>
      </c>
      <c r="AU205" s="14">
        <v>494.97</v>
      </c>
      <c r="AV205" s="14">
        <v>0</v>
      </c>
      <c r="AW205" s="14">
        <v>0</v>
      </c>
      <c r="AX205" s="14">
        <v>1440.38</v>
      </c>
      <c r="AY205" s="14">
        <v>4491.04</v>
      </c>
      <c r="AZ205" s="14">
        <v>0</v>
      </c>
      <c r="BA205" s="14">
        <v>0</v>
      </c>
      <c r="BB205" s="14">
        <v>0</v>
      </c>
      <c r="BC205" s="14">
        <v>0</v>
      </c>
      <c r="BD205" s="14">
        <v>0.1</v>
      </c>
      <c r="BE205" s="14">
        <v>0</v>
      </c>
      <c r="BF205" s="14">
        <v>0</v>
      </c>
      <c r="BG205" s="14">
        <v>0</v>
      </c>
      <c r="BH205" s="14">
        <v>0</v>
      </c>
      <c r="BI205" s="14">
        <v>0</v>
      </c>
      <c r="BJ205" s="14">
        <v>0</v>
      </c>
      <c r="BK205" s="14">
        <v>474</v>
      </c>
      <c r="BL205" s="14">
        <v>0</v>
      </c>
      <c r="BM205" s="14">
        <v>0</v>
      </c>
      <c r="BN205" s="14">
        <v>9021.8700000000008</v>
      </c>
      <c r="BO205" s="14">
        <v>7303</v>
      </c>
      <c r="BP205" s="14">
        <v>0</v>
      </c>
      <c r="BQ205" s="14">
        <v>0</v>
      </c>
      <c r="BR205" s="14">
        <v>858.88</v>
      </c>
      <c r="BS205" s="14">
        <v>298.54000000000002</v>
      </c>
      <c r="BT205" s="14">
        <v>0</v>
      </c>
      <c r="BU205" s="14">
        <v>1590.32</v>
      </c>
      <c r="BV205" s="14">
        <v>0</v>
      </c>
      <c r="BW205" s="14">
        <v>0</v>
      </c>
      <c r="BX205" s="14">
        <v>0</v>
      </c>
      <c r="BY205" s="14">
        <v>1888.86</v>
      </c>
    </row>
    <row r="206" spans="1:77" s="1" customFormat="1" ht="11.25" x14ac:dyDescent="0.2">
      <c r="A206" s="2" t="s">
        <v>588</v>
      </c>
      <c r="B206" s="1" t="s">
        <v>589</v>
      </c>
      <c r="C206" s="59">
        <v>12524</v>
      </c>
      <c r="D206" s="14">
        <v>11888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835</v>
      </c>
      <c r="K206" s="14">
        <v>0</v>
      </c>
      <c r="L206" s="14">
        <v>0</v>
      </c>
      <c r="M206" s="14">
        <v>400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903</v>
      </c>
      <c r="U206" s="14">
        <v>0</v>
      </c>
      <c r="V206" s="14">
        <v>0</v>
      </c>
      <c r="W206" s="14">
        <v>0</v>
      </c>
      <c r="X206" s="14">
        <v>549</v>
      </c>
      <c r="Y206" s="14">
        <v>0</v>
      </c>
      <c r="Z206" s="14">
        <v>0</v>
      </c>
      <c r="AA206" s="14">
        <v>0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15212</v>
      </c>
      <c r="AJ206" s="14">
        <v>0</v>
      </c>
      <c r="AK206" s="14">
        <v>0</v>
      </c>
      <c r="AL206" s="14">
        <v>0</v>
      </c>
      <c r="AM206" s="14">
        <v>0</v>
      </c>
      <c r="AN206" s="14">
        <v>0</v>
      </c>
      <c r="AO206" s="14">
        <v>0</v>
      </c>
      <c r="AP206" s="14">
        <v>1883.67</v>
      </c>
      <c r="AQ206" s="14">
        <v>0</v>
      </c>
      <c r="AR206" s="14">
        <v>1883.67</v>
      </c>
      <c r="AS206" s="14">
        <v>0</v>
      </c>
      <c r="AT206" s="14">
        <v>0</v>
      </c>
      <c r="AU206" s="14">
        <v>0</v>
      </c>
      <c r="AV206" s="14">
        <v>0</v>
      </c>
      <c r="AW206" s="14">
        <v>0</v>
      </c>
      <c r="AX206" s="14">
        <v>1440.38</v>
      </c>
      <c r="AY206" s="14">
        <v>0</v>
      </c>
      <c r="AZ206" s="14">
        <v>0</v>
      </c>
      <c r="BA206" s="14">
        <v>0</v>
      </c>
      <c r="BB206" s="14">
        <v>0</v>
      </c>
      <c r="BC206" s="14">
        <v>0</v>
      </c>
      <c r="BD206" s="15">
        <v>-0.05</v>
      </c>
      <c r="BE206" s="14">
        <v>0</v>
      </c>
      <c r="BF206" s="14">
        <v>0</v>
      </c>
      <c r="BG206" s="14">
        <v>0</v>
      </c>
      <c r="BH206" s="14">
        <v>0</v>
      </c>
      <c r="BI206" s="14">
        <v>0</v>
      </c>
      <c r="BJ206" s="14">
        <v>0</v>
      </c>
      <c r="BK206" s="14">
        <v>0</v>
      </c>
      <c r="BL206" s="14">
        <v>0</v>
      </c>
      <c r="BM206" s="14">
        <v>0</v>
      </c>
      <c r="BN206" s="14">
        <v>3324</v>
      </c>
      <c r="BO206" s="14">
        <v>11888</v>
      </c>
      <c r="BP206" s="14">
        <v>0</v>
      </c>
      <c r="BQ206" s="14">
        <v>0</v>
      </c>
      <c r="BR206" s="14">
        <v>858.88</v>
      </c>
      <c r="BS206" s="14">
        <v>298.54000000000002</v>
      </c>
      <c r="BT206" s="14">
        <v>0</v>
      </c>
      <c r="BU206" s="14">
        <v>1590.32</v>
      </c>
      <c r="BV206" s="14">
        <v>0</v>
      </c>
      <c r="BW206" s="14">
        <v>0</v>
      </c>
      <c r="BX206" s="14">
        <v>0</v>
      </c>
      <c r="BY206" s="14">
        <v>1888.86</v>
      </c>
    </row>
    <row r="207" spans="1:77" s="7" customFormat="1" ht="11.25" x14ac:dyDescent="0.2">
      <c r="A207" s="17" t="s">
        <v>101</v>
      </c>
      <c r="C207" s="7" t="s">
        <v>102</v>
      </c>
      <c r="D207" s="7" t="s">
        <v>102</v>
      </c>
      <c r="E207" s="7" t="s">
        <v>102</v>
      </c>
      <c r="F207" s="7" t="s">
        <v>102</v>
      </c>
      <c r="G207" s="7" t="s">
        <v>102</v>
      </c>
      <c r="H207" s="7" t="s">
        <v>102</v>
      </c>
      <c r="I207" s="7" t="s">
        <v>102</v>
      </c>
      <c r="J207" s="7" t="s">
        <v>102</v>
      </c>
      <c r="K207" s="7" t="s">
        <v>102</v>
      </c>
      <c r="L207" s="7" t="s">
        <v>102</v>
      </c>
      <c r="M207" s="7" t="s">
        <v>102</v>
      </c>
      <c r="N207" s="7" t="s">
        <v>102</v>
      </c>
      <c r="O207" s="7" t="s">
        <v>102</v>
      </c>
      <c r="P207" s="7" t="s">
        <v>102</v>
      </c>
      <c r="Q207" s="7" t="s">
        <v>102</v>
      </c>
      <c r="R207" s="7" t="s">
        <v>102</v>
      </c>
      <c r="S207" s="7" t="s">
        <v>102</v>
      </c>
      <c r="T207" s="7" t="s">
        <v>102</v>
      </c>
      <c r="U207" s="7" t="s">
        <v>102</v>
      </c>
      <c r="V207" s="7" t="s">
        <v>102</v>
      </c>
      <c r="W207" s="7" t="s">
        <v>102</v>
      </c>
      <c r="X207" s="7" t="s">
        <v>102</v>
      </c>
      <c r="Y207" s="7" t="s">
        <v>102</v>
      </c>
      <c r="Z207" s="7" t="s">
        <v>102</v>
      </c>
      <c r="AA207" s="7" t="s">
        <v>102</v>
      </c>
      <c r="AB207" s="7" t="s">
        <v>102</v>
      </c>
      <c r="AC207" s="7" t="s">
        <v>102</v>
      </c>
      <c r="AD207" s="7" t="s">
        <v>102</v>
      </c>
      <c r="AE207" s="7" t="s">
        <v>102</v>
      </c>
      <c r="AF207" s="7" t="s">
        <v>102</v>
      </c>
      <c r="AG207" s="7" t="s">
        <v>102</v>
      </c>
      <c r="AH207" s="7" t="s">
        <v>102</v>
      </c>
      <c r="AI207" s="7" t="s">
        <v>102</v>
      </c>
      <c r="AJ207" s="7" t="s">
        <v>102</v>
      </c>
      <c r="AK207" s="7" t="s">
        <v>102</v>
      </c>
      <c r="AL207" s="7" t="s">
        <v>102</v>
      </c>
      <c r="AM207" s="7" t="s">
        <v>102</v>
      </c>
      <c r="AN207" s="7" t="s">
        <v>102</v>
      </c>
      <c r="AO207" s="7" t="s">
        <v>102</v>
      </c>
      <c r="AP207" s="7" t="s">
        <v>102</v>
      </c>
      <c r="AQ207" s="7" t="s">
        <v>102</v>
      </c>
      <c r="AR207" s="7" t="s">
        <v>102</v>
      </c>
      <c r="AS207" s="7" t="s">
        <v>102</v>
      </c>
      <c r="AT207" s="7" t="s">
        <v>102</v>
      </c>
      <c r="AU207" s="7" t="s">
        <v>102</v>
      </c>
      <c r="AV207" s="7" t="s">
        <v>102</v>
      </c>
      <c r="AW207" s="7" t="s">
        <v>102</v>
      </c>
      <c r="AX207" s="7" t="s">
        <v>102</v>
      </c>
      <c r="AY207" s="7" t="s">
        <v>102</v>
      </c>
      <c r="AZ207" s="7" t="s">
        <v>102</v>
      </c>
      <c r="BA207" s="7" t="s">
        <v>102</v>
      </c>
      <c r="BB207" s="7" t="s">
        <v>102</v>
      </c>
      <c r="BC207" s="7" t="s">
        <v>102</v>
      </c>
      <c r="BD207" s="7" t="s">
        <v>102</v>
      </c>
      <c r="BE207" s="7" t="s">
        <v>102</v>
      </c>
      <c r="BF207" s="7" t="s">
        <v>102</v>
      </c>
      <c r="BG207" s="7" t="s">
        <v>102</v>
      </c>
      <c r="BH207" s="7" t="s">
        <v>102</v>
      </c>
      <c r="BI207" s="7" t="s">
        <v>102</v>
      </c>
      <c r="BJ207" s="7" t="s">
        <v>102</v>
      </c>
      <c r="BK207" s="7" t="s">
        <v>102</v>
      </c>
      <c r="BL207" s="7" t="s">
        <v>102</v>
      </c>
      <c r="BM207" s="7" t="s">
        <v>102</v>
      </c>
      <c r="BN207" s="7" t="s">
        <v>102</v>
      </c>
      <c r="BO207" s="7" t="s">
        <v>102</v>
      </c>
      <c r="BP207" s="7" t="s">
        <v>102</v>
      </c>
      <c r="BQ207" s="7" t="s">
        <v>102</v>
      </c>
      <c r="BR207" s="7" t="s">
        <v>102</v>
      </c>
      <c r="BS207" s="7" t="s">
        <v>102</v>
      </c>
      <c r="BT207" s="7" t="s">
        <v>102</v>
      </c>
      <c r="BU207" s="7" t="s">
        <v>102</v>
      </c>
      <c r="BV207" s="7" t="s">
        <v>102</v>
      </c>
      <c r="BW207" s="7" t="s">
        <v>102</v>
      </c>
      <c r="BX207" s="7" t="s">
        <v>102</v>
      </c>
      <c r="BY207" s="7" t="s">
        <v>102</v>
      </c>
    </row>
    <row r="208" spans="1:77" s="1" customFormat="1" ht="11.25" x14ac:dyDescent="0.2">
      <c r="A208" s="2"/>
      <c r="C208" s="19">
        <f>SUM(C162:C207)</f>
        <v>530997</v>
      </c>
      <c r="D208" s="19">
        <v>526712.5</v>
      </c>
      <c r="E208" s="19">
        <v>0</v>
      </c>
      <c r="F208" s="19">
        <v>0</v>
      </c>
      <c r="G208" s="19">
        <v>0</v>
      </c>
      <c r="H208" s="19">
        <v>0</v>
      </c>
      <c r="I208" s="19">
        <v>16201.3</v>
      </c>
      <c r="J208" s="19">
        <v>19234.82</v>
      </c>
      <c r="K208" s="19">
        <v>0</v>
      </c>
      <c r="L208" s="19">
        <v>0</v>
      </c>
      <c r="M208" s="19">
        <v>7600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41445</v>
      </c>
      <c r="U208" s="19">
        <v>0</v>
      </c>
      <c r="V208" s="19">
        <v>5604.5</v>
      </c>
      <c r="W208" s="19">
        <v>257044.04</v>
      </c>
      <c r="X208" s="19">
        <v>25439.22</v>
      </c>
      <c r="Y208" s="19">
        <v>8625.84</v>
      </c>
      <c r="Z208" s="19">
        <v>0</v>
      </c>
      <c r="AA208" s="19">
        <v>0</v>
      </c>
      <c r="AB208" s="19">
        <v>0</v>
      </c>
      <c r="AC208" s="19">
        <v>0</v>
      </c>
      <c r="AD208" s="19">
        <v>0</v>
      </c>
      <c r="AE208" s="19">
        <v>0</v>
      </c>
      <c r="AF208" s="19">
        <v>0</v>
      </c>
      <c r="AG208" s="19">
        <v>0</v>
      </c>
      <c r="AH208" s="19">
        <v>0</v>
      </c>
      <c r="AI208" s="19">
        <v>909015.18</v>
      </c>
      <c r="AJ208" s="19">
        <v>0</v>
      </c>
      <c r="AK208" s="19">
        <v>0</v>
      </c>
      <c r="AL208" s="19">
        <v>0</v>
      </c>
      <c r="AM208" s="19">
        <v>0</v>
      </c>
      <c r="AN208" s="19">
        <v>0</v>
      </c>
      <c r="AO208" s="19">
        <v>0</v>
      </c>
      <c r="AP208" s="19">
        <v>131439.09</v>
      </c>
      <c r="AQ208" s="19">
        <v>0</v>
      </c>
      <c r="AR208" s="19">
        <v>131439.09</v>
      </c>
      <c r="AS208" s="19">
        <v>0</v>
      </c>
      <c r="AT208" s="19">
        <v>0</v>
      </c>
      <c r="AU208" s="19">
        <v>5586.41</v>
      </c>
      <c r="AV208" s="19">
        <v>3465.37</v>
      </c>
      <c r="AW208" s="19">
        <v>130</v>
      </c>
      <c r="AX208" s="19">
        <v>63980.14</v>
      </c>
      <c r="AY208" s="19">
        <v>127246.31</v>
      </c>
      <c r="AZ208" s="19">
        <v>29155.42</v>
      </c>
      <c r="BA208" s="19">
        <v>0</v>
      </c>
      <c r="BB208" s="19">
        <v>0</v>
      </c>
      <c r="BC208" s="19">
        <v>0</v>
      </c>
      <c r="BD208" s="20">
        <v>-0.38</v>
      </c>
      <c r="BE208" s="19">
        <v>0</v>
      </c>
      <c r="BF208" s="19">
        <v>0</v>
      </c>
      <c r="BG208" s="19">
        <v>0</v>
      </c>
      <c r="BH208" s="19">
        <v>0</v>
      </c>
      <c r="BI208" s="19">
        <v>20826.32</v>
      </c>
      <c r="BJ208" s="19">
        <v>0</v>
      </c>
      <c r="BK208" s="19">
        <v>474</v>
      </c>
      <c r="BL208" s="19">
        <v>0</v>
      </c>
      <c r="BM208" s="19">
        <v>0</v>
      </c>
      <c r="BN208" s="19">
        <v>382302.68</v>
      </c>
      <c r="BO208" s="19">
        <v>526712.5</v>
      </c>
      <c r="BP208" s="19">
        <v>0</v>
      </c>
      <c r="BQ208" s="19">
        <v>0</v>
      </c>
      <c r="BR208" s="19">
        <v>38306.910000000003</v>
      </c>
      <c r="BS208" s="19">
        <v>14108.97</v>
      </c>
      <c r="BT208" s="19">
        <v>0</v>
      </c>
      <c r="BU208" s="19">
        <v>71503.34</v>
      </c>
      <c r="BV208" s="19">
        <v>0</v>
      </c>
      <c r="BW208" s="19">
        <v>0</v>
      </c>
      <c r="BX208" s="19">
        <v>0</v>
      </c>
      <c r="BY208" s="19">
        <v>85612.31</v>
      </c>
    </row>
    <row r="209" spans="1:77" s="1" customFormat="1" ht="11.25" x14ac:dyDescent="0.2">
      <c r="A209" s="2"/>
    </row>
    <row r="210" spans="1:77" s="1" customFormat="1" ht="11.25" x14ac:dyDescent="0.2">
      <c r="A210" s="12" t="s">
        <v>411</v>
      </c>
    </row>
    <row r="211" spans="1:77" s="1" customFormat="1" ht="11.25" x14ac:dyDescent="0.2">
      <c r="A211" s="2" t="s">
        <v>412</v>
      </c>
      <c r="B211" s="1" t="s">
        <v>413</v>
      </c>
      <c r="C211" s="51">
        <v>12456</v>
      </c>
      <c r="D211" s="14">
        <v>11322</v>
      </c>
      <c r="E211" s="14">
        <v>0</v>
      </c>
      <c r="F211" s="14">
        <v>0</v>
      </c>
      <c r="G211" s="14">
        <v>0</v>
      </c>
      <c r="H211" s="14">
        <v>0</v>
      </c>
      <c r="I211" s="14">
        <v>435.2</v>
      </c>
      <c r="J211" s="14">
        <v>0</v>
      </c>
      <c r="K211" s="14">
        <v>250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1016</v>
      </c>
      <c r="U211" s="14">
        <v>0</v>
      </c>
      <c r="V211" s="14">
        <v>2611.1999999999998</v>
      </c>
      <c r="W211" s="14">
        <v>6492.23</v>
      </c>
      <c r="X211" s="14">
        <v>524.4</v>
      </c>
      <c r="Y211" s="14">
        <v>410.72</v>
      </c>
      <c r="Z211" s="14">
        <v>0</v>
      </c>
      <c r="AA211" s="14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21749.35</v>
      </c>
      <c r="AJ211" s="14">
        <v>0</v>
      </c>
      <c r="AK211" s="14">
        <v>0</v>
      </c>
      <c r="AL211" s="14">
        <v>0</v>
      </c>
      <c r="AM211" s="14">
        <v>0</v>
      </c>
      <c r="AN211" s="14">
        <v>0</v>
      </c>
      <c r="AO211" s="14">
        <v>0</v>
      </c>
      <c r="AP211" s="14">
        <v>2790.41</v>
      </c>
      <c r="AQ211" s="14">
        <v>0</v>
      </c>
      <c r="AR211" s="14">
        <v>2790.41</v>
      </c>
      <c r="AS211" s="14">
        <v>0</v>
      </c>
      <c r="AT211" s="14">
        <v>0</v>
      </c>
      <c r="AU211" s="14">
        <v>130.56</v>
      </c>
      <c r="AV211" s="14">
        <v>0</v>
      </c>
      <c r="AW211" s="14">
        <v>5</v>
      </c>
      <c r="AX211" s="14">
        <v>1501.44</v>
      </c>
      <c r="AY211" s="14">
        <v>2253.56</v>
      </c>
      <c r="AZ211" s="14">
        <v>3746.3</v>
      </c>
      <c r="BA211" s="14">
        <v>0</v>
      </c>
      <c r="BB211" s="14">
        <v>0</v>
      </c>
      <c r="BC211" s="14">
        <v>0</v>
      </c>
      <c r="BD211" s="14">
        <v>0.08</v>
      </c>
      <c r="BE211" s="14">
        <v>0</v>
      </c>
      <c r="BF211" s="14">
        <v>0</v>
      </c>
      <c r="BG211" s="14">
        <v>0</v>
      </c>
      <c r="BH211" s="14">
        <v>0</v>
      </c>
      <c r="BI211" s="14">
        <v>0</v>
      </c>
      <c r="BJ211" s="14">
        <v>0</v>
      </c>
      <c r="BK211" s="14">
        <v>0</v>
      </c>
      <c r="BL211" s="14">
        <v>0</v>
      </c>
      <c r="BM211" s="14">
        <v>0</v>
      </c>
      <c r="BN211" s="14">
        <v>10427.35</v>
      </c>
      <c r="BO211" s="14">
        <v>11322</v>
      </c>
      <c r="BP211" s="14">
        <v>0</v>
      </c>
      <c r="BQ211" s="14">
        <v>0</v>
      </c>
      <c r="BR211" s="14">
        <v>712.89</v>
      </c>
      <c r="BS211" s="14">
        <v>348.38</v>
      </c>
      <c r="BT211" s="14">
        <v>0</v>
      </c>
      <c r="BU211" s="14">
        <v>1367.26</v>
      </c>
      <c r="BV211" s="14">
        <v>0</v>
      </c>
      <c r="BW211" s="14">
        <v>0</v>
      </c>
      <c r="BX211" s="14">
        <v>0</v>
      </c>
      <c r="BY211" s="14">
        <v>1715.64</v>
      </c>
    </row>
    <row r="212" spans="1:77" s="1" customFormat="1" ht="11.25" x14ac:dyDescent="0.2">
      <c r="A212" s="2" t="s">
        <v>414</v>
      </c>
      <c r="B212" s="1" t="s">
        <v>415</v>
      </c>
      <c r="C212" s="51">
        <v>10079</v>
      </c>
      <c r="D212" s="14">
        <v>9167.5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711.94</v>
      </c>
      <c r="K212" s="14">
        <v>0</v>
      </c>
      <c r="L212" s="14">
        <v>0</v>
      </c>
      <c r="M212" s="14">
        <v>400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737</v>
      </c>
      <c r="U212" s="14">
        <v>0</v>
      </c>
      <c r="V212" s="14">
        <v>0</v>
      </c>
      <c r="W212" s="14">
        <v>5310.29</v>
      </c>
      <c r="X212" s="14">
        <v>455</v>
      </c>
      <c r="Y212" s="14">
        <v>410.72</v>
      </c>
      <c r="Z212" s="14">
        <v>0</v>
      </c>
      <c r="AA212" s="14">
        <v>0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  <c r="AG212" s="14">
        <v>0</v>
      </c>
      <c r="AH212" s="14">
        <v>0</v>
      </c>
      <c r="AI212" s="14">
        <v>18704.05</v>
      </c>
      <c r="AJ212" s="14">
        <v>0</v>
      </c>
      <c r="AK212" s="14">
        <v>0</v>
      </c>
      <c r="AL212" s="14">
        <v>0</v>
      </c>
      <c r="AM212" s="14">
        <v>0</v>
      </c>
      <c r="AN212" s="14">
        <v>0</v>
      </c>
      <c r="AO212" s="14">
        <v>0</v>
      </c>
      <c r="AP212" s="14">
        <v>2643.91</v>
      </c>
      <c r="AQ212" s="14">
        <v>0</v>
      </c>
      <c r="AR212" s="14">
        <v>2643.91</v>
      </c>
      <c r="AS212" s="14">
        <v>0</v>
      </c>
      <c r="AT212" s="14">
        <v>0</v>
      </c>
      <c r="AU212" s="14">
        <v>106.8</v>
      </c>
      <c r="AV212" s="14">
        <v>2193.02</v>
      </c>
      <c r="AW212" s="14">
        <v>5</v>
      </c>
      <c r="AX212" s="14">
        <v>1228.0999999999999</v>
      </c>
      <c r="AY212" s="14">
        <v>3360</v>
      </c>
      <c r="AZ212" s="14">
        <v>0</v>
      </c>
      <c r="BA212" s="14">
        <v>0</v>
      </c>
      <c r="BB212" s="14">
        <v>0</v>
      </c>
      <c r="BC212" s="14">
        <v>0</v>
      </c>
      <c r="BD212" s="15">
        <v>-0.28000000000000003</v>
      </c>
      <c r="BE212" s="14">
        <v>0</v>
      </c>
      <c r="BF212" s="14">
        <v>0</v>
      </c>
      <c r="BG212" s="14">
        <v>0</v>
      </c>
      <c r="BH212" s="14">
        <v>0</v>
      </c>
      <c r="BI212" s="14">
        <v>0</v>
      </c>
      <c r="BJ212" s="14">
        <v>0</v>
      </c>
      <c r="BK212" s="14">
        <v>0</v>
      </c>
      <c r="BL212" s="14">
        <v>0</v>
      </c>
      <c r="BM212" s="14">
        <v>0</v>
      </c>
      <c r="BN212" s="14">
        <v>9536.5499999999993</v>
      </c>
      <c r="BO212" s="14">
        <v>9167.5</v>
      </c>
      <c r="BP212" s="14">
        <v>0</v>
      </c>
      <c r="BQ212" s="14">
        <v>0</v>
      </c>
      <c r="BR212" s="14">
        <v>826.02</v>
      </c>
      <c r="BS212" s="14">
        <v>275.52</v>
      </c>
      <c r="BT212" s="14">
        <v>0</v>
      </c>
      <c r="BU212" s="14">
        <v>1501.04</v>
      </c>
      <c r="BV212" s="14">
        <v>0</v>
      </c>
      <c r="BW212" s="14">
        <v>0</v>
      </c>
      <c r="BX212" s="14">
        <v>0</v>
      </c>
      <c r="BY212" s="14">
        <v>1776.56</v>
      </c>
    </row>
    <row r="213" spans="1:77" s="1" customFormat="1" ht="11.25" x14ac:dyDescent="0.2">
      <c r="A213" s="2" t="s">
        <v>416</v>
      </c>
      <c r="B213" s="1" t="s">
        <v>417</v>
      </c>
      <c r="C213" s="51">
        <v>12456</v>
      </c>
      <c r="D213" s="14">
        <v>13126.5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870.4</v>
      </c>
      <c r="K213" s="14">
        <v>250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1016</v>
      </c>
      <c r="U213" s="14">
        <v>0</v>
      </c>
      <c r="V213" s="14">
        <v>0</v>
      </c>
      <c r="W213" s="14">
        <v>6510.12</v>
      </c>
      <c r="X213" s="14">
        <v>684</v>
      </c>
      <c r="Y213" s="14">
        <v>410.72</v>
      </c>
      <c r="Z213" s="14">
        <v>0</v>
      </c>
      <c r="AA213" s="14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0</v>
      </c>
      <c r="AH213" s="14">
        <v>0</v>
      </c>
      <c r="AI213" s="14">
        <v>22797.24</v>
      </c>
      <c r="AJ213" s="14">
        <v>0</v>
      </c>
      <c r="AK213" s="14">
        <v>0</v>
      </c>
      <c r="AL213" s="14">
        <v>0</v>
      </c>
      <c r="AM213" s="14">
        <v>0</v>
      </c>
      <c r="AN213" s="14">
        <v>0</v>
      </c>
      <c r="AO213" s="14">
        <v>0</v>
      </c>
      <c r="AP213" s="14">
        <v>3561.46</v>
      </c>
      <c r="AQ213" s="14">
        <v>0</v>
      </c>
      <c r="AR213" s="14">
        <v>3561.46</v>
      </c>
      <c r="AS213" s="14">
        <v>0</v>
      </c>
      <c r="AT213" s="14">
        <v>0</v>
      </c>
      <c r="AU213" s="14">
        <v>124.56</v>
      </c>
      <c r="AV213" s="14">
        <v>0</v>
      </c>
      <c r="AW213" s="14">
        <v>5</v>
      </c>
      <c r="AX213" s="14">
        <v>1501.44</v>
      </c>
      <c r="AY213" s="14">
        <v>4478.42</v>
      </c>
      <c r="AZ213" s="14">
        <v>0</v>
      </c>
      <c r="BA213" s="14">
        <v>0</v>
      </c>
      <c r="BB213" s="14">
        <v>0</v>
      </c>
      <c r="BC213" s="14">
        <v>0</v>
      </c>
      <c r="BD213" s="15">
        <v>-0.14000000000000001</v>
      </c>
      <c r="BE213" s="14">
        <v>0</v>
      </c>
      <c r="BF213" s="14">
        <v>0</v>
      </c>
      <c r="BG213" s="14">
        <v>0</v>
      </c>
      <c r="BH213" s="14">
        <v>0</v>
      </c>
      <c r="BI213" s="14">
        <v>0</v>
      </c>
      <c r="BJ213" s="14">
        <v>0</v>
      </c>
      <c r="BK213" s="14">
        <v>0</v>
      </c>
      <c r="BL213" s="14">
        <v>0</v>
      </c>
      <c r="BM213" s="14">
        <v>0</v>
      </c>
      <c r="BN213" s="14">
        <v>9670.74</v>
      </c>
      <c r="BO213" s="14">
        <v>13126.5</v>
      </c>
      <c r="BP213" s="14">
        <v>0</v>
      </c>
      <c r="BQ213" s="14">
        <v>0</v>
      </c>
      <c r="BR213" s="14">
        <v>914.62</v>
      </c>
      <c r="BS213" s="14">
        <v>337.68</v>
      </c>
      <c r="BT213" s="14">
        <v>0</v>
      </c>
      <c r="BU213" s="14">
        <v>1741.92</v>
      </c>
      <c r="BV213" s="14">
        <v>0</v>
      </c>
      <c r="BW213" s="14">
        <v>0</v>
      </c>
      <c r="BX213" s="14">
        <v>0</v>
      </c>
      <c r="BY213" s="14">
        <v>2079.6</v>
      </c>
    </row>
    <row r="214" spans="1:77" s="1" customFormat="1" ht="11.25" x14ac:dyDescent="0.2">
      <c r="A214" s="2" t="s">
        <v>420</v>
      </c>
      <c r="B214" s="1" t="s">
        <v>421</v>
      </c>
      <c r="C214" s="51">
        <v>10079</v>
      </c>
      <c r="D214" s="14">
        <v>10463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200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737</v>
      </c>
      <c r="U214" s="14">
        <v>0</v>
      </c>
      <c r="V214" s="14">
        <v>0</v>
      </c>
      <c r="W214" s="14">
        <v>5281.03</v>
      </c>
      <c r="X214" s="14">
        <v>455</v>
      </c>
      <c r="Y214" s="14">
        <v>308.04000000000002</v>
      </c>
      <c r="Z214" s="14">
        <v>0</v>
      </c>
      <c r="AA214" s="14">
        <v>0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17658.689999999999</v>
      </c>
      <c r="AJ214" s="14">
        <v>0</v>
      </c>
      <c r="AK214" s="14">
        <v>0</v>
      </c>
      <c r="AL214" s="14">
        <v>0</v>
      </c>
      <c r="AM214" s="14">
        <v>0</v>
      </c>
      <c r="AN214" s="14">
        <v>0</v>
      </c>
      <c r="AO214" s="14">
        <v>0</v>
      </c>
      <c r="AP214" s="14">
        <v>2495.46</v>
      </c>
      <c r="AQ214" s="14">
        <v>0</v>
      </c>
      <c r="AR214" s="14">
        <v>2495.46</v>
      </c>
      <c r="AS214" s="14">
        <v>0</v>
      </c>
      <c r="AT214" s="14">
        <v>0</v>
      </c>
      <c r="AU214" s="14">
        <v>106.8</v>
      </c>
      <c r="AV214" s="14">
        <v>0</v>
      </c>
      <c r="AW214" s="14">
        <v>5</v>
      </c>
      <c r="AX214" s="14">
        <v>1228.0999999999999</v>
      </c>
      <c r="AY214" s="14">
        <v>3360</v>
      </c>
      <c r="AZ214" s="14">
        <v>0</v>
      </c>
      <c r="BA214" s="14">
        <v>0</v>
      </c>
      <c r="BB214" s="14">
        <v>0</v>
      </c>
      <c r="BC214" s="14">
        <v>0</v>
      </c>
      <c r="BD214" s="14">
        <v>0.33</v>
      </c>
      <c r="BE214" s="14">
        <v>0</v>
      </c>
      <c r="BF214" s="14">
        <v>0</v>
      </c>
      <c r="BG214" s="14">
        <v>0</v>
      </c>
      <c r="BH214" s="14">
        <v>0</v>
      </c>
      <c r="BI214" s="14">
        <v>0</v>
      </c>
      <c r="BJ214" s="14">
        <v>0</v>
      </c>
      <c r="BK214" s="14">
        <v>0</v>
      </c>
      <c r="BL214" s="14">
        <v>0</v>
      </c>
      <c r="BM214" s="14">
        <v>0</v>
      </c>
      <c r="BN214" s="14">
        <v>7195.69</v>
      </c>
      <c r="BO214" s="14">
        <v>10463</v>
      </c>
      <c r="BP214" s="14">
        <v>0</v>
      </c>
      <c r="BQ214" s="14">
        <v>0</v>
      </c>
      <c r="BR214" s="14">
        <v>826.46</v>
      </c>
      <c r="BS214" s="14">
        <v>275.8</v>
      </c>
      <c r="BT214" s="14">
        <v>0</v>
      </c>
      <c r="BU214" s="14">
        <v>1502.2</v>
      </c>
      <c r="BV214" s="14">
        <v>0</v>
      </c>
      <c r="BW214" s="14">
        <v>0</v>
      </c>
      <c r="BX214" s="14">
        <v>0</v>
      </c>
      <c r="BY214" s="14">
        <v>1778</v>
      </c>
    </row>
    <row r="215" spans="1:77" s="1" customFormat="1" ht="11.25" x14ac:dyDescent="0.2">
      <c r="A215" s="2" t="s">
        <v>422</v>
      </c>
      <c r="B215" s="1" t="s">
        <v>423</v>
      </c>
      <c r="C215" s="51">
        <v>12456</v>
      </c>
      <c r="D215" s="14">
        <v>13093.5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870.4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1016</v>
      </c>
      <c r="U215" s="14">
        <v>0</v>
      </c>
      <c r="V215" s="14">
        <v>0</v>
      </c>
      <c r="W215" s="14">
        <v>6510.12</v>
      </c>
      <c r="X215" s="14">
        <v>684</v>
      </c>
      <c r="Y215" s="14">
        <v>205.36</v>
      </c>
      <c r="Z215" s="14">
        <v>0</v>
      </c>
      <c r="AA215" s="14">
        <v>0</v>
      </c>
      <c r="AB215" s="14">
        <v>0</v>
      </c>
      <c r="AC215" s="14">
        <v>0</v>
      </c>
      <c r="AD215" s="14">
        <v>0</v>
      </c>
      <c r="AE215" s="14">
        <v>0</v>
      </c>
      <c r="AF215" s="14">
        <v>0</v>
      </c>
      <c r="AG215" s="14">
        <v>0</v>
      </c>
      <c r="AH215" s="14">
        <v>0</v>
      </c>
      <c r="AI215" s="14">
        <v>22341.88</v>
      </c>
      <c r="AJ215" s="14">
        <v>0</v>
      </c>
      <c r="AK215" s="14">
        <v>0</v>
      </c>
      <c r="AL215" s="14">
        <v>0</v>
      </c>
      <c r="AM215" s="14">
        <v>0</v>
      </c>
      <c r="AN215" s="14">
        <v>0</v>
      </c>
      <c r="AO215" s="14">
        <v>0</v>
      </c>
      <c r="AP215" s="14">
        <v>3459.28</v>
      </c>
      <c r="AQ215" s="14">
        <v>0</v>
      </c>
      <c r="AR215" s="14">
        <v>3459.28</v>
      </c>
      <c r="AS215" s="14">
        <v>0</v>
      </c>
      <c r="AT215" s="14">
        <v>0</v>
      </c>
      <c r="AU215" s="14">
        <v>130.56</v>
      </c>
      <c r="AV215" s="14">
        <v>0</v>
      </c>
      <c r="AW215" s="14">
        <v>5</v>
      </c>
      <c r="AX215" s="14">
        <v>1501.44</v>
      </c>
      <c r="AY215" s="14">
        <v>4152</v>
      </c>
      <c r="AZ215" s="14">
        <v>0</v>
      </c>
      <c r="BA215" s="14">
        <v>0</v>
      </c>
      <c r="BB215" s="14">
        <v>0</v>
      </c>
      <c r="BC215" s="14">
        <v>0</v>
      </c>
      <c r="BD215" s="14">
        <v>0.1</v>
      </c>
      <c r="BE215" s="14">
        <v>0</v>
      </c>
      <c r="BF215" s="14">
        <v>0</v>
      </c>
      <c r="BG215" s="14">
        <v>0</v>
      </c>
      <c r="BH215" s="14">
        <v>0</v>
      </c>
      <c r="BI215" s="14">
        <v>0</v>
      </c>
      <c r="BJ215" s="14">
        <v>0</v>
      </c>
      <c r="BK215" s="14">
        <v>0</v>
      </c>
      <c r="BL215" s="14">
        <v>0</v>
      </c>
      <c r="BM215" s="14">
        <v>0</v>
      </c>
      <c r="BN215" s="14">
        <v>9248.3799999999992</v>
      </c>
      <c r="BO215" s="14">
        <v>13093.5</v>
      </c>
      <c r="BP215" s="14">
        <v>0</v>
      </c>
      <c r="BQ215" s="14">
        <v>0</v>
      </c>
      <c r="BR215" s="14">
        <v>906.06</v>
      </c>
      <c r="BS215" s="14">
        <v>331.66</v>
      </c>
      <c r="BT215" s="14">
        <v>0</v>
      </c>
      <c r="BU215" s="14">
        <v>1718.64</v>
      </c>
      <c r="BV215" s="14">
        <v>0</v>
      </c>
      <c r="BW215" s="14">
        <v>0</v>
      </c>
      <c r="BX215" s="14">
        <v>0</v>
      </c>
      <c r="BY215" s="14">
        <v>2050.3000000000002</v>
      </c>
    </row>
    <row r="216" spans="1:77" s="1" customFormat="1" ht="11.25" x14ac:dyDescent="0.2">
      <c r="A216" s="2" t="s">
        <v>424</v>
      </c>
      <c r="B216" s="1" t="s">
        <v>425</v>
      </c>
      <c r="C216" s="51">
        <v>10079</v>
      </c>
      <c r="D216" s="14">
        <v>6859</v>
      </c>
      <c r="E216" s="14">
        <v>0</v>
      </c>
      <c r="F216" s="14">
        <v>0</v>
      </c>
      <c r="G216" s="14">
        <v>0</v>
      </c>
      <c r="H216" s="14">
        <v>0</v>
      </c>
      <c r="I216" s="14">
        <v>3559.7</v>
      </c>
      <c r="J216" s="14">
        <v>0</v>
      </c>
      <c r="K216" s="14">
        <v>0</v>
      </c>
      <c r="L216" s="14">
        <v>0</v>
      </c>
      <c r="M216" s="14">
        <v>200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737</v>
      </c>
      <c r="U216" s="14">
        <v>0</v>
      </c>
      <c r="V216" s="14">
        <v>0</v>
      </c>
      <c r="W216" s="14">
        <v>5310.29</v>
      </c>
      <c r="X216" s="14">
        <v>303.35000000000002</v>
      </c>
      <c r="Y216" s="14">
        <v>205.36</v>
      </c>
      <c r="Z216" s="14">
        <v>0</v>
      </c>
      <c r="AA216" s="14">
        <v>0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  <c r="AI216" s="14">
        <v>17435.099999999999</v>
      </c>
      <c r="AJ216" s="14">
        <v>0</v>
      </c>
      <c r="AK216" s="14">
        <v>0</v>
      </c>
      <c r="AL216" s="14">
        <v>0</v>
      </c>
      <c r="AM216" s="14">
        <v>0</v>
      </c>
      <c r="AN216" s="14">
        <v>0</v>
      </c>
      <c r="AO216" s="14">
        <v>0</v>
      </c>
      <c r="AP216" s="14">
        <v>1687.35</v>
      </c>
      <c r="AQ216" s="14">
        <v>0</v>
      </c>
      <c r="AR216" s="14">
        <v>1687.35</v>
      </c>
      <c r="AS216" s="14">
        <v>0</v>
      </c>
      <c r="AT216" s="14">
        <v>0</v>
      </c>
      <c r="AU216" s="14">
        <v>106.8</v>
      </c>
      <c r="AV216" s="14">
        <v>0</v>
      </c>
      <c r="AW216" s="14">
        <v>5</v>
      </c>
      <c r="AX216" s="14">
        <v>1228.0999999999999</v>
      </c>
      <c r="AY216" s="14">
        <v>704</v>
      </c>
      <c r="AZ216" s="14">
        <v>0</v>
      </c>
      <c r="BA216" s="14">
        <v>0</v>
      </c>
      <c r="BB216" s="14">
        <v>0</v>
      </c>
      <c r="BC216" s="14">
        <v>4635.66</v>
      </c>
      <c r="BD216" s="15">
        <v>-0.09</v>
      </c>
      <c r="BE216" s="14">
        <v>0</v>
      </c>
      <c r="BF216" s="14">
        <v>0</v>
      </c>
      <c r="BG216" s="14">
        <v>0</v>
      </c>
      <c r="BH216" s="14">
        <v>0</v>
      </c>
      <c r="BI216" s="14">
        <v>2209.2800000000002</v>
      </c>
      <c r="BJ216" s="14">
        <v>0</v>
      </c>
      <c r="BK216" s="14">
        <v>0</v>
      </c>
      <c r="BL216" s="14">
        <v>0</v>
      </c>
      <c r="BM216" s="14">
        <v>0</v>
      </c>
      <c r="BN216" s="14">
        <v>10576.1</v>
      </c>
      <c r="BO216" s="14">
        <v>6859</v>
      </c>
      <c r="BP216" s="14">
        <v>0</v>
      </c>
      <c r="BQ216" s="14">
        <v>0</v>
      </c>
      <c r="BR216" s="14">
        <v>548.48</v>
      </c>
      <c r="BS216" s="14">
        <v>273.18</v>
      </c>
      <c r="BT216" s="14">
        <v>0</v>
      </c>
      <c r="BU216" s="14">
        <v>994.66</v>
      </c>
      <c r="BV216" s="14">
        <v>0</v>
      </c>
      <c r="BW216" s="14">
        <v>0</v>
      </c>
      <c r="BX216" s="14">
        <v>0</v>
      </c>
      <c r="BY216" s="14">
        <v>1267.8399999999999</v>
      </c>
    </row>
    <row r="217" spans="1:77" s="1" customFormat="1" ht="11.25" x14ac:dyDescent="0.2">
      <c r="A217" s="2" t="s">
        <v>426</v>
      </c>
      <c r="B217" s="1" t="s">
        <v>427</v>
      </c>
      <c r="C217" s="51">
        <v>10079</v>
      </c>
      <c r="D217" s="14">
        <v>10509.5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400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737</v>
      </c>
      <c r="U217" s="14">
        <v>0</v>
      </c>
      <c r="V217" s="14">
        <v>0</v>
      </c>
      <c r="W217" s="14">
        <v>5339.55</v>
      </c>
      <c r="X217" s="14">
        <v>455</v>
      </c>
      <c r="Y217" s="14">
        <v>205.36</v>
      </c>
      <c r="Z217" s="14">
        <v>0</v>
      </c>
      <c r="AA217" s="14">
        <v>0</v>
      </c>
      <c r="AB217" s="14">
        <v>0</v>
      </c>
      <c r="AC217" s="14">
        <v>0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  <c r="AI217" s="14">
        <v>17816.009999999998</v>
      </c>
      <c r="AJ217" s="14">
        <v>0</v>
      </c>
      <c r="AK217" s="14">
        <v>0</v>
      </c>
      <c r="AL217" s="14">
        <v>0</v>
      </c>
      <c r="AM217" s="14">
        <v>0</v>
      </c>
      <c r="AN217" s="14">
        <v>0</v>
      </c>
      <c r="AO217" s="14">
        <v>0</v>
      </c>
      <c r="AP217" s="14">
        <v>2529.0700000000002</v>
      </c>
      <c r="AQ217" s="14">
        <v>0</v>
      </c>
      <c r="AR217" s="14">
        <v>2529.0700000000002</v>
      </c>
      <c r="AS217" s="14">
        <v>0</v>
      </c>
      <c r="AT217" s="14">
        <v>0</v>
      </c>
      <c r="AU217" s="14">
        <v>106.8</v>
      </c>
      <c r="AV217" s="14">
        <v>0</v>
      </c>
      <c r="AW217" s="14">
        <v>5</v>
      </c>
      <c r="AX217" s="14">
        <v>1228.0999999999999</v>
      </c>
      <c r="AY217" s="14">
        <v>3100</v>
      </c>
      <c r="AZ217" s="14">
        <v>0</v>
      </c>
      <c r="BA217" s="14">
        <v>0</v>
      </c>
      <c r="BB217" s="14">
        <v>0</v>
      </c>
      <c r="BC217" s="14">
        <v>0</v>
      </c>
      <c r="BD217" s="15">
        <v>-0.2</v>
      </c>
      <c r="BE217" s="14">
        <v>0</v>
      </c>
      <c r="BF217" s="14">
        <v>0</v>
      </c>
      <c r="BG217" s="14">
        <v>0</v>
      </c>
      <c r="BH217" s="14">
        <v>0</v>
      </c>
      <c r="BI217" s="14">
        <v>337.74</v>
      </c>
      <c r="BJ217" s="14">
        <v>0</v>
      </c>
      <c r="BK217" s="14">
        <v>0</v>
      </c>
      <c r="BL217" s="14">
        <v>0</v>
      </c>
      <c r="BM217" s="14">
        <v>0</v>
      </c>
      <c r="BN217" s="14">
        <v>7306.51</v>
      </c>
      <c r="BO217" s="14">
        <v>10509.5</v>
      </c>
      <c r="BP217" s="14">
        <v>0</v>
      </c>
      <c r="BQ217" s="14">
        <v>0</v>
      </c>
      <c r="BR217" s="14">
        <v>830.1</v>
      </c>
      <c r="BS217" s="14">
        <v>278.36</v>
      </c>
      <c r="BT217" s="14">
        <v>0</v>
      </c>
      <c r="BU217" s="14">
        <v>1512.08</v>
      </c>
      <c r="BV217" s="14">
        <v>0</v>
      </c>
      <c r="BW217" s="14">
        <v>0</v>
      </c>
      <c r="BX217" s="14">
        <v>0</v>
      </c>
      <c r="BY217" s="14">
        <v>1790.44</v>
      </c>
    </row>
    <row r="218" spans="1:77" s="1" customFormat="1" ht="11.25" x14ac:dyDescent="0.2">
      <c r="A218" s="2" t="s">
        <v>537</v>
      </c>
      <c r="B218" s="1" t="s">
        <v>538</v>
      </c>
      <c r="C218" s="51">
        <v>12456</v>
      </c>
      <c r="D218" s="14">
        <v>15796.5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1016</v>
      </c>
      <c r="U218" s="14">
        <v>0</v>
      </c>
      <c r="V218" s="14">
        <v>0</v>
      </c>
      <c r="W218" s="14">
        <v>5615.87</v>
      </c>
      <c r="X218" s="14">
        <v>684</v>
      </c>
      <c r="Y218" s="14">
        <v>205.36</v>
      </c>
      <c r="Z218" s="14">
        <v>0</v>
      </c>
      <c r="AA218" s="14">
        <v>0</v>
      </c>
      <c r="AB218" s="14">
        <v>0</v>
      </c>
      <c r="AC218" s="14">
        <v>0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  <c r="AI218" s="14">
        <v>20577.23</v>
      </c>
      <c r="AJ218" s="14">
        <v>0</v>
      </c>
      <c r="AK218" s="14">
        <v>0</v>
      </c>
      <c r="AL218" s="14">
        <v>0</v>
      </c>
      <c r="AM218" s="14">
        <v>0</v>
      </c>
      <c r="AN218" s="14">
        <v>0</v>
      </c>
      <c r="AO218" s="14">
        <v>0</v>
      </c>
      <c r="AP218" s="14">
        <v>3143.6</v>
      </c>
      <c r="AQ218" s="14">
        <v>0</v>
      </c>
      <c r="AR218" s="14">
        <v>3143.6</v>
      </c>
      <c r="AS218" s="14">
        <v>0</v>
      </c>
      <c r="AT218" s="14">
        <v>0</v>
      </c>
      <c r="AU218" s="14">
        <v>130.56</v>
      </c>
      <c r="AV218" s="14">
        <v>0</v>
      </c>
      <c r="AW218" s="14">
        <v>5</v>
      </c>
      <c r="AX218" s="14">
        <v>1501.44</v>
      </c>
      <c r="AY218" s="14">
        <v>0</v>
      </c>
      <c r="AZ218" s="14">
        <v>0</v>
      </c>
      <c r="BA218" s="14">
        <v>0</v>
      </c>
      <c r="BB218" s="14">
        <v>0</v>
      </c>
      <c r="BC218" s="14">
        <v>0</v>
      </c>
      <c r="BD218" s="14">
        <v>0.13</v>
      </c>
      <c r="BE218" s="14">
        <v>0</v>
      </c>
      <c r="BF218" s="14">
        <v>0</v>
      </c>
      <c r="BG218" s="14">
        <v>0</v>
      </c>
      <c r="BH218" s="14">
        <v>0</v>
      </c>
      <c r="BI218" s="14">
        <v>0</v>
      </c>
      <c r="BJ218" s="14">
        <v>0</v>
      </c>
      <c r="BK218" s="14">
        <v>0</v>
      </c>
      <c r="BL218" s="14">
        <v>0</v>
      </c>
      <c r="BM218" s="14">
        <v>0</v>
      </c>
      <c r="BN218" s="14">
        <v>4780.7299999999996</v>
      </c>
      <c r="BO218" s="14">
        <v>15796.5</v>
      </c>
      <c r="BP218" s="14">
        <v>0</v>
      </c>
      <c r="BQ218" s="14">
        <v>0</v>
      </c>
      <c r="BR218" s="14">
        <v>906.06</v>
      </c>
      <c r="BS218" s="14">
        <v>331.66</v>
      </c>
      <c r="BT218" s="14">
        <v>0</v>
      </c>
      <c r="BU218" s="14">
        <v>1718.64</v>
      </c>
      <c r="BV218" s="14">
        <v>0</v>
      </c>
      <c r="BW218" s="14">
        <v>0</v>
      </c>
      <c r="BX218" s="14">
        <v>0</v>
      </c>
      <c r="BY218" s="14">
        <v>2050.3000000000002</v>
      </c>
    </row>
    <row r="219" spans="1:77" s="1" customFormat="1" ht="11.25" x14ac:dyDescent="0.2">
      <c r="A219" s="2" t="s">
        <v>428</v>
      </c>
      <c r="B219" s="1" t="s">
        <v>429</v>
      </c>
      <c r="C219" s="51">
        <v>12456</v>
      </c>
      <c r="D219" s="14">
        <v>13107.5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870.4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1016</v>
      </c>
      <c r="U219" s="14">
        <v>0</v>
      </c>
      <c r="V219" s="14">
        <v>0</v>
      </c>
      <c r="W219" s="14">
        <v>6528</v>
      </c>
      <c r="X219" s="14">
        <v>684</v>
      </c>
      <c r="Y219" s="14">
        <v>205.36</v>
      </c>
      <c r="Z219" s="14">
        <v>0</v>
      </c>
      <c r="AA219" s="14">
        <v>0</v>
      </c>
      <c r="AB219" s="14">
        <v>0</v>
      </c>
      <c r="AC219" s="14">
        <v>0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22359.759999999998</v>
      </c>
      <c r="AJ219" s="14">
        <v>0</v>
      </c>
      <c r="AK219" s="14">
        <v>0</v>
      </c>
      <c r="AL219" s="14">
        <v>0</v>
      </c>
      <c r="AM219" s="14">
        <v>0</v>
      </c>
      <c r="AN219" s="14">
        <v>0</v>
      </c>
      <c r="AO219" s="14">
        <v>0</v>
      </c>
      <c r="AP219" s="14">
        <v>3463.49</v>
      </c>
      <c r="AQ219" s="14">
        <v>0</v>
      </c>
      <c r="AR219" s="14">
        <v>3463.49</v>
      </c>
      <c r="AS219" s="14">
        <v>0</v>
      </c>
      <c r="AT219" s="14">
        <v>0</v>
      </c>
      <c r="AU219" s="14">
        <v>130.56</v>
      </c>
      <c r="AV219" s="14">
        <v>0</v>
      </c>
      <c r="AW219" s="14">
        <v>5</v>
      </c>
      <c r="AX219" s="14">
        <v>1501.44</v>
      </c>
      <c r="AY219" s="14">
        <v>4152</v>
      </c>
      <c r="AZ219" s="14">
        <v>0</v>
      </c>
      <c r="BA219" s="14">
        <v>0</v>
      </c>
      <c r="BB219" s="14">
        <v>0</v>
      </c>
      <c r="BC219" s="14">
        <v>0</v>
      </c>
      <c r="BD219" s="15">
        <v>-0.23</v>
      </c>
      <c r="BE219" s="14">
        <v>0</v>
      </c>
      <c r="BF219" s="14">
        <v>0</v>
      </c>
      <c r="BG219" s="14">
        <v>0</v>
      </c>
      <c r="BH219" s="14">
        <v>0</v>
      </c>
      <c r="BI219" s="14">
        <v>0</v>
      </c>
      <c r="BJ219" s="14">
        <v>0</v>
      </c>
      <c r="BK219" s="14">
        <v>0</v>
      </c>
      <c r="BL219" s="14">
        <v>0</v>
      </c>
      <c r="BM219" s="14">
        <v>0</v>
      </c>
      <c r="BN219" s="14">
        <v>9252.26</v>
      </c>
      <c r="BO219" s="14">
        <v>13107.5</v>
      </c>
      <c r="BP219" s="14">
        <v>0</v>
      </c>
      <c r="BQ219" s="14">
        <v>0</v>
      </c>
      <c r="BR219" s="14">
        <v>901.86</v>
      </c>
      <c r="BS219" s="14">
        <v>328.72</v>
      </c>
      <c r="BT219" s="14">
        <v>0</v>
      </c>
      <c r="BU219" s="14">
        <v>1707.2</v>
      </c>
      <c r="BV219" s="14">
        <v>0</v>
      </c>
      <c r="BW219" s="14">
        <v>0</v>
      </c>
      <c r="BX219" s="14">
        <v>0</v>
      </c>
      <c r="BY219" s="14">
        <v>2035.92</v>
      </c>
    </row>
    <row r="220" spans="1:77" s="1" customFormat="1" ht="11.25" x14ac:dyDescent="0.2">
      <c r="A220" s="2" t="s">
        <v>430</v>
      </c>
      <c r="B220" s="1" t="s">
        <v>431</v>
      </c>
      <c r="C220" s="51">
        <v>12456</v>
      </c>
      <c r="D220" s="14">
        <v>13218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870.4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1016</v>
      </c>
      <c r="U220" s="14">
        <v>0</v>
      </c>
      <c r="V220" s="14">
        <v>0</v>
      </c>
      <c r="W220" s="14">
        <v>6528</v>
      </c>
      <c r="X220" s="14">
        <v>684</v>
      </c>
      <c r="Y220" s="14">
        <v>205.36</v>
      </c>
      <c r="Z220" s="14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22359.759999999998</v>
      </c>
      <c r="AJ220" s="14">
        <v>0</v>
      </c>
      <c r="AK220" s="14">
        <v>0</v>
      </c>
      <c r="AL220" s="14">
        <v>0</v>
      </c>
      <c r="AM220" s="14">
        <v>0</v>
      </c>
      <c r="AN220" s="14">
        <v>0</v>
      </c>
      <c r="AO220" s="14">
        <v>0</v>
      </c>
      <c r="AP220" s="14">
        <v>3463.49</v>
      </c>
      <c r="AQ220" s="14">
        <v>0</v>
      </c>
      <c r="AR220" s="14">
        <v>3463.49</v>
      </c>
      <c r="AS220" s="14">
        <v>0</v>
      </c>
      <c r="AT220" s="14">
        <v>0</v>
      </c>
      <c r="AU220" s="14">
        <v>130.56</v>
      </c>
      <c r="AV220" s="14">
        <v>0</v>
      </c>
      <c r="AW220" s="14">
        <v>5</v>
      </c>
      <c r="AX220" s="14">
        <v>1501.44</v>
      </c>
      <c r="AY220" s="14">
        <v>0</v>
      </c>
      <c r="AZ220" s="14">
        <v>4041.18</v>
      </c>
      <c r="BA220" s="14">
        <v>0</v>
      </c>
      <c r="BB220" s="14">
        <v>0</v>
      </c>
      <c r="BC220" s="14">
        <v>0</v>
      </c>
      <c r="BD220" s="14">
        <v>0.09</v>
      </c>
      <c r="BE220" s="14">
        <v>0</v>
      </c>
      <c r="BF220" s="14">
        <v>0</v>
      </c>
      <c r="BG220" s="14">
        <v>0</v>
      </c>
      <c r="BH220" s="14">
        <v>0</v>
      </c>
      <c r="BI220" s="14">
        <v>0</v>
      </c>
      <c r="BJ220" s="14">
        <v>0</v>
      </c>
      <c r="BK220" s="14">
        <v>0</v>
      </c>
      <c r="BL220" s="14">
        <v>0</v>
      </c>
      <c r="BM220" s="14">
        <v>0</v>
      </c>
      <c r="BN220" s="14">
        <v>9141.76</v>
      </c>
      <c r="BO220" s="14">
        <v>13218</v>
      </c>
      <c r="BP220" s="14">
        <v>0</v>
      </c>
      <c r="BQ220" s="14">
        <v>0</v>
      </c>
      <c r="BR220" s="14">
        <v>920.16</v>
      </c>
      <c r="BS220" s="14">
        <v>341.56</v>
      </c>
      <c r="BT220" s="14">
        <v>0</v>
      </c>
      <c r="BU220" s="14">
        <v>1756.98</v>
      </c>
      <c r="BV220" s="14">
        <v>0</v>
      </c>
      <c r="BW220" s="14">
        <v>0</v>
      </c>
      <c r="BX220" s="14">
        <v>0</v>
      </c>
      <c r="BY220" s="14">
        <v>2098.54</v>
      </c>
    </row>
    <row r="221" spans="1:77" s="1" customFormat="1" ht="11.25" x14ac:dyDescent="0.2">
      <c r="A221" s="2" t="s">
        <v>432</v>
      </c>
      <c r="B221" s="1" t="s">
        <v>433</v>
      </c>
      <c r="C221" s="51">
        <v>12456</v>
      </c>
      <c r="D221" s="14">
        <v>13098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870.4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1016</v>
      </c>
      <c r="U221" s="14">
        <v>0</v>
      </c>
      <c r="V221" s="14">
        <v>0</v>
      </c>
      <c r="W221" s="14">
        <v>6474.35</v>
      </c>
      <c r="X221" s="14">
        <v>684</v>
      </c>
      <c r="Y221" s="14">
        <v>0</v>
      </c>
      <c r="Z221" s="14">
        <v>0</v>
      </c>
      <c r="AA221" s="14">
        <v>0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22100.75</v>
      </c>
      <c r="AJ221" s="14">
        <v>0</v>
      </c>
      <c r="AK221" s="14">
        <v>0</v>
      </c>
      <c r="AL221" s="14">
        <v>0</v>
      </c>
      <c r="AM221" s="14">
        <v>0</v>
      </c>
      <c r="AN221" s="14">
        <v>0</v>
      </c>
      <c r="AO221" s="14">
        <v>0</v>
      </c>
      <c r="AP221" s="14">
        <v>3404.78</v>
      </c>
      <c r="AQ221" s="14">
        <v>0</v>
      </c>
      <c r="AR221" s="14">
        <v>3404.78</v>
      </c>
      <c r="AS221" s="14">
        <v>0</v>
      </c>
      <c r="AT221" s="14">
        <v>0</v>
      </c>
      <c r="AU221" s="14">
        <v>130.56</v>
      </c>
      <c r="AV221" s="14">
        <v>0</v>
      </c>
      <c r="AW221" s="14">
        <v>0</v>
      </c>
      <c r="AX221" s="14">
        <v>1501.44</v>
      </c>
      <c r="AY221" s="14">
        <v>3966</v>
      </c>
      <c r="AZ221" s="14">
        <v>0</v>
      </c>
      <c r="BA221" s="14">
        <v>0</v>
      </c>
      <c r="BB221" s="14">
        <v>0</v>
      </c>
      <c r="BC221" s="14">
        <v>0</v>
      </c>
      <c r="BD221" s="15">
        <v>-0.03</v>
      </c>
      <c r="BE221" s="14">
        <v>0</v>
      </c>
      <c r="BF221" s="14">
        <v>0</v>
      </c>
      <c r="BG221" s="14">
        <v>0</v>
      </c>
      <c r="BH221" s="14">
        <v>0</v>
      </c>
      <c r="BI221" s="14">
        <v>0</v>
      </c>
      <c r="BJ221" s="14">
        <v>0</v>
      </c>
      <c r="BK221" s="14">
        <v>0</v>
      </c>
      <c r="BL221" s="14">
        <v>0</v>
      </c>
      <c r="BM221" s="14">
        <v>0</v>
      </c>
      <c r="BN221" s="14">
        <v>9002.75</v>
      </c>
      <c r="BO221" s="14">
        <v>13098</v>
      </c>
      <c r="BP221" s="14">
        <v>0</v>
      </c>
      <c r="BQ221" s="14">
        <v>0</v>
      </c>
      <c r="BR221" s="14">
        <v>896.1</v>
      </c>
      <c r="BS221" s="14">
        <v>324.68</v>
      </c>
      <c r="BT221" s="14">
        <v>0</v>
      </c>
      <c r="BU221" s="14">
        <v>1691.56</v>
      </c>
      <c r="BV221" s="14">
        <v>0</v>
      </c>
      <c r="BW221" s="14">
        <v>0</v>
      </c>
      <c r="BX221" s="14">
        <v>0</v>
      </c>
      <c r="BY221" s="14">
        <v>2016.24</v>
      </c>
    </row>
    <row r="222" spans="1:77" s="1" customFormat="1" ht="11.25" x14ac:dyDescent="0.2">
      <c r="A222" s="2" t="s">
        <v>434</v>
      </c>
      <c r="B222" s="1" t="s">
        <v>435</v>
      </c>
      <c r="C222" s="51">
        <v>12456</v>
      </c>
      <c r="D222" s="14">
        <v>13331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1016</v>
      </c>
      <c r="U222" s="14">
        <v>0</v>
      </c>
      <c r="V222" s="14">
        <v>0</v>
      </c>
      <c r="W222" s="14">
        <v>6528</v>
      </c>
      <c r="X222" s="14">
        <v>684</v>
      </c>
      <c r="Y222" s="14">
        <v>0</v>
      </c>
      <c r="Z222" s="14">
        <v>0</v>
      </c>
      <c r="AA222" s="14">
        <v>0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21272.52</v>
      </c>
      <c r="AJ222" s="14">
        <v>0</v>
      </c>
      <c r="AK222" s="14">
        <v>0</v>
      </c>
      <c r="AL222" s="14">
        <v>0</v>
      </c>
      <c r="AM222" s="14">
        <v>0</v>
      </c>
      <c r="AN222" s="14">
        <v>0</v>
      </c>
      <c r="AO222" s="14">
        <v>0</v>
      </c>
      <c r="AP222" s="14">
        <v>3309.34</v>
      </c>
      <c r="AQ222" s="14">
        <v>0</v>
      </c>
      <c r="AR222" s="14">
        <v>3309.34</v>
      </c>
      <c r="AS222" s="14">
        <v>0</v>
      </c>
      <c r="AT222" s="14">
        <v>0</v>
      </c>
      <c r="AU222" s="14">
        <v>130.56</v>
      </c>
      <c r="AV222" s="14">
        <v>0</v>
      </c>
      <c r="AW222" s="14">
        <v>0</v>
      </c>
      <c r="AX222" s="14">
        <v>1501.44</v>
      </c>
      <c r="AY222" s="14">
        <v>3000</v>
      </c>
      <c r="AZ222" s="14">
        <v>0</v>
      </c>
      <c r="BA222" s="14">
        <v>0</v>
      </c>
      <c r="BB222" s="14">
        <v>0</v>
      </c>
      <c r="BC222" s="14">
        <v>0</v>
      </c>
      <c r="BD222" s="14">
        <v>0.18</v>
      </c>
      <c r="BE222" s="14">
        <v>0</v>
      </c>
      <c r="BF222" s="14">
        <v>0</v>
      </c>
      <c r="BG222" s="14">
        <v>0</v>
      </c>
      <c r="BH222" s="14">
        <v>0</v>
      </c>
      <c r="BI222" s="14">
        <v>0</v>
      </c>
      <c r="BJ222" s="14">
        <v>0</v>
      </c>
      <c r="BK222" s="14">
        <v>0</v>
      </c>
      <c r="BL222" s="14">
        <v>0</v>
      </c>
      <c r="BM222" s="14">
        <v>0</v>
      </c>
      <c r="BN222" s="14">
        <v>7941.52</v>
      </c>
      <c r="BO222" s="14">
        <v>13331</v>
      </c>
      <c r="BP222" s="14">
        <v>0</v>
      </c>
      <c r="BQ222" s="14">
        <v>0</v>
      </c>
      <c r="BR222" s="14">
        <v>900.32</v>
      </c>
      <c r="BS222" s="14">
        <v>327.62</v>
      </c>
      <c r="BT222" s="14">
        <v>0</v>
      </c>
      <c r="BU222" s="14">
        <v>1703.02</v>
      </c>
      <c r="BV222" s="14">
        <v>0</v>
      </c>
      <c r="BW222" s="14">
        <v>0</v>
      </c>
      <c r="BX222" s="14">
        <v>0</v>
      </c>
      <c r="BY222" s="14">
        <v>2030.64</v>
      </c>
    </row>
    <row r="223" spans="1:77" s="1" customFormat="1" ht="11.25" x14ac:dyDescent="0.2">
      <c r="A223" s="2" t="s">
        <v>436</v>
      </c>
      <c r="B223" s="1" t="s">
        <v>437</v>
      </c>
      <c r="C223" s="51">
        <v>12456</v>
      </c>
      <c r="D223" s="14">
        <v>13940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1016</v>
      </c>
      <c r="U223" s="14">
        <v>0</v>
      </c>
      <c r="V223" s="14">
        <v>0</v>
      </c>
      <c r="W223" s="14">
        <v>6528</v>
      </c>
      <c r="X223" s="14">
        <v>684</v>
      </c>
      <c r="Y223" s="14">
        <v>0</v>
      </c>
      <c r="Z223" s="14">
        <v>0</v>
      </c>
      <c r="AA223" s="14">
        <v>0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21284</v>
      </c>
      <c r="AJ223" s="14">
        <v>0</v>
      </c>
      <c r="AK223" s="14">
        <v>0</v>
      </c>
      <c r="AL223" s="14">
        <v>0</v>
      </c>
      <c r="AM223" s="14">
        <v>0</v>
      </c>
      <c r="AN223" s="14">
        <v>0</v>
      </c>
      <c r="AO223" s="14">
        <v>0</v>
      </c>
      <c r="AP223" s="14">
        <v>3312.04</v>
      </c>
      <c r="AQ223" s="14">
        <v>0</v>
      </c>
      <c r="AR223" s="14">
        <v>3312.04</v>
      </c>
      <c r="AS223" s="14">
        <v>0</v>
      </c>
      <c r="AT223" s="14">
        <v>0</v>
      </c>
      <c r="AU223" s="14">
        <v>130.56</v>
      </c>
      <c r="AV223" s="14">
        <v>0</v>
      </c>
      <c r="AW223" s="14">
        <v>0</v>
      </c>
      <c r="AX223" s="14">
        <v>1501.44</v>
      </c>
      <c r="AY223" s="14">
        <v>2400</v>
      </c>
      <c r="AZ223" s="14">
        <v>0</v>
      </c>
      <c r="BA223" s="14">
        <v>0</v>
      </c>
      <c r="BB223" s="14">
        <v>0</v>
      </c>
      <c r="BC223" s="14">
        <v>0</v>
      </c>
      <c r="BD223" s="15">
        <v>-0.04</v>
      </c>
      <c r="BE223" s="14">
        <v>0</v>
      </c>
      <c r="BF223" s="14">
        <v>0</v>
      </c>
      <c r="BG223" s="14">
        <v>0</v>
      </c>
      <c r="BH223" s="14">
        <v>0</v>
      </c>
      <c r="BI223" s="14">
        <v>0</v>
      </c>
      <c r="BJ223" s="14">
        <v>0</v>
      </c>
      <c r="BK223" s="14">
        <v>0</v>
      </c>
      <c r="BL223" s="14">
        <v>0</v>
      </c>
      <c r="BM223" s="14">
        <v>0</v>
      </c>
      <c r="BN223" s="14">
        <v>7344</v>
      </c>
      <c r="BO223" s="14">
        <v>13940</v>
      </c>
      <c r="BP223" s="14">
        <v>0</v>
      </c>
      <c r="BQ223" s="14">
        <v>0</v>
      </c>
      <c r="BR223" s="14">
        <v>900.32</v>
      </c>
      <c r="BS223" s="14">
        <v>327.62</v>
      </c>
      <c r="BT223" s="14">
        <v>0</v>
      </c>
      <c r="BU223" s="14">
        <v>1703.02</v>
      </c>
      <c r="BV223" s="14">
        <v>0</v>
      </c>
      <c r="BW223" s="14">
        <v>0</v>
      </c>
      <c r="BX223" s="14">
        <v>0</v>
      </c>
      <c r="BY223" s="14">
        <v>2030.64</v>
      </c>
    </row>
    <row r="224" spans="1:77" s="1" customFormat="1" ht="11.25" x14ac:dyDescent="0.2">
      <c r="A224" s="2" t="s">
        <v>438</v>
      </c>
      <c r="B224" s="1" t="s">
        <v>439</v>
      </c>
      <c r="C224" s="51">
        <v>12456</v>
      </c>
      <c r="D224" s="14">
        <v>13631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870.4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1016</v>
      </c>
      <c r="U224" s="14">
        <v>0</v>
      </c>
      <c r="V224" s="14">
        <v>0</v>
      </c>
      <c r="W224" s="14">
        <v>6510.12</v>
      </c>
      <c r="X224" s="14">
        <v>684</v>
      </c>
      <c r="Y224" s="14">
        <v>0</v>
      </c>
      <c r="Z224" s="14">
        <v>0</v>
      </c>
      <c r="AA224" s="14">
        <v>0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22136.52</v>
      </c>
      <c r="AJ224" s="14">
        <v>0</v>
      </c>
      <c r="AK224" s="14">
        <v>0</v>
      </c>
      <c r="AL224" s="14">
        <v>0</v>
      </c>
      <c r="AM224" s="14">
        <v>0</v>
      </c>
      <c r="AN224" s="14">
        <v>0</v>
      </c>
      <c r="AO224" s="14">
        <v>0</v>
      </c>
      <c r="AP224" s="14">
        <v>3413.19</v>
      </c>
      <c r="AQ224" s="14">
        <v>0</v>
      </c>
      <c r="AR224" s="14">
        <v>3413.19</v>
      </c>
      <c r="AS224" s="14">
        <v>0</v>
      </c>
      <c r="AT224" s="14">
        <v>0</v>
      </c>
      <c r="AU224" s="14">
        <v>130.56</v>
      </c>
      <c r="AV224" s="14">
        <v>0</v>
      </c>
      <c r="AW224" s="14">
        <v>0</v>
      </c>
      <c r="AX224" s="14">
        <v>1501.44</v>
      </c>
      <c r="AY224" s="14">
        <v>3460</v>
      </c>
      <c r="AZ224" s="14">
        <v>0</v>
      </c>
      <c r="BA224" s="14">
        <v>0</v>
      </c>
      <c r="BB224" s="14">
        <v>0</v>
      </c>
      <c r="BC224" s="14">
        <v>0</v>
      </c>
      <c r="BD224" s="14">
        <v>0.33</v>
      </c>
      <c r="BE224" s="14">
        <v>0</v>
      </c>
      <c r="BF224" s="14">
        <v>0</v>
      </c>
      <c r="BG224" s="14">
        <v>0</v>
      </c>
      <c r="BH224" s="14">
        <v>0</v>
      </c>
      <c r="BI224" s="14">
        <v>0</v>
      </c>
      <c r="BJ224" s="14">
        <v>0</v>
      </c>
      <c r="BK224" s="14">
        <v>0</v>
      </c>
      <c r="BL224" s="14">
        <v>0</v>
      </c>
      <c r="BM224" s="14">
        <v>0</v>
      </c>
      <c r="BN224" s="14">
        <v>8505.52</v>
      </c>
      <c r="BO224" s="14">
        <v>13631</v>
      </c>
      <c r="BP224" s="14">
        <v>0</v>
      </c>
      <c r="BQ224" s="14">
        <v>0</v>
      </c>
      <c r="BR224" s="14">
        <v>900.32</v>
      </c>
      <c r="BS224" s="14">
        <v>327.62</v>
      </c>
      <c r="BT224" s="14">
        <v>0</v>
      </c>
      <c r="BU224" s="14">
        <v>1703.02</v>
      </c>
      <c r="BV224" s="14">
        <v>0</v>
      </c>
      <c r="BW224" s="14">
        <v>0</v>
      </c>
      <c r="BX224" s="14">
        <v>0</v>
      </c>
      <c r="BY224" s="14">
        <v>2030.64</v>
      </c>
    </row>
    <row r="225" spans="1:77" s="1" customFormat="1" ht="11.25" x14ac:dyDescent="0.2">
      <c r="A225" s="2" t="s">
        <v>440</v>
      </c>
      <c r="B225" s="1" t="s">
        <v>441</v>
      </c>
      <c r="C225" s="51">
        <v>12456</v>
      </c>
      <c r="D225" s="14">
        <v>16188.5</v>
      </c>
      <c r="E225" s="14">
        <v>0</v>
      </c>
      <c r="F225" s="14">
        <v>0</v>
      </c>
      <c r="G225" s="14">
        <v>0</v>
      </c>
      <c r="H225" s="14">
        <v>0</v>
      </c>
      <c r="I225" s="14">
        <v>6528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1016</v>
      </c>
      <c r="U225" s="14">
        <v>0</v>
      </c>
      <c r="V225" s="14">
        <v>6528</v>
      </c>
      <c r="W225" s="14">
        <v>6510.12</v>
      </c>
      <c r="X225" s="14">
        <v>0</v>
      </c>
      <c r="Y225" s="14">
        <v>0</v>
      </c>
      <c r="Z225" s="14">
        <v>0</v>
      </c>
      <c r="AA225" s="14">
        <v>0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20582.12</v>
      </c>
      <c r="AJ225" s="14">
        <v>0</v>
      </c>
      <c r="AK225" s="14">
        <v>0</v>
      </c>
      <c r="AL225" s="14">
        <v>0</v>
      </c>
      <c r="AM225" s="14">
        <v>0</v>
      </c>
      <c r="AN225" s="15">
        <v>-200.83</v>
      </c>
      <c r="AO225" s="15">
        <v>-181.11</v>
      </c>
      <c r="AP225" s="14">
        <v>880.57</v>
      </c>
      <c r="AQ225" s="14">
        <v>0</v>
      </c>
      <c r="AR225" s="14">
        <v>860.85</v>
      </c>
      <c r="AS225" s="14">
        <v>0</v>
      </c>
      <c r="AT225" s="14">
        <v>0</v>
      </c>
      <c r="AU225" s="14">
        <v>130.56</v>
      </c>
      <c r="AV225" s="14">
        <v>0</v>
      </c>
      <c r="AW225" s="14">
        <v>0</v>
      </c>
      <c r="AX225" s="14">
        <v>1501.44</v>
      </c>
      <c r="AY225" s="14">
        <v>2082</v>
      </c>
      <c r="AZ225" s="14">
        <v>0</v>
      </c>
      <c r="BA225" s="14">
        <v>0</v>
      </c>
      <c r="BB225" s="14">
        <v>0</v>
      </c>
      <c r="BC225" s="14">
        <v>0</v>
      </c>
      <c r="BD225" s="15">
        <v>-0.12</v>
      </c>
      <c r="BE225" s="14">
        <v>0</v>
      </c>
      <c r="BF225" s="14">
        <v>0</v>
      </c>
      <c r="BG225" s="14">
        <v>0</v>
      </c>
      <c r="BH225" s="14">
        <v>0</v>
      </c>
      <c r="BI225" s="14">
        <v>0</v>
      </c>
      <c r="BJ225" s="14">
        <v>0</v>
      </c>
      <c r="BK225" s="14">
        <v>0</v>
      </c>
      <c r="BL225" s="14">
        <v>0</v>
      </c>
      <c r="BM225" s="14">
        <v>0</v>
      </c>
      <c r="BN225" s="14">
        <v>4393.62</v>
      </c>
      <c r="BO225" s="14">
        <v>16188.5</v>
      </c>
      <c r="BP225" s="14">
        <v>0</v>
      </c>
      <c r="BQ225" s="14">
        <v>0</v>
      </c>
      <c r="BR225" s="14">
        <v>0</v>
      </c>
      <c r="BS225" s="14">
        <v>324.92</v>
      </c>
      <c r="BT225" s="14">
        <v>0</v>
      </c>
      <c r="BU225" s="14">
        <v>0</v>
      </c>
      <c r="BV225" s="14">
        <v>0</v>
      </c>
      <c r="BW225" s="14">
        <v>0</v>
      </c>
      <c r="BX225" s="14">
        <v>0</v>
      </c>
      <c r="BY225" s="14">
        <v>324.92</v>
      </c>
    </row>
    <row r="226" spans="1:77" s="1" customFormat="1" ht="11.25" x14ac:dyDescent="0.2">
      <c r="A226" s="2" t="s">
        <v>442</v>
      </c>
      <c r="B226" s="1" t="s">
        <v>443</v>
      </c>
      <c r="C226" s="51">
        <v>12456</v>
      </c>
      <c r="D226" s="14">
        <v>16340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1016</v>
      </c>
      <c r="U226" s="14">
        <v>0</v>
      </c>
      <c r="V226" s="14">
        <v>0</v>
      </c>
      <c r="W226" s="14">
        <v>6528</v>
      </c>
      <c r="X226" s="14">
        <v>684</v>
      </c>
      <c r="Y226" s="14">
        <v>0</v>
      </c>
      <c r="Z226" s="14">
        <v>0</v>
      </c>
      <c r="AA226" s="14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21284</v>
      </c>
      <c r="AJ226" s="14">
        <v>0</v>
      </c>
      <c r="AK226" s="14">
        <v>0</v>
      </c>
      <c r="AL226" s="14">
        <v>0</v>
      </c>
      <c r="AM226" s="14">
        <v>0</v>
      </c>
      <c r="AN226" s="14">
        <v>0</v>
      </c>
      <c r="AO226" s="14">
        <v>0</v>
      </c>
      <c r="AP226" s="14">
        <v>3312.04</v>
      </c>
      <c r="AQ226" s="14">
        <v>0</v>
      </c>
      <c r="AR226" s="14">
        <v>3312.04</v>
      </c>
      <c r="AS226" s="14">
        <v>0</v>
      </c>
      <c r="AT226" s="14">
        <v>0</v>
      </c>
      <c r="AU226" s="14">
        <v>130.56</v>
      </c>
      <c r="AV226" s="14">
        <v>0</v>
      </c>
      <c r="AW226" s="14">
        <v>0</v>
      </c>
      <c r="AX226" s="14">
        <v>1501.44</v>
      </c>
      <c r="AY226" s="14">
        <v>0</v>
      </c>
      <c r="AZ226" s="14">
        <v>0</v>
      </c>
      <c r="BA226" s="14">
        <v>0</v>
      </c>
      <c r="BB226" s="14">
        <v>0</v>
      </c>
      <c r="BC226" s="14">
        <v>0</v>
      </c>
      <c r="BD226" s="15">
        <v>-0.04</v>
      </c>
      <c r="BE226" s="14">
        <v>0</v>
      </c>
      <c r="BF226" s="14">
        <v>0</v>
      </c>
      <c r="BG226" s="14">
        <v>0</v>
      </c>
      <c r="BH226" s="14">
        <v>0</v>
      </c>
      <c r="BI226" s="14">
        <v>0</v>
      </c>
      <c r="BJ226" s="14">
        <v>0</v>
      </c>
      <c r="BK226" s="14">
        <v>0</v>
      </c>
      <c r="BL226" s="14">
        <v>0</v>
      </c>
      <c r="BM226" s="14">
        <v>0</v>
      </c>
      <c r="BN226" s="14">
        <v>4944</v>
      </c>
      <c r="BO226" s="14">
        <v>16340</v>
      </c>
      <c r="BP226" s="14">
        <v>0</v>
      </c>
      <c r="BQ226" s="14">
        <v>0</v>
      </c>
      <c r="BR226" s="14">
        <v>897.82</v>
      </c>
      <c r="BS226" s="14">
        <v>325.88</v>
      </c>
      <c r="BT226" s="14">
        <v>0</v>
      </c>
      <c r="BU226" s="14">
        <v>1696.22</v>
      </c>
      <c r="BV226" s="14">
        <v>0</v>
      </c>
      <c r="BW226" s="14">
        <v>0</v>
      </c>
      <c r="BX226" s="14">
        <v>0</v>
      </c>
      <c r="BY226" s="14">
        <v>2022.1</v>
      </c>
    </row>
    <row r="227" spans="1:77" s="1" customFormat="1" ht="11.25" x14ac:dyDescent="0.2">
      <c r="A227" s="2" t="s">
        <v>444</v>
      </c>
      <c r="B227" s="1" t="s">
        <v>445</v>
      </c>
      <c r="C227" s="51">
        <v>12456</v>
      </c>
      <c r="D227" s="14">
        <v>17689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870.4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1016</v>
      </c>
      <c r="U227" s="14">
        <v>0</v>
      </c>
      <c r="V227" s="14">
        <v>3916.8</v>
      </c>
      <c r="W227" s="14">
        <v>6474.35</v>
      </c>
      <c r="X227" s="14">
        <v>478.8</v>
      </c>
      <c r="Y227" s="14">
        <v>0</v>
      </c>
      <c r="Z227" s="14">
        <v>0</v>
      </c>
      <c r="AA227" s="14">
        <v>0</v>
      </c>
      <c r="AB227" s="14">
        <v>0</v>
      </c>
      <c r="AC227" s="14">
        <v>0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  <c r="AI227" s="14">
        <v>21895.55</v>
      </c>
      <c r="AJ227" s="14">
        <v>0</v>
      </c>
      <c r="AK227" s="14">
        <v>0</v>
      </c>
      <c r="AL227" s="14">
        <v>0</v>
      </c>
      <c r="AM227" s="14">
        <v>0</v>
      </c>
      <c r="AN227" s="15">
        <v>-125.1</v>
      </c>
      <c r="AO227" s="14">
        <v>0</v>
      </c>
      <c r="AP227" s="14">
        <v>2699.98</v>
      </c>
      <c r="AQ227" s="14">
        <v>0</v>
      </c>
      <c r="AR227" s="14">
        <v>2574.88</v>
      </c>
      <c r="AS227" s="14">
        <v>0</v>
      </c>
      <c r="AT227" s="14">
        <v>0</v>
      </c>
      <c r="AU227" s="14">
        <v>130.56</v>
      </c>
      <c r="AV227" s="14">
        <v>0</v>
      </c>
      <c r="AW227" s="14">
        <v>0</v>
      </c>
      <c r="AX227" s="14">
        <v>1501.44</v>
      </c>
      <c r="AY227" s="14">
        <v>0</v>
      </c>
      <c r="AZ227" s="14">
        <v>0</v>
      </c>
      <c r="BA227" s="14">
        <v>0</v>
      </c>
      <c r="BB227" s="14">
        <v>0</v>
      </c>
      <c r="BC227" s="14">
        <v>0</v>
      </c>
      <c r="BD227" s="15">
        <v>-0.33</v>
      </c>
      <c r="BE227" s="14">
        <v>0</v>
      </c>
      <c r="BF227" s="14">
        <v>0</v>
      </c>
      <c r="BG227" s="14">
        <v>0</v>
      </c>
      <c r="BH227" s="14">
        <v>0</v>
      </c>
      <c r="BI227" s="14">
        <v>0</v>
      </c>
      <c r="BJ227" s="14">
        <v>0</v>
      </c>
      <c r="BK227" s="14">
        <v>0</v>
      </c>
      <c r="BL227" s="14">
        <v>0</v>
      </c>
      <c r="BM227" s="14">
        <v>0</v>
      </c>
      <c r="BN227" s="14">
        <v>4206.55</v>
      </c>
      <c r="BO227" s="14">
        <v>17689</v>
      </c>
      <c r="BP227" s="14">
        <v>0</v>
      </c>
      <c r="BQ227" s="14">
        <v>0</v>
      </c>
      <c r="BR227" s="14">
        <v>627.28</v>
      </c>
      <c r="BS227" s="14">
        <v>324.68</v>
      </c>
      <c r="BT227" s="14">
        <v>0</v>
      </c>
      <c r="BU227" s="14">
        <v>1184.0999999999999</v>
      </c>
      <c r="BV227" s="14">
        <v>0</v>
      </c>
      <c r="BW227" s="14">
        <v>0</v>
      </c>
      <c r="BX227" s="14">
        <v>0</v>
      </c>
      <c r="BY227" s="14">
        <v>1508.78</v>
      </c>
    </row>
    <row r="228" spans="1:77" s="1" customFormat="1" ht="11.25" x14ac:dyDescent="0.2">
      <c r="A228" s="2" t="s">
        <v>446</v>
      </c>
      <c r="B228" s="1" t="s">
        <v>447</v>
      </c>
      <c r="C228" s="51">
        <v>12456</v>
      </c>
      <c r="D228" s="14">
        <v>12410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870.7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1016</v>
      </c>
      <c r="U228" s="14">
        <v>0</v>
      </c>
      <c r="V228" s="14">
        <v>0</v>
      </c>
      <c r="W228" s="14">
        <v>4900.47</v>
      </c>
      <c r="X228" s="14">
        <v>684</v>
      </c>
      <c r="Y228" s="14">
        <v>0</v>
      </c>
      <c r="Z228" s="14">
        <v>0</v>
      </c>
      <c r="AA228" s="14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20527.169999999998</v>
      </c>
      <c r="AJ228" s="14">
        <v>0</v>
      </c>
      <c r="AK228" s="14">
        <v>0</v>
      </c>
      <c r="AL228" s="14">
        <v>0</v>
      </c>
      <c r="AM228" s="14">
        <v>0</v>
      </c>
      <c r="AN228" s="14">
        <v>0</v>
      </c>
      <c r="AO228" s="14">
        <v>0</v>
      </c>
      <c r="AP228" s="14">
        <v>3034.67</v>
      </c>
      <c r="AQ228" s="14">
        <v>0</v>
      </c>
      <c r="AR228" s="14">
        <v>3034.67</v>
      </c>
      <c r="AS228" s="14">
        <v>0</v>
      </c>
      <c r="AT228" s="14">
        <v>0</v>
      </c>
      <c r="AU228" s="14">
        <v>1133.04</v>
      </c>
      <c r="AV228" s="14">
        <v>0</v>
      </c>
      <c r="AW228" s="14">
        <v>0</v>
      </c>
      <c r="AX228" s="14">
        <v>1501.44</v>
      </c>
      <c r="AY228" s="14">
        <v>2448</v>
      </c>
      <c r="AZ228" s="14">
        <v>0</v>
      </c>
      <c r="BA228" s="14">
        <v>0</v>
      </c>
      <c r="BB228" s="14">
        <v>0</v>
      </c>
      <c r="BC228" s="14">
        <v>0</v>
      </c>
      <c r="BD228" s="14">
        <v>0.02</v>
      </c>
      <c r="BE228" s="14">
        <v>0</v>
      </c>
      <c r="BF228" s="14">
        <v>0</v>
      </c>
      <c r="BG228" s="14">
        <v>0</v>
      </c>
      <c r="BH228" s="14">
        <v>0</v>
      </c>
      <c r="BI228" s="14">
        <v>0</v>
      </c>
      <c r="BJ228" s="14">
        <v>0</v>
      </c>
      <c r="BK228" s="14">
        <v>0</v>
      </c>
      <c r="BL228" s="14">
        <v>0</v>
      </c>
      <c r="BM228" s="14">
        <v>0</v>
      </c>
      <c r="BN228" s="14">
        <v>8117.17</v>
      </c>
      <c r="BO228" s="14">
        <v>12410</v>
      </c>
      <c r="BP228" s="14">
        <v>0</v>
      </c>
      <c r="BQ228" s="14">
        <v>0</v>
      </c>
      <c r="BR228" s="14">
        <v>896.1</v>
      </c>
      <c r="BS228" s="14">
        <v>324.68</v>
      </c>
      <c r="BT228" s="14">
        <v>0</v>
      </c>
      <c r="BU228" s="14">
        <v>1691.56</v>
      </c>
      <c r="BV228" s="14">
        <v>0</v>
      </c>
      <c r="BW228" s="14">
        <v>0</v>
      </c>
      <c r="BX228" s="14">
        <v>0</v>
      </c>
      <c r="BY228" s="14">
        <v>2016.24</v>
      </c>
    </row>
    <row r="229" spans="1:77" s="1" customFormat="1" ht="11.25" x14ac:dyDescent="0.2">
      <c r="A229" s="2" t="s">
        <v>570</v>
      </c>
      <c r="B229" s="1" t="s">
        <v>571</v>
      </c>
      <c r="C229" s="49">
        <v>12456</v>
      </c>
      <c r="D229" s="14">
        <v>9870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830.4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1016</v>
      </c>
      <c r="U229" s="14">
        <v>0</v>
      </c>
      <c r="V229" s="14">
        <v>0</v>
      </c>
      <c r="W229" s="14">
        <v>1296.79</v>
      </c>
      <c r="X229" s="14">
        <v>684</v>
      </c>
      <c r="Y229" s="14">
        <v>0</v>
      </c>
      <c r="Z229" s="14">
        <v>0</v>
      </c>
      <c r="AA229" s="14">
        <v>0</v>
      </c>
      <c r="AB229" s="14">
        <v>0</v>
      </c>
      <c r="AC229" s="14">
        <v>0</v>
      </c>
      <c r="AD229" s="14">
        <v>0</v>
      </c>
      <c r="AE229" s="14">
        <v>0</v>
      </c>
      <c r="AF229" s="14">
        <v>0</v>
      </c>
      <c r="AG229" s="14">
        <v>0</v>
      </c>
      <c r="AH229" s="14">
        <v>0</v>
      </c>
      <c r="AI229" s="14">
        <v>16283.19</v>
      </c>
      <c r="AJ229" s="14">
        <v>0</v>
      </c>
      <c r="AK229" s="14">
        <v>0</v>
      </c>
      <c r="AL229" s="14">
        <v>0</v>
      </c>
      <c r="AM229" s="14">
        <v>0</v>
      </c>
      <c r="AN229" s="14">
        <v>0</v>
      </c>
      <c r="AO229" s="14">
        <v>0</v>
      </c>
      <c r="AP229" s="14">
        <v>2112.96</v>
      </c>
      <c r="AQ229" s="14">
        <v>0</v>
      </c>
      <c r="AR229" s="14">
        <v>2112.96</v>
      </c>
      <c r="AS229" s="14">
        <v>0</v>
      </c>
      <c r="AT229" s="14">
        <v>0</v>
      </c>
      <c r="AU229" s="14">
        <v>0</v>
      </c>
      <c r="AV229" s="14">
        <v>0</v>
      </c>
      <c r="AW229" s="14">
        <v>0</v>
      </c>
      <c r="AX229" s="14">
        <v>1432.44</v>
      </c>
      <c r="AY229" s="14">
        <v>0</v>
      </c>
      <c r="AZ229" s="14">
        <v>0</v>
      </c>
      <c r="BA229" s="14">
        <v>0</v>
      </c>
      <c r="BB229" s="14">
        <v>0</v>
      </c>
      <c r="BC229" s="14">
        <v>0</v>
      </c>
      <c r="BD229" s="14">
        <v>0.43</v>
      </c>
      <c r="BE229" s="14">
        <v>0</v>
      </c>
      <c r="BF229" s="14">
        <v>0</v>
      </c>
      <c r="BG229" s="14">
        <v>0</v>
      </c>
      <c r="BH229" s="14">
        <v>0</v>
      </c>
      <c r="BI229" s="14">
        <v>2867.36</v>
      </c>
      <c r="BJ229" s="14">
        <v>0</v>
      </c>
      <c r="BK229" s="14">
        <v>0</v>
      </c>
      <c r="BL229" s="14">
        <v>0</v>
      </c>
      <c r="BM229" s="14">
        <v>0</v>
      </c>
      <c r="BN229" s="14">
        <v>6413.19</v>
      </c>
      <c r="BO229" s="14">
        <v>9870</v>
      </c>
      <c r="BP229" s="14">
        <v>0</v>
      </c>
      <c r="BQ229" s="14">
        <v>0</v>
      </c>
      <c r="BR229" s="14">
        <v>856.54</v>
      </c>
      <c r="BS229" s="14">
        <v>296.89999999999998</v>
      </c>
      <c r="BT229" s="14">
        <v>0</v>
      </c>
      <c r="BU229" s="14">
        <v>1583.96</v>
      </c>
      <c r="BV229" s="14">
        <v>0</v>
      </c>
      <c r="BW229" s="14">
        <v>0</v>
      </c>
      <c r="BX229" s="14">
        <v>0</v>
      </c>
      <c r="BY229" s="14">
        <v>1880.86</v>
      </c>
    </row>
    <row r="230" spans="1:77" s="7" customFormat="1" ht="11.25" x14ac:dyDescent="0.2">
      <c r="A230" s="17" t="s">
        <v>101</v>
      </c>
      <c r="C230" s="7" t="s">
        <v>102</v>
      </c>
      <c r="D230" s="7" t="s">
        <v>102</v>
      </c>
      <c r="E230" s="7" t="s">
        <v>102</v>
      </c>
      <c r="F230" s="7" t="s">
        <v>102</v>
      </c>
      <c r="G230" s="7" t="s">
        <v>102</v>
      </c>
      <c r="H230" s="7" t="s">
        <v>102</v>
      </c>
      <c r="I230" s="7" t="s">
        <v>102</v>
      </c>
      <c r="J230" s="7" t="s">
        <v>102</v>
      </c>
      <c r="K230" s="7" t="s">
        <v>102</v>
      </c>
      <c r="L230" s="7" t="s">
        <v>102</v>
      </c>
      <c r="M230" s="7" t="s">
        <v>102</v>
      </c>
      <c r="N230" s="7" t="s">
        <v>102</v>
      </c>
      <c r="O230" s="7" t="s">
        <v>102</v>
      </c>
      <c r="P230" s="7" t="s">
        <v>102</v>
      </c>
      <c r="Q230" s="7" t="s">
        <v>102</v>
      </c>
      <c r="R230" s="7" t="s">
        <v>102</v>
      </c>
      <c r="S230" s="7" t="s">
        <v>102</v>
      </c>
      <c r="T230" s="7" t="s">
        <v>102</v>
      </c>
      <c r="U230" s="7" t="s">
        <v>102</v>
      </c>
      <c r="V230" s="7" t="s">
        <v>102</v>
      </c>
      <c r="W230" s="7" t="s">
        <v>102</v>
      </c>
      <c r="X230" s="7" t="s">
        <v>102</v>
      </c>
      <c r="Y230" s="7" t="s">
        <v>102</v>
      </c>
      <c r="Z230" s="7" t="s">
        <v>102</v>
      </c>
      <c r="AA230" s="7" t="s">
        <v>102</v>
      </c>
      <c r="AB230" s="7" t="s">
        <v>102</v>
      </c>
      <c r="AC230" s="7" t="s">
        <v>102</v>
      </c>
      <c r="AD230" s="7" t="s">
        <v>102</v>
      </c>
      <c r="AE230" s="7" t="s">
        <v>102</v>
      </c>
      <c r="AF230" s="7" t="s">
        <v>102</v>
      </c>
      <c r="AG230" s="7" t="s">
        <v>102</v>
      </c>
      <c r="AH230" s="7" t="s">
        <v>102</v>
      </c>
      <c r="AI230" s="7" t="s">
        <v>102</v>
      </c>
      <c r="AJ230" s="7" t="s">
        <v>102</v>
      </c>
      <c r="AK230" s="7" t="s">
        <v>102</v>
      </c>
      <c r="AL230" s="7" t="s">
        <v>102</v>
      </c>
      <c r="AM230" s="7" t="s">
        <v>102</v>
      </c>
      <c r="AN230" s="7" t="s">
        <v>102</v>
      </c>
      <c r="AO230" s="7" t="s">
        <v>102</v>
      </c>
      <c r="AP230" s="7" t="s">
        <v>102</v>
      </c>
      <c r="AQ230" s="7" t="s">
        <v>102</v>
      </c>
      <c r="AR230" s="7" t="s">
        <v>102</v>
      </c>
      <c r="AS230" s="7" t="s">
        <v>102</v>
      </c>
      <c r="AT230" s="7" t="s">
        <v>102</v>
      </c>
      <c r="AU230" s="7" t="s">
        <v>102</v>
      </c>
      <c r="AV230" s="7" t="s">
        <v>102</v>
      </c>
      <c r="AW230" s="7" t="s">
        <v>102</v>
      </c>
      <c r="AX230" s="7" t="s">
        <v>102</v>
      </c>
      <c r="AY230" s="7" t="s">
        <v>102</v>
      </c>
      <c r="AZ230" s="7" t="s">
        <v>102</v>
      </c>
      <c r="BA230" s="7" t="s">
        <v>102</v>
      </c>
      <c r="BB230" s="7" t="s">
        <v>102</v>
      </c>
      <c r="BC230" s="7" t="s">
        <v>102</v>
      </c>
      <c r="BD230" s="7" t="s">
        <v>102</v>
      </c>
      <c r="BE230" s="7" t="s">
        <v>102</v>
      </c>
      <c r="BF230" s="7" t="s">
        <v>102</v>
      </c>
      <c r="BG230" s="7" t="s">
        <v>102</v>
      </c>
      <c r="BH230" s="7" t="s">
        <v>102</v>
      </c>
      <c r="BI230" s="7" t="s">
        <v>102</v>
      </c>
      <c r="BJ230" s="7" t="s">
        <v>102</v>
      </c>
      <c r="BK230" s="7" t="s">
        <v>102</v>
      </c>
      <c r="BL230" s="7" t="s">
        <v>102</v>
      </c>
      <c r="BM230" s="7" t="s">
        <v>102</v>
      </c>
      <c r="BN230" s="7" t="s">
        <v>102</v>
      </c>
      <c r="BO230" s="7" t="s">
        <v>102</v>
      </c>
      <c r="BP230" s="7" t="s">
        <v>102</v>
      </c>
      <c r="BQ230" s="7" t="s">
        <v>102</v>
      </c>
      <c r="BR230" s="7" t="s">
        <v>102</v>
      </c>
      <c r="BS230" s="7" t="s">
        <v>102</v>
      </c>
      <c r="BT230" s="7" t="s">
        <v>102</v>
      </c>
      <c r="BU230" s="7" t="s">
        <v>102</v>
      </c>
      <c r="BV230" s="7" t="s">
        <v>102</v>
      </c>
      <c r="BW230" s="7" t="s">
        <v>102</v>
      </c>
      <c r="BX230" s="7" t="s">
        <v>102</v>
      </c>
      <c r="BY230" s="7" t="s">
        <v>102</v>
      </c>
    </row>
    <row r="231" spans="1:77" s="1" customFormat="1" ht="11.25" x14ac:dyDescent="0.2">
      <c r="A231" s="2"/>
      <c r="C231" s="19">
        <f>SUM(C211:C230)</f>
        <v>227156</v>
      </c>
      <c r="D231" s="19">
        <v>243160.5</v>
      </c>
      <c r="E231" s="19">
        <v>0</v>
      </c>
      <c r="F231" s="19">
        <v>0</v>
      </c>
      <c r="G231" s="19">
        <v>0</v>
      </c>
      <c r="H231" s="19">
        <v>0</v>
      </c>
      <c r="I231" s="19">
        <v>10522.9</v>
      </c>
      <c r="J231" s="19">
        <v>8505.84</v>
      </c>
      <c r="K231" s="19">
        <v>500</v>
      </c>
      <c r="L231" s="19">
        <v>0</v>
      </c>
      <c r="M231" s="19">
        <v>1200</v>
      </c>
      <c r="N231" s="19">
        <v>0</v>
      </c>
      <c r="O231" s="19">
        <v>0</v>
      </c>
      <c r="P231" s="19">
        <v>0</v>
      </c>
      <c r="Q231" s="19">
        <v>0</v>
      </c>
      <c r="R231" s="19">
        <v>0</v>
      </c>
      <c r="S231" s="19">
        <v>0</v>
      </c>
      <c r="T231" s="19">
        <v>18188</v>
      </c>
      <c r="U231" s="19">
        <v>0</v>
      </c>
      <c r="V231" s="19">
        <v>13056</v>
      </c>
      <c r="W231" s="19">
        <v>111175.7</v>
      </c>
      <c r="X231" s="19">
        <v>10879.55</v>
      </c>
      <c r="Y231" s="19">
        <v>2772.36</v>
      </c>
      <c r="Z231" s="19">
        <v>0</v>
      </c>
      <c r="AA231" s="19">
        <v>0</v>
      </c>
      <c r="AB231" s="19">
        <v>0</v>
      </c>
      <c r="AC231" s="19">
        <v>0</v>
      </c>
      <c r="AD231" s="19">
        <v>0</v>
      </c>
      <c r="AE231" s="19">
        <v>0</v>
      </c>
      <c r="AF231" s="19">
        <v>0</v>
      </c>
      <c r="AG231" s="19">
        <v>0</v>
      </c>
      <c r="AH231" s="19">
        <v>0</v>
      </c>
      <c r="AI231" s="19">
        <v>391164.89</v>
      </c>
      <c r="AJ231" s="19">
        <v>0</v>
      </c>
      <c r="AK231" s="19">
        <v>0</v>
      </c>
      <c r="AL231" s="19">
        <v>0</v>
      </c>
      <c r="AM231" s="19">
        <v>0</v>
      </c>
      <c r="AN231" s="20">
        <v>-325.93</v>
      </c>
      <c r="AO231" s="20">
        <v>-181.11</v>
      </c>
      <c r="AP231" s="19">
        <v>54717.09</v>
      </c>
      <c r="AQ231" s="19">
        <v>0</v>
      </c>
      <c r="AR231" s="19">
        <v>54572.27</v>
      </c>
      <c r="AS231" s="19">
        <v>0</v>
      </c>
      <c r="AT231" s="19">
        <v>0</v>
      </c>
      <c r="AU231" s="19">
        <v>3251.52</v>
      </c>
      <c r="AV231" s="19">
        <v>2193.02</v>
      </c>
      <c r="AW231" s="19">
        <v>50</v>
      </c>
      <c r="AX231" s="19">
        <v>27365</v>
      </c>
      <c r="AY231" s="19">
        <v>42915.98</v>
      </c>
      <c r="AZ231" s="19">
        <v>7787.48</v>
      </c>
      <c r="BA231" s="19">
        <v>0</v>
      </c>
      <c r="BB231" s="19">
        <v>0</v>
      </c>
      <c r="BC231" s="19">
        <v>4635.66</v>
      </c>
      <c r="BD231" s="19">
        <v>0.19</v>
      </c>
      <c r="BE231" s="19">
        <v>0</v>
      </c>
      <c r="BF231" s="19">
        <v>0</v>
      </c>
      <c r="BG231" s="19">
        <v>0</v>
      </c>
      <c r="BH231" s="19">
        <v>0</v>
      </c>
      <c r="BI231" s="19">
        <v>5414.38</v>
      </c>
      <c r="BJ231" s="19">
        <v>0</v>
      </c>
      <c r="BK231" s="19">
        <v>0</v>
      </c>
      <c r="BL231" s="19">
        <v>0</v>
      </c>
      <c r="BM231" s="19">
        <v>0</v>
      </c>
      <c r="BN231" s="19">
        <v>148004.39000000001</v>
      </c>
      <c r="BO231" s="19">
        <v>243160.5</v>
      </c>
      <c r="BP231" s="19">
        <v>0</v>
      </c>
      <c r="BQ231" s="19">
        <v>0</v>
      </c>
      <c r="BR231" s="19">
        <v>15167.51</v>
      </c>
      <c r="BS231" s="19">
        <v>6027.12</v>
      </c>
      <c r="BT231" s="19">
        <v>0</v>
      </c>
      <c r="BU231" s="19">
        <v>28477.08</v>
      </c>
      <c r="BV231" s="19">
        <v>0</v>
      </c>
      <c r="BW231" s="19">
        <v>0</v>
      </c>
      <c r="BX231" s="19">
        <v>0</v>
      </c>
      <c r="BY231" s="19">
        <v>34504.199999999997</v>
      </c>
    </row>
    <row r="232" spans="1:77" s="1" customFormat="1" ht="11.25" x14ac:dyDescent="0.2">
      <c r="A232" s="2"/>
    </row>
    <row r="233" spans="1:77" s="1" customFormat="1" ht="11.25" x14ac:dyDescent="0.2">
      <c r="A233" s="12" t="s">
        <v>448</v>
      </c>
    </row>
    <row r="234" spans="1:77" s="1" customFormat="1" ht="11.25" x14ac:dyDescent="0.2">
      <c r="A234" s="2" t="s">
        <v>449</v>
      </c>
      <c r="B234" s="1" t="s">
        <v>450</v>
      </c>
      <c r="C234" s="51">
        <v>10079</v>
      </c>
      <c r="D234" s="14">
        <v>14271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400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737</v>
      </c>
      <c r="U234" s="14">
        <v>0</v>
      </c>
      <c r="V234" s="14">
        <v>0</v>
      </c>
      <c r="W234" s="14">
        <v>5339.55</v>
      </c>
      <c r="X234" s="14">
        <v>455</v>
      </c>
      <c r="Y234" s="14">
        <v>616.79999999999995</v>
      </c>
      <c r="Z234" s="14">
        <v>0</v>
      </c>
      <c r="AA234" s="14">
        <v>0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18227.45</v>
      </c>
      <c r="AJ234" s="14">
        <v>0</v>
      </c>
      <c r="AK234" s="14">
        <v>0</v>
      </c>
      <c r="AL234" s="14">
        <v>0</v>
      </c>
      <c r="AM234" s="14">
        <v>0</v>
      </c>
      <c r="AN234" s="14">
        <v>0</v>
      </c>
      <c r="AO234" s="14">
        <v>0</v>
      </c>
      <c r="AP234" s="14">
        <v>2616.9499999999998</v>
      </c>
      <c r="AQ234" s="14">
        <v>0</v>
      </c>
      <c r="AR234" s="14">
        <v>2616.9499999999998</v>
      </c>
      <c r="AS234" s="14">
        <v>0</v>
      </c>
      <c r="AT234" s="14">
        <v>0</v>
      </c>
      <c r="AU234" s="14">
        <v>106.74</v>
      </c>
      <c r="AV234" s="14">
        <v>0</v>
      </c>
      <c r="AW234" s="14">
        <v>5</v>
      </c>
      <c r="AX234" s="14">
        <v>1228.0999999999999</v>
      </c>
      <c r="AY234" s="14">
        <v>0</v>
      </c>
      <c r="AZ234" s="14">
        <v>0</v>
      </c>
      <c r="BA234" s="14">
        <v>0</v>
      </c>
      <c r="BB234" s="14">
        <v>0</v>
      </c>
      <c r="BC234" s="14">
        <v>0</v>
      </c>
      <c r="BD234" s="15">
        <v>-0.34</v>
      </c>
      <c r="BE234" s="14">
        <v>0</v>
      </c>
      <c r="BF234" s="14">
        <v>0</v>
      </c>
      <c r="BG234" s="14">
        <v>0</v>
      </c>
      <c r="BH234" s="14">
        <v>0</v>
      </c>
      <c r="BI234" s="14">
        <v>0</v>
      </c>
      <c r="BJ234" s="14">
        <v>0</v>
      </c>
      <c r="BK234" s="14">
        <v>0</v>
      </c>
      <c r="BL234" s="14">
        <v>0</v>
      </c>
      <c r="BM234" s="14">
        <v>0</v>
      </c>
      <c r="BN234" s="14">
        <v>3956.45</v>
      </c>
      <c r="BO234" s="14">
        <v>14271</v>
      </c>
      <c r="BP234" s="14">
        <v>0</v>
      </c>
      <c r="BQ234" s="14">
        <v>0</v>
      </c>
      <c r="BR234" s="14">
        <v>838.84</v>
      </c>
      <c r="BS234" s="14">
        <v>284.5</v>
      </c>
      <c r="BT234" s="14">
        <v>0</v>
      </c>
      <c r="BU234" s="14">
        <v>1535.84</v>
      </c>
      <c r="BV234" s="14">
        <v>0</v>
      </c>
      <c r="BW234" s="14">
        <v>0</v>
      </c>
      <c r="BX234" s="14">
        <v>0</v>
      </c>
      <c r="BY234" s="14">
        <v>1820.34</v>
      </c>
    </row>
    <row r="235" spans="1:77" s="1" customFormat="1" ht="11.25" x14ac:dyDescent="0.2">
      <c r="A235" s="2" t="s">
        <v>451</v>
      </c>
      <c r="B235" s="1" t="s">
        <v>452</v>
      </c>
      <c r="C235" s="51">
        <v>12456</v>
      </c>
      <c r="D235" s="14">
        <v>10578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250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1016</v>
      </c>
      <c r="U235" s="14">
        <v>0</v>
      </c>
      <c r="V235" s="14">
        <v>0</v>
      </c>
      <c r="W235" s="14">
        <v>6474.35</v>
      </c>
      <c r="X235" s="14">
        <v>684</v>
      </c>
      <c r="Y235" s="14">
        <v>410.72</v>
      </c>
      <c r="Z235" s="14">
        <v>0</v>
      </c>
      <c r="AA235" s="14">
        <v>0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21891.07</v>
      </c>
      <c r="AJ235" s="14">
        <v>0</v>
      </c>
      <c r="AK235" s="14">
        <v>0</v>
      </c>
      <c r="AL235" s="14">
        <v>0</v>
      </c>
      <c r="AM235" s="14">
        <v>0</v>
      </c>
      <c r="AN235" s="14">
        <v>0</v>
      </c>
      <c r="AO235" s="14">
        <v>0</v>
      </c>
      <c r="AP235" s="14">
        <v>3447.69</v>
      </c>
      <c r="AQ235" s="14">
        <v>0</v>
      </c>
      <c r="AR235" s="14">
        <v>3447.69</v>
      </c>
      <c r="AS235" s="14">
        <v>0</v>
      </c>
      <c r="AT235" s="14">
        <v>0</v>
      </c>
      <c r="AU235" s="14">
        <v>130.56</v>
      </c>
      <c r="AV235" s="14">
        <v>0</v>
      </c>
      <c r="AW235" s="14">
        <v>5</v>
      </c>
      <c r="AX235" s="14">
        <v>1501.44</v>
      </c>
      <c r="AY235" s="14">
        <v>366</v>
      </c>
      <c r="AZ235" s="14">
        <v>5862.26</v>
      </c>
      <c r="BA235" s="14">
        <v>0</v>
      </c>
      <c r="BB235" s="14">
        <v>0</v>
      </c>
      <c r="BC235" s="14">
        <v>0</v>
      </c>
      <c r="BD235" s="14">
        <v>0.12</v>
      </c>
      <c r="BE235" s="14">
        <v>0</v>
      </c>
      <c r="BF235" s="14">
        <v>0</v>
      </c>
      <c r="BG235" s="14">
        <v>0</v>
      </c>
      <c r="BH235" s="14">
        <v>0</v>
      </c>
      <c r="BI235" s="14">
        <v>0</v>
      </c>
      <c r="BJ235" s="14">
        <v>0</v>
      </c>
      <c r="BK235" s="14">
        <v>0</v>
      </c>
      <c r="BL235" s="14">
        <v>0</v>
      </c>
      <c r="BM235" s="14">
        <v>0</v>
      </c>
      <c r="BN235" s="14">
        <v>11313.07</v>
      </c>
      <c r="BO235" s="14">
        <v>10578</v>
      </c>
      <c r="BP235" s="14">
        <v>0</v>
      </c>
      <c r="BQ235" s="14">
        <v>0</v>
      </c>
      <c r="BR235" s="14">
        <v>923.58</v>
      </c>
      <c r="BS235" s="14">
        <v>343.96</v>
      </c>
      <c r="BT235" s="14">
        <v>0</v>
      </c>
      <c r="BU235" s="14">
        <v>1766.28</v>
      </c>
      <c r="BV235" s="14">
        <v>0</v>
      </c>
      <c r="BW235" s="14">
        <v>0</v>
      </c>
      <c r="BX235" s="14">
        <v>0</v>
      </c>
      <c r="BY235" s="14">
        <v>2110.2399999999998</v>
      </c>
    </row>
    <row r="236" spans="1:77" s="1" customFormat="1" ht="11.25" x14ac:dyDescent="0.2">
      <c r="A236" s="2" t="s">
        <v>453</v>
      </c>
      <c r="B236" s="1" t="s">
        <v>454</v>
      </c>
      <c r="C236" s="51">
        <v>10079</v>
      </c>
      <c r="D236" s="14">
        <v>14742.5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711.94</v>
      </c>
      <c r="K236" s="14">
        <v>0</v>
      </c>
      <c r="L236" s="14">
        <v>0</v>
      </c>
      <c r="M236" s="14">
        <v>400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737</v>
      </c>
      <c r="U236" s="14">
        <v>0</v>
      </c>
      <c r="V236" s="14">
        <v>0</v>
      </c>
      <c r="W236" s="14">
        <v>5339.55</v>
      </c>
      <c r="X236" s="14">
        <v>455</v>
      </c>
      <c r="Y236" s="14">
        <v>410.72</v>
      </c>
      <c r="Z236" s="14">
        <v>0</v>
      </c>
      <c r="AA236" s="14">
        <v>0</v>
      </c>
      <c r="AB236" s="14">
        <v>0</v>
      </c>
      <c r="AC236" s="14">
        <v>0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14">
        <v>18733.310000000001</v>
      </c>
      <c r="AJ236" s="14">
        <v>0</v>
      </c>
      <c r="AK236" s="14">
        <v>0</v>
      </c>
      <c r="AL236" s="14">
        <v>0</v>
      </c>
      <c r="AM236" s="14">
        <v>0</v>
      </c>
      <c r="AN236" s="14">
        <v>0</v>
      </c>
      <c r="AO236" s="14">
        <v>0</v>
      </c>
      <c r="AP236" s="14">
        <v>2650.8</v>
      </c>
      <c r="AQ236" s="14">
        <v>0</v>
      </c>
      <c r="AR236" s="14">
        <v>2650.8</v>
      </c>
      <c r="AS236" s="14">
        <v>0</v>
      </c>
      <c r="AT236" s="14">
        <v>0</v>
      </c>
      <c r="AU236" s="14">
        <v>106.8</v>
      </c>
      <c r="AV236" s="14">
        <v>0</v>
      </c>
      <c r="AW236" s="14">
        <v>5</v>
      </c>
      <c r="AX236" s="14">
        <v>1228.0999999999999</v>
      </c>
      <c r="AY236" s="14">
        <v>0</v>
      </c>
      <c r="AZ236" s="14">
        <v>0</v>
      </c>
      <c r="BA236" s="14">
        <v>0</v>
      </c>
      <c r="BB236" s="14">
        <v>0</v>
      </c>
      <c r="BC236" s="14">
        <v>0</v>
      </c>
      <c r="BD236" s="14">
        <v>0.11</v>
      </c>
      <c r="BE236" s="14">
        <v>0</v>
      </c>
      <c r="BF236" s="14">
        <v>0</v>
      </c>
      <c r="BG236" s="14">
        <v>0</v>
      </c>
      <c r="BH236" s="14">
        <v>0</v>
      </c>
      <c r="BI236" s="14">
        <v>0</v>
      </c>
      <c r="BJ236" s="14">
        <v>0</v>
      </c>
      <c r="BK236" s="14">
        <v>0</v>
      </c>
      <c r="BL236" s="14">
        <v>0</v>
      </c>
      <c r="BM236" s="14">
        <v>0</v>
      </c>
      <c r="BN236" s="14">
        <v>3990.81</v>
      </c>
      <c r="BO236" s="14">
        <v>14742.5</v>
      </c>
      <c r="BP236" s="14">
        <v>0</v>
      </c>
      <c r="BQ236" s="14">
        <v>0</v>
      </c>
      <c r="BR236" s="14">
        <v>796.18</v>
      </c>
      <c r="BS236" s="14">
        <v>254.56</v>
      </c>
      <c r="BT236" s="14">
        <v>0</v>
      </c>
      <c r="BU236" s="14">
        <v>1419.84</v>
      </c>
      <c r="BV236" s="14">
        <v>0</v>
      </c>
      <c r="BW236" s="14">
        <v>0</v>
      </c>
      <c r="BX236" s="14">
        <v>0</v>
      </c>
      <c r="BY236" s="14">
        <v>1674.4</v>
      </c>
    </row>
    <row r="237" spans="1:77" s="1" customFormat="1" ht="11.25" x14ac:dyDescent="0.2">
      <c r="A237" s="2" t="s">
        <v>455</v>
      </c>
      <c r="B237" s="1" t="s">
        <v>456</v>
      </c>
      <c r="C237" s="51">
        <v>12456</v>
      </c>
      <c r="D237" s="14">
        <v>12974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250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1016</v>
      </c>
      <c r="U237" s="14">
        <v>0</v>
      </c>
      <c r="V237" s="14">
        <v>0</v>
      </c>
      <c r="W237" s="14">
        <v>6510.12</v>
      </c>
      <c r="X237" s="14">
        <v>684</v>
      </c>
      <c r="Y237" s="14">
        <v>308.04000000000002</v>
      </c>
      <c r="Z237" s="14">
        <v>0</v>
      </c>
      <c r="AA237" s="14">
        <v>0</v>
      </c>
      <c r="AB237" s="14">
        <v>0</v>
      </c>
      <c r="AC237" s="14">
        <v>0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21824.16</v>
      </c>
      <c r="AJ237" s="14">
        <v>0</v>
      </c>
      <c r="AK237" s="14">
        <v>0</v>
      </c>
      <c r="AL237" s="14">
        <v>0</v>
      </c>
      <c r="AM237" s="14">
        <v>0</v>
      </c>
      <c r="AN237" s="14">
        <v>0</v>
      </c>
      <c r="AO237" s="14">
        <v>0</v>
      </c>
      <c r="AP237" s="14">
        <v>3433.06</v>
      </c>
      <c r="AQ237" s="14">
        <v>0</v>
      </c>
      <c r="AR237" s="14">
        <v>3433.06</v>
      </c>
      <c r="AS237" s="14">
        <v>0</v>
      </c>
      <c r="AT237" s="14">
        <v>0</v>
      </c>
      <c r="AU237" s="14">
        <v>130.56</v>
      </c>
      <c r="AV237" s="14">
        <v>0</v>
      </c>
      <c r="AW237" s="14">
        <v>5</v>
      </c>
      <c r="AX237" s="14">
        <v>1501.44</v>
      </c>
      <c r="AY237" s="14">
        <v>3780</v>
      </c>
      <c r="AZ237" s="14">
        <v>0</v>
      </c>
      <c r="BA237" s="14">
        <v>0</v>
      </c>
      <c r="BB237" s="14">
        <v>0</v>
      </c>
      <c r="BC237" s="14">
        <v>0</v>
      </c>
      <c r="BD237" s="14">
        <v>0.1</v>
      </c>
      <c r="BE237" s="14">
        <v>0</v>
      </c>
      <c r="BF237" s="14">
        <v>0</v>
      </c>
      <c r="BG237" s="14">
        <v>0</v>
      </c>
      <c r="BH237" s="14">
        <v>0</v>
      </c>
      <c r="BI237" s="14">
        <v>0</v>
      </c>
      <c r="BJ237" s="14">
        <v>0</v>
      </c>
      <c r="BK237" s="14">
        <v>0</v>
      </c>
      <c r="BL237" s="14">
        <v>0</v>
      </c>
      <c r="BM237" s="14">
        <v>0</v>
      </c>
      <c r="BN237" s="14">
        <v>8850.16</v>
      </c>
      <c r="BO237" s="14">
        <v>12974</v>
      </c>
      <c r="BP237" s="14">
        <v>0</v>
      </c>
      <c r="BQ237" s="14">
        <v>0</v>
      </c>
      <c r="BR237" s="14">
        <v>928.14</v>
      </c>
      <c r="BS237" s="14">
        <v>347.16</v>
      </c>
      <c r="BT237" s="14">
        <v>0</v>
      </c>
      <c r="BU237" s="14">
        <v>1778.7</v>
      </c>
      <c r="BV237" s="14">
        <v>0</v>
      </c>
      <c r="BW237" s="14">
        <v>0</v>
      </c>
      <c r="BX237" s="14">
        <v>0</v>
      </c>
      <c r="BY237" s="14">
        <v>2125.86</v>
      </c>
    </row>
    <row r="238" spans="1:77" s="1" customFormat="1" ht="11.25" x14ac:dyDescent="0.2">
      <c r="A238" s="2" t="s">
        <v>457</v>
      </c>
      <c r="B238" s="1" t="s">
        <v>458</v>
      </c>
      <c r="C238" s="51">
        <v>10079</v>
      </c>
      <c r="D238" s="14">
        <v>15314.5</v>
      </c>
      <c r="E238" s="14">
        <v>0</v>
      </c>
      <c r="F238" s="14">
        <v>0</v>
      </c>
      <c r="G238" s="14">
        <v>0</v>
      </c>
      <c r="H238" s="14">
        <v>0</v>
      </c>
      <c r="I238" s="14">
        <v>5339.55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737</v>
      </c>
      <c r="U238" s="14">
        <v>0</v>
      </c>
      <c r="V238" s="14">
        <v>5339.55</v>
      </c>
      <c r="W238" s="14">
        <v>5339.55</v>
      </c>
      <c r="X238" s="14">
        <v>227.5</v>
      </c>
      <c r="Y238" s="14">
        <v>102.68</v>
      </c>
      <c r="Z238" s="14">
        <v>0</v>
      </c>
      <c r="AA238" s="14">
        <v>0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17085.830000000002</v>
      </c>
      <c r="AJ238" s="14">
        <v>0</v>
      </c>
      <c r="AK238" s="14">
        <v>0</v>
      </c>
      <c r="AL238" s="14">
        <v>0</v>
      </c>
      <c r="AM238" s="14">
        <v>0</v>
      </c>
      <c r="AN238" s="15">
        <v>-200.83</v>
      </c>
      <c r="AO238" s="15">
        <v>-175.48</v>
      </c>
      <c r="AP238" s="14">
        <v>632.28</v>
      </c>
      <c r="AQ238" s="14">
        <v>0</v>
      </c>
      <c r="AR238" s="14">
        <v>606.91999999999996</v>
      </c>
      <c r="AS238" s="14">
        <v>0</v>
      </c>
      <c r="AT238" s="14">
        <v>0</v>
      </c>
      <c r="AU238" s="14">
        <v>106.8</v>
      </c>
      <c r="AV238" s="14">
        <v>0</v>
      </c>
      <c r="AW238" s="14">
        <v>5</v>
      </c>
      <c r="AX238" s="14">
        <v>1228.0999999999999</v>
      </c>
      <c r="AY238" s="14">
        <v>0</v>
      </c>
      <c r="AZ238" s="14">
        <v>0</v>
      </c>
      <c r="BA238" s="14">
        <v>0</v>
      </c>
      <c r="BB238" s="14">
        <v>0</v>
      </c>
      <c r="BC238" s="14">
        <v>0</v>
      </c>
      <c r="BD238" s="15">
        <v>-0.01</v>
      </c>
      <c r="BE238" s="14">
        <v>0</v>
      </c>
      <c r="BF238" s="14">
        <v>0</v>
      </c>
      <c r="BG238" s="14">
        <v>0</v>
      </c>
      <c r="BH238" s="14">
        <v>0</v>
      </c>
      <c r="BI238" s="14">
        <v>0</v>
      </c>
      <c r="BJ238" s="14">
        <v>0</v>
      </c>
      <c r="BK238" s="14">
        <v>0</v>
      </c>
      <c r="BL238" s="14">
        <v>0</v>
      </c>
      <c r="BM238" s="14">
        <v>0</v>
      </c>
      <c r="BN238" s="14">
        <v>1771.33</v>
      </c>
      <c r="BO238" s="14">
        <v>15314.5</v>
      </c>
      <c r="BP238" s="14">
        <v>0</v>
      </c>
      <c r="BQ238" s="14">
        <v>0</v>
      </c>
      <c r="BR238" s="14">
        <v>0</v>
      </c>
      <c r="BS238" s="14">
        <v>240.24</v>
      </c>
      <c r="BT238" s="14">
        <v>0</v>
      </c>
      <c r="BU238" s="14">
        <v>0</v>
      </c>
      <c r="BV238" s="14">
        <v>0</v>
      </c>
      <c r="BW238" s="14">
        <v>0</v>
      </c>
      <c r="BX238" s="14">
        <v>0</v>
      </c>
      <c r="BY238" s="14">
        <v>240.24</v>
      </c>
    </row>
    <row r="239" spans="1:77" s="1" customFormat="1" ht="11.25" x14ac:dyDescent="0.2">
      <c r="A239" s="2" t="s">
        <v>459</v>
      </c>
      <c r="B239" s="1" t="s">
        <v>460</v>
      </c>
      <c r="C239" s="51">
        <v>12456</v>
      </c>
      <c r="D239" s="14">
        <v>17259.5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870.4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1016</v>
      </c>
      <c r="U239" s="14">
        <v>0</v>
      </c>
      <c r="V239" s="14">
        <v>0</v>
      </c>
      <c r="W239" s="14">
        <v>6528</v>
      </c>
      <c r="X239" s="14">
        <v>684</v>
      </c>
      <c r="Y239" s="14">
        <v>205.36</v>
      </c>
      <c r="Z239" s="14">
        <v>0</v>
      </c>
      <c r="AA239" s="14">
        <v>0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22359.759999999998</v>
      </c>
      <c r="AJ239" s="14">
        <v>0</v>
      </c>
      <c r="AK239" s="14">
        <v>0</v>
      </c>
      <c r="AL239" s="14">
        <v>0</v>
      </c>
      <c r="AM239" s="14">
        <v>0</v>
      </c>
      <c r="AN239" s="14">
        <v>0</v>
      </c>
      <c r="AO239" s="14">
        <v>0</v>
      </c>
      <c r="AP239" s="14">
        <v>3463.49</v>
      </c>
      <c r="AQ239" s="14">
        <v>0</v>
      </c>
      <c r="AR239" s="14">
        <v>3463.49</v>
      </c>
      <c r="AS239" s="14">
        <v>0</v>
      </c>
      <c r="AT239" s="14">
        <v>0</v>
      </c>
      <c r="AU239" s="14">
        <v>130.56</v>
      </c>
      <c r="AV239" s="14">
        <v>0</v>
      </c>
      <c r="AW239" s="14">
        <v>5</v>
      </c>
      <c r="AX239" s="14">
        <v>1501.44</v>
      </c>
      <c r="AY239" s="14">
        <v>0</v>
      </c>
      <c r="AZ239" s="14">
        <v>0</v>
      </c>
      <c r="BA239" s="14">
        <v>0</v>
      </c>
      <c r="BB239" s="14">
        <v>0</v>
      </c>
      <c r="BC239" s="14">
        <v>0</v>
      </c>
      <c r="BD239" s="15">
        <v>-0.23</v>
      </c>
      <c r="BE239" s="14">
        <v>0</v>
      </c>
      <c r="BF239" s="14">
        <v>0</v>
      </c>
      <c r="BG239" s="14">
        <v>0</v>
      </c>
      <c r="BH239" s="14">
        <v>0</v>
      </c>
      <c r="BI239" s="14">
        <v>0</v>
      </c>
      <c r="BJ239" s="14">
        <v>0</v>
      </c>
      <c r="BK239" s="14">
        <v>0</v>
      </c>
      <c r="BL239" s="14">
        <v>0</v>
      </c>
      <c r="BM239" s="14">
        <v>0</v>
      </c>
      <c r="BN239" s="14">
        <v>5100.26</v>
      </c>
      <c r="BO239" s="14">
        <v>17259.5</v>
      </c>
      <c r="BP239" s="14">
        <v>0</v>
      </c>
      <c r="BQ239" s="14">
        <v>0</v>
      </c>
      <c r="BR239" s="14">
        <v>911</v>
      </c>
      <c r="BS239" s="14">
        <v>335.14</v>
      </c>
      <c r="BT239" s="14">
        <v>0</v>
      </c>
      <c r="BU239" s="14">
        <v>1732.08</v>
      </c>
      <c r="BV239" s="14">
        <v>0</v>
      </c>
      <c r="BW239" s="14">
        <v>0</v>
      </c>
      <c r="BX239" s="14">
        <v>0</v>
      </c>
      <c r="BY239" s="14">
        <v>2067.2199999999998</v>
      </c>
    </row>
    <row r="240" spans="1:77" s="1" customFormat="1" ht="11.25" x14ac:dyDescent="0.2">
      <c r="A240" s="2" t="s">
        <v>461</v>
      </c>
      <c r="B240" s="1" t="s">
        <v>462</v>
      </c>
      <c r="C240" s="51">
        <v>10079</v>
      </c>
      <c r="D240" s="14">
        <v>8607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400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737</v>
      </c>
      <c r="U240" s="14">
        <v>0</v>
      </c>
      <c r="V240" s="14">
        <v>0</v>
      </c>
      <c r="W240" s="14">
        <v>5339.55</v>
      </c>
      <c r="X240" s="14">
        <v>455</v>
      </c>
      <c r="Y240" s="14">
        <v>205.36</v>
      </c>
      <c r="Z240" s="14">
        <v>0</v>
      </c>
      <c r="AA240" s="14">
        <v>0</v>
      </c>
      <c r="AB240" s="14">
        <v>0</v>
      </c>
      <c r="AC240" s="14">
        <v>0</v>
      </c>
      <c r="AD240" s="14">
        <v>0</v>
      </c>
      <c r="AE240" s="14">
        <v>0</v>
      </c>
      <c r="AF240" s="14">
        <v>0</v>
      </c>
      <c r="AG240" s="14">
        <v>0</v>
      </c>
      <c r="AH240" s="14">
        <v>0</v>
      </c>
      <c r="AI240" s="14">
        <v>17816.009999999998</v>
      </c>
      <c r="AJ240" s="14">
        <v>0</v>
      </c>
      <c r="AK240" s="14">
        <v>0</v>
      </c>
      <c r="AL240" s="14">
        <v>0</v>
      </c>
      <c r="AM240" s="14">
        <v>0</v>
      </c>
      <c r="AN240" s="14">
        <v>0</v>
      </c>
      <c r="AO240" s="14">
        <v>0</v>
      </c>
      <c r="AP240" s="14">
        <v>2529.0700000000002</v>
      </c>
      <c r="AQ240" s="14">
        <v>0</v>
      </c>
      <c r="AR240" s="14">
        <v>2529.0700000000002</v>
      </c>
      <c r="AS240" s="14">
        <v>0</v>
      </c>
      <c r="AT240" s="14">
        <v>0</v>
      </c>
      <c r="AU240" s="14">
        <v>106.8</v>
      </c>
      <c r="AV240" s="14">
        <v>0</v>
      </c>
      <c r="AW240" s="14">
        <v>5</v>
      </c>
      <c r="AX240" s="14">
        <v>1228.0999999999999</v>
      </c>
      <c r="AY240" s="14">
        <v>5340</v>
      </c>
      <c r="AZ240" s="14">
        <v>0</v>
      </c>
      <c r="BA240" s="14">
        <v>0</v>
      </c>
      <c r="BB240" s="14">
        <v>0</v>
      </c>
      <c r="BC240" s="14">
        <v>0</v>
      </c>
      <c r="BD240" s="14">
        <v>0.04</v>
      </c>
      <c r="BE240" s="14">
        <v>0</v>
      </c>
      <c r="BF240" s="14">
        <v>0</v>
      </c>
      <c r="BG240" s="14">
        <v>0</v>
      </c>
      <c r="BH240" s="14">
        <v>0</v>
      </c>
      <c r="BI240" s="14">
        <v>0</v>
      </c>
      <c r="BJ240" s="14">
        <v>0</v>
      </c>
      <c r="BK240" s="14">
        <v>0</v>
      </c>
      <c r="BL240" s="14">
        <v>0</v>
      </c>
      <c r="BM240" s="14">
        <v>0</v>
      </c>
      <c r="BN240" s="14">
        <v>9209.01</v>
      </c>
      <c r="BO240" s="14">
        <v>8607</v>
      </c>
      <c r="BP240" s="14">
        <v>0</v>
      </c>
      <c r="BQ240" s="14">
        <v>0</v>
      </c>
      <c r="BR240" s="14">
        <v>830.1</v>
      </c>
      <c r="BS240" s="14">
        <v>278.36</v>
      </c>
      <c r="BT240" s="14">
        <v>0</v>
      </c>
      <c r="BU240" s="14">
        <v>1512.08</v>
      </c>
      <c r="BV240" s="14">
        <v>0</v>
      </c>
      <c r="BW240" s="14">
        <v>0</v>
      </c>
      <c r="BX240" s="14">
        <v>0</v>
      </c>
      <c r="BY240" s="14">
        <v>1790.44</v>
      </c>
    </row>
    <row r="241" spans="1:77" s="1" customFormat="1" ht="11.25" x14ac:dyDescent="0.2">
      <c r="A241" s="2" t="s">
        <v>463</v>
      </c>
      <c r="B241" s="1" t="s">
        <v>464</v>
      </c>
      <c r="C241" s="51">
        <v>12456</v>
      </c>
      <c r="D241" s="14">
        <v>13554.5</v>
      </c>
      <c r="E241" s="14">
        <v>0</v>
      </c>
      <c r="F241" s="14">
        <v>598.4</v>
      </c>
      <c r="G241" s="14">
        <v>0</v>
      </c>
      <c r="H241" s="14">
        <v>0</v>
      </c>
      <c r="I241" s="14">
        <v>0</v>
      </c>
      <c r="J241" s="14">
        <v>870.4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1016</v>
      </c>
      <c r="U241" s="14">
        <v>0</v>
      </c>
      <c r="V241" s="14">
        <v>0</v>
      </c>
      <c r="W241" s="14">
        <v>6492.23</v>
      </c>
      <c r="X241" s="14">
        <v>684</v>
      </c>
      <c r="Y241" s="14">
        <v>205.36</v>
      </c>
      <c r="Z241" s="14">
        <v>0</v>
      </c>
      <c r="AA241" s="14">
        <v>0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22904.86</v>
      </c>
      <c r="AJ241" s="14">
        <v>0</v>
      </c>
      <c r="AK241" s="14">
        <v>0</v>
      </c>
      <c r="AL241" s="14">
        <v>0</v>
      </c>
      <c r="AM241" s="14">
        <v>0</v>
      </c>
      <c r="AN241" s="14">
        <v>0</v>
      </c>
      <c r="AO241" s="14">
        <v>0</v>
      </c>
      <c r="AP241" s="14">
        <v>3561.49</v>
      </c>
      <c r="AQ241" s="14">
        <v>0</v>
      </c>
      <c r="AR241" s="14">
        <v>3561.49</v>
      </c>
      <c r="AS241" s="14">
        <v>0</v>
      </c>
      <c r="AT241" s="14">
        <v>0</v>
      </c>
      <c r="AU241" s="14">
        <v>130.56</v>
      </c>
      <c r="AV241" s="14">
        <v>0</v>
      </c>
      <c r="AW241" s="14">
        <v>5</v>
      </c>
      <c r="AX241" s="14">
        <v>1501.44</v>
      </c>
      <c r="AY241" s="14">
        <v>4152</v>
      </c>
      <c r="AZ241" s="14">
        <v>0</v>
      </c>
      <c r="BA241" s="14">
        <v>0</v>
      </c>
      <c r="BB241" s="14">
        <v>0</v>
      </c>
      <c r="BC241" s="14">
        <v>0</v>
      </c>
      <c r="BD241" s="15">
        <v>-0.13</v>
      </c>
      <c r="BE241" s="14">
        <v>0</v>
      </c>
      <c r="BF241" s="14">
        <v>0</v>
      </c>
      <c r="BG241" s="14">
        <v>0</v>
      </c>
      <c r="BH241" s="14">
        <v>0</v>
      </c>
      <c r="BI241" s="14">
        <v>0</v>
      </c>
      <c r="BJ241" s="14">
        <v>0</v>
      </c>
      <c r="BK241" s="14">
        <v>0</v>
      </c>
      <c r="BL241" s="14">
        <v>0</v>
      </c>
      <c r="BM241" s="14">
        <v>0</v>
      </c>
      <c r="BN241" s="14">
        <v>9350.36</v>
      </c>
      <c r="BO241" s="14">
        <v>13554.5</v>
      </c>
      <c r="BP241" s="14">
        <v>0</v>
      </c>
      <c r="BQ241" s="14">
        <v>0</v>
      </c>
      <c r="BR241" s="14">
        <v>916.18</v>
      </c>
      <c r="BS241" s="14">
        <v>338.76</v>
      </c>
      <c r="BT241" s="14">
        <v>0</v>
      </c>
      <c r="BU241" s="14">
        <v>1746.16</v>
      </c>
      <c r="BV241" s="14">
        <v>0</v>
      </c>
      <c r="BW241" s="14">
        <v>0</v>
      </c>
      <c r="BX241" s="14">
        <v>0</v>
      </c>
      <c r="BY241" s="14">
        <v>2084.92</v>
      </c>
    </row>
    <row r="242" spans="1:77" s="1" customFormat="1" ht="11.25" x14ac:dyDescent="0.2">
      <c r="A242" s="2" t="s">
        <v>465</v>
      </c>
      <c r="B242" s="1" t="s">
        <v>466</v>
      </c>
      <c r="C242" s="51">
        <v>12456</v>
      </c>
      <c r="D242" s="14">
        <v>16473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1016</v>
      </c>
      <c r="U242" s="14">
        <v>0</v>
      </c>
      <c r="V242" s="14">
        <v>0</v>
      </c>
      <c r="W242" s="14">
        <v>6492.23</v>
      </c>
      <c r="X242" s="14">
        <v>684</v>
      </c>
      <c r="Y242" s="14">
        <v>205.36</v>
      </c>
      <c r="Z242" s="14">
        <v>0</v>
      </c>
      <c r="AA242" s="14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21453.59</v>
      </c>
      <c r="AJ242" s="14">
        <v>0</v>
      </c>
      <c r="AK242" s="14">
        <v>0</v>
      </c>
      <c r="AL242" s="14">
        <v>0</v>
      </c>
      <c r="AM242" s="14">
        <v>0</v>
      </c>
      <c r="AN242" s="14">
        <v>0</v>
      </c>
      <c r="AO242" s="14">
        <v>0</v>
      </c>
      <c r="AP242" s="14">
        <v>3349.72</v>
      </c>
      <c r="AQ242" s="14">
        <v>0</v>
      </c>
      <c r="AR242" s="14">
        <v>3349.72</v>
      </c>
      <c r="AS242" s="14">
        <v>0</v>
      </c>
      <c r="AT242" s="14">
        <v>0</v>
      </c>
      <c r="AU242" s="14">
        <v>124.56</v>
      </c>
      <c r="AV242" s="14">
        <v>0</v>
      </c>
      <c r="AW242" s="14">
        <v>5</v>
      </c>
      <c r="AX242" s="14">
        <v>1501.44</v>
      </c>
      <c r="AY242" s="14">
        <v>0</v>
      </c>
      <c r="AZ242" s="14">
        <v>0</v>
      </c>
      <c r="BA242" s="14">
        <v>0</v>
      </c>
      <c r="BB242" s="14">
        <v>0</v>
      </c>
      <c r="BC242" s="14">
        <v>0</v>
      </c>
      <c r="BD242" s="15">
        <v>-0.13</v>
      </c>
      <c r="BE242" s="14">
        <v>0</v>
      </c>
      <c r="BF242" s="14">
        <v>0</v>
      </c>
      <c r="BG242" s="14">
        <v>0</v>
      </c>
      <c r="BH242" s="14">
        <v>0</v>
      </c>
      <c r="BI242" s="14">
        <v>0</v>
      </c>
      <c r="BJ242" s="14">
        <v>0</v>
      </c>
      <c r="BK242" s="14">
        <v>0</v>
      </c>
      <c r="BL242" s="14">
        <v>0</v>
      </c>
      <c r="BM242" s="14">
        <v>0</v>
      </c>
      <c r="BN242" s="14">
        <v>4980.59</v>
      </c>
      <c r="BO242" s="14">
        <v>16473</v>
      </c>
      <c r="BP242" s="14">
        <v>0</v>
      </c>
      <c r="BQ242" s="14">
        <v>0</v>
      </c>
      <c r="BR242" s="14">
        <v>906.54</v>
      </c>
      <c r="BS242" s="14">
        <v>332</v>
      </c>
      <c r="BT242" s="14">
        <v>0</v>
      </c>
      <c r="BU242" s="14">
        <v>1719.96</v>
      </c>
      <c r="BV242" s="14">
        <v>0</v>
      </c>
      <c r="BW242" s="14">
        <v>0</v>
      </c>
      <c r="BX242" s="14">
        <v>0</v>
      </c>
      <c r="BY242" s="14">
        <v>2051.96</v>
      </c>
    </row>
    <row r="243" spans="1:77" s="1" customFormat="1" ht="11.25" x14ac:dyDescent="0.2">
      <c r="A243" s="2" t="s">
        <v>467</v>
      </c>
      <c r="B243" s="1" t="s">
        <v>468</v>
      </c>
      <c r="C243" s="51">
        <v>12456</v>
      </c>
      <c r="D243" s="14">
        <v>9921.5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1016</v>
      </c>
      <c r="U243" s="14">
        <v>0</v>
      </c>
      <c r="V243" s="14">
        <v>0</v>
      </c>
      <c r="W243" s="14">
        <v>6528</v>
      </c>
      <c r="X243" s="14">
        <v>684</v>
      </c>
      <c r="Y243" s="14">
        <v>205.36</v>
      </c>
      <c r="Z243" s="14">
        <v>0</v>
      </c>
      <c r="AA243" s="14">
        <v>0</v>
      </c>
      <c r="AB243" s="14">
        <v>0</v>
      </c>
      <c r="AC243" s="14">
        <v>0</v>
      </c>
      <c r="AD243" s="14">
        <v>0</v>
      </c>
      <c r="AE243" s="14">
        <v>0</v>
      </c>
      <c r="AF243" s="14">
        <v>0</v>
      </c>
      <c r="AG243" s="14">
        <v>0</v>
      </c>
      <c r="AH243" s="14">
        <v>0</v>
      </c>
      <c r="AI243" s="14">
        <v>21478.48</v>
      </c>
      <c r="AJ243" s="14">
        <v>0</v>
      </c>
      <c r="AK243" s="14">
        <v>0</v>
      </c>
      <c r="AL243" s="14">
        <v>0</v>
      </c>
      <c r="AM243" s="14">
        <v>0</v>
      </c>
      <c r="AN243" s="14">
        <v>0</v>
      </c>
      <c r="AO243" s="14">
        <v>0</v>
      </c>
      <c r="AP243" s="14">
        <v>3355.57</v>
      </c>
      <c r="AQ243" s="14">
        <v>0</v>
      </c>
      <c r="AR243" s="14">
        <v>3355.57</v>
      </c>
      <c r="AS243" s="14">
        <v>0</v>
      </c>
      <c r="AT243" s="14">
        <v>0</v>
      </c>
      <c r="AU243" s="14">
        <v>130.56</v>
      </c>
      <c r="AV243" s="14">
        <v>469.92</v>
      </c>
      <c r="AW243" s="14">
        <v>5</v>
      </c>
      <c r="AX243" s="14">
        <v>1501.44</v>
      </c>
      <c r="AY243" s="14">
        <v>4800</v>
      </c>
      <c r="AZ243" s="14">
        <v>0</v>
      </c>
      <c r="BA243" s="14">
        <v>0</v>
      </c>
      <c r="BB243" s="14">
        <v>0</v>
      </c>
      <c r="BC243" s="14">
        <v>0</v>
      </c>
      <c r="BD243" s="14">
        <v>0.28999999999999998</v>
      </c>
      <c r="BE243" s="14">
        <v>0</v>
      </c>
      <c r="BF243" s="14">
        <v>0</v>
      </c>
      <c r="BG243" s="14">
        <v>0</v>
      </c>
      <c r="BH243" s="14">
        <v>0</v>
      </c>
      <c r="BI243" s="14">
        <v>1294.2</v>
      </c>
      <c r="BJ243" s="14">
        <v>0</v>
      </c>
      <c r="BK243" s="14">
        <v>0</v>
      </c>
      <c r="BL243" s="14">
        <v>0</v>
      </c>
      <c r="BM243" s="14">
        <v>0</v>
      </c>
      <c r="BN243" s="14">
        <v>11556.98</v>
      </c>
      <c r="BO243" s="14">
        <v>9921.5</v>
      </c>
      <c r="BP243" s="14">
        <v>0</v>
      </c>
      <c r="BQ243" s="14">
        <v>0</v>
      </c>
      <c r="BR243" s="14">
        <v>906.06</v>
      </c>
      <c r="BS243" s="14">
        <v>331.66</v>
      </c>
      <c r="BT243" s="14">
        <v>0</v>
      </c>
      <c r="BU243" s="14">
        <v>1718.64</v>
      </c>
      <c r="BV243" s="14">
        <v>0</v>
      </c>
      <c r="BW243" s="14">
        <v>0</v>
      </c>
      <c r="BX243" s="14">
        <v>0</v>
      </c>
      <c r="BY243" s="14">
        <v>2050.3000000000002</v>
      </c>
    </row>
    <row r="244" spans="1:77" s="1" customFormat="1" ht="11.25" x14ac:dyDescent="0.2">
      <c r="A244" s="2" t="s">
        <v>469</v>
      </c>
      <c r="B244" s="1" t="s">
        <v>470</v>
      </c>
      <c r="C244" s="51">
        <v>12456</v>
      </c>
      <c r="D244" s="14">
        <v>13239.5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1305.5999999999999</v>
      </c>
      <c r="O244" s="14">
        <v>0</v>
      </c>
      <c r="P244" s="14">
        <v>0</v>
      </c>
      <c r="Q244" s="14">
        <v>14486.79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14">
        <v>0</v>
      </c>
      <c r="AA244" s="14">
        <v>0</v>
      </c>
      <c r="AB244" s="14">
        <v>0</v>
      </c>
      <c r="AC244" s="14">
        <v>0</v>
      </c>
      <c r="AD244" s="14">
        <v>0</v>
      </c>
      <c r="AE244" s="14">
        <v>0</v>
      </c>
      <c r="AF244" s="14">
        <v>0</v>
      </c>
      <c r="AG244" s="14">
        <v>0</v>
      </c>
      <c r="AH244" s="14">
        <v>0</v>
      </c>
      <c r="AI244" s="14">
        <v>15792.39</v>
      </c>
      <c r="AJ244" s="14">
        <v>3.42</v>
      </c>
      <c r="AK244" s="14">
        <v>6.16</v>
      </c>
      <c r="AL244" s="14">
        <v>4.5999999999999996</v>
      </c>
      <c r="AM244" s="14">
        <v>0</v>
      </c>
      <c r="AN244" s="15">
        <v>-200.74</v>
      </c>
      <c r="AO244" s="14">
        <v>0</v>
      </c>
      <c r="AP244" s="14">
        <v>70.77</v>
      </c>
      <c r="AQ244" s="14">
        <v>2552.9699999999998</v>
      </c>
      <c r="AR244" s="14">
        <v>0</v>
      </c>
      <c r="AS244" s="14">
        <v>0</v>
      </c>
      <c r="AT244" s="14">
        <v>0</v>
      </c>
      <c r="AU244" s="14">
        <v>0</v>
      </c>
      <c r="AV244" s="14">
        <v>0</v>
      </c>
      <c r="AW244" s="14">
        <v>0</v>
      </c>
      <c r="AX244" s="14">
        <v>0</v>
      </c>
      <c r="AY244" s="14">
        <v>0</v>
      </c>
      <c r="AZ244" s="14">
        <v>0</v>
      </c>
      <c r="BA244" s="14">
        <v>0</v>
      </c>
      <c r="BB244" s="14">
        <v>0</v>
      </c>
      <c r="BC244" s="14">
        <v>0</v>
      </c>
      <c r="BD244" s="15">
        <v>-0.08</v>
      </c>
      <c r="BE244" s="14">
        <v>0</v>
      </c>
      <c r="BF244" s="14">
        <v>0</v>
      </c>
      <c r="BG244" s="14">
        <v>0</v>
      </c>
      <c r="BH244" s="14">
        <v>0</v>
      </c>
      <c r="BI244" s="14">
        <v>0</v>
      </c>
      <c r="BJ244" s="14">
        <v>0</v>
      </c>
      <c r="BK244" s="14">
        <v>0</v>
      </c>
      <c r="BL244" s="14">
        <v>0</v>
      </c>
      <c r="BM244" s="14">
        <v>0</v>
      </c>
      <c r="BN244" s="14">
        <v>2552.89</v>
      </c>
      <c r="BO244" s="14">
        <v>13239.5</v>
      </c>
      <c r="BP244" s="14">
        <v>9.59</v>
      </c>
      <c r="BQ244" s="14">
        <v>17.260000000000002</v>
      </c>
      <c r="BR244" s="14">
        <v>30.07</v>
      </c>
      <c r="BS244" s="14">
        <v>10.96</v>
      </c>
      <c r="BT244" s="14">
        <v>0</v>
      </c>
      <c r="BU244" s="14">
        <v>56.92</v>
      </c>
      <c r="BV244" s="14">
        <v>27.39</v>
      </c>
      <c r="BW244" s="14">
        <v>5.48</v>
      </c>
      <c r="BX244" s="14">
        <v>0</v>
      </c>
      <c r="BY244" s="14">
        <v>100.75</v>
      </c>
    </row>
    <row r="245" spans="1:77" s="1" customFormat="1" ht="11.25" x14ac:dyDescent="0.2">
      <c r="A245" s="2" t="s">
        <v>471</v>
      </c>
      <c r="B245" s="1" t="s">
        <v>472</v>
      </c>
      <c r="C245" s="51">
        <v>10054</v>
      </c>
      <c r="D245" s="14">
        <v>10120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700.26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784</v>
      </c>
      <c r="U245" s="14">
        <v>0</v>
      </c>
      <c r="V245" s="14">
        <v>0</v>
      </c>
      <c r="W245" s="14">
        <v>0</v>
      </c>
      <c r="X245" s="14">
        <v>499</v>
      </c>
      <c r="Y245" s="14">
        <v>205.36</v>
      </c>
      <c r="Z245" s="14">
        <v>0</v>
      </c>
      <c r="AA245" s="14">
        <v>0</v>
      </c>
      <c r="AB245" s="14">
        <v>0</v>
      </c>
      <c r="AC245" s="14">
        <v>0</v>
      </c>
      <c r="AD245" s="14">
        <v>0</v>
      </c>
      <c r="AE245" s="14">
        <v>0</v>
      </c>
      <c r="AF245" s="14">
        <v>0</v>
      </c>
      <c r="AG245" s="14">
        <v>0</v>
      </c>
      <c r="AH245" s="14">
        <v>0</v>
      </c>
      <c r="AI245" s="14">
        <v>12692.52</v>
      </c>
      <c r="AJ245" s="14">
        <v>0</v>
      </c>
      <c r="AK245" s="14">
        <v>0</v>
      </c>
      <c r="AL245" s="14">
        <v>0</v>
      </c>
      <c r="AM245" s="14">
        <v>0</v>
      </c>
      <c r="AN245" s="14">
        <v>0</v>
      </c>
      <c r="AO245" s="14">
        <v>0</v>
      </c>
      <c r="AP245" s="14">
        <v>1359.9</v>
      </c>
      <c r="AQ245" s="14">
        <v>0</v>
      </c>
      <c r="AR245" s="14">
        <v>1359.9</v>
      </c>
      <c r="AS245" s="14">
        <v>0</v>
      </c>
      <c r="AT245" s="14">
        <v>0</v>
      </c>
      <c r="AU245" s="14">
        <v>0</v>
      </c>
      <c r="AV245" s="14">
        <v>0</v>
      </c>
      <c r="AW245" s="14">
        <v>5</v>
      </c>
      <c r="AX245" s="14">
        <v>1207.94</v>
      </c>
      <c r="AY245" s="14">
        <v>0</v>
      </c>
      <c r="AZ245" s="14">
        <v>0</v>
      </c>
      <c r="BA245" s="14">
        <v>0</v>
      </c>
      <c r="BB245" s="14">
        <v>0</v>
      </c>
      <c r="BC245" s="14">
        <v>0</v>
      </c>
      <c r="BD245" s="15">
        <v>-0.32</v>
      </c>
      <c r="BE245" s="14">
        <v>0</v>
      </c>
      <c r="BF245" s="14">
        <v>0</v>
      </c>
      <c r="BG245" s="14">
        <v>0</v>
      </c>
      <c r="BH245" s="14">
        <v>0</v>
      </c>
      <c r="BI245" s="14">
        <v>0</v>
      </c>
      <c r="BJ245" s="14">
        <v>0</v>
      </c>
      <c r="BK245" s="14">
        <v>0</v>
      </c>
      <c r="BL245" s="14">
        <v>0</v>
      </c>
      <c r="BM245" s="14">
        <v>0</v>
      </c>
      <c r="BN245" s="14">
        <v>2572.52</v>
      </c>
      <c r="BO245" s="14">
        <v>10120</v>
      </c>
      <c r="BP245" s="14">
        <v>0</v>
      </c>
      <c r="BQ245" s="14">
        <v>0</v>
      </c>
      <c r="BR245" s="14">
        <v>809.96</v>
      </c>
      <c r="BS245" s="14">
        <v>264.22000000000003</v>
      </c>
      <c r="BT245" s="14">
        <v>0</v>
      </c>
      <c r="BU245" s="14">
        <v>1457.3</v>
      </c>
      <c r="BV245" s="14">
        <v>0</v>
      </c>
      <c r="BW245" s="14">
        <v>0</v>
      </c>
      <c r="BX245" s="14">
        <v>0</v>
      </c>
      <c r="BY245" s="14">
        <v>1721.52</v>
      </c>
    </row>
    <row r="246" spans="1:77" s="1" customFormat="1" ht="11.25" x14ac:dyDescent="0.2">
      <c r="A246" s="2" t="s">
        <v>473</v>
      </c>
      <c r="B246" s="1" t="s">
        <v>474</v>
      </c>
      <c r="C246" s="51">
        <v>12456</v>
      </c>
      <c r="D246" s="14">
        <v>11151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1016</v>
      </c>
      <c r="U246" s="14">
        <v>0</v>
      </c>
      <c r="V246" s="14">
        <v>0</v>
      </c>
      <c r="W246" s="14">
        <v>6006.9</v>
      </c>
      <c r="X246" s="14">
        <v>684</v>
      </c>
      <c r="Y246" s="14">
        <v>0</v>
      </c>
      <c r="Z246" s="14">
        <v>0</v>
      </c>
      <c r="AA246" s="14">
        <v>0</v>
      </c>
      <c r="AB246" s="14">
        <v>0</v>
      </c>
      <c r="AC246" s="14">
        <v>0</v>
      </c>
      <c r="AD246" s="14">
        <v>0</v>
      </c>
      <c r="AE246" s="14">
        <v>0</v>
      </c>
      <c r="AF246" s="14">
        <v>0</v>
      </c>
      <c r="AG246" s="14">
        <v>0</v>
      </c>
      <c r="AH246" s="14">
        <v>0</v>
      </c>
      <c r="AI246" s="14">
        <v>19786.900000000001</v>
      </c>
      <c r="AJ246" s="14">
        <v>0</v>
      </c>
      <c r="AK246" s="14">
        <v>0</v>
      </c>
      <c r="AL246" s="14">
        <v>0</v>
      </c>
      <c r="AM246" s="14">
        <v>0</v>
      </c>
      <c r="AN246" s="14">
        <v>0</v>
      </c>
      <c r="AO246" s="14">
        <v>0</v>
      </c>
      <c r="AP246" s="14">
        <v>2970.47</v>
      </c>
      <c r="AQ246" s="14">
        <v>0</v>
      </c>
      <c r="AR246" s="14">
        <v>2970.47</v>
      </c>
      <c r="AS246" s="14">
        <v>0</v>
      </c>
      <c r="AT246" s="14">
        <v>0</v>
      </c>
      <c r="AU246" s="14">
        <v>120.8</v>
      </c>
      <c r="AV246" s="14">
        <v>0</v>
      </c>
      <c r="AW246" s="14">
        <v>0</v>
      </c>
      <c r="AX246" s="14">
        <v>1389.2</v>
      </c>
      <c r="AY246" s="14">
        <v>4155.3999999999996</v>
      </c>
      <c r="AZ246" s="14">
        <v>0</v>
      </c>
      <c r="BA246" s="14">
        <v>0</v>
      </c>
      <c r="BB246" s="14">
        <v>0</v>
      </c>
      <c r="BC246" s="14">
        <v>0</v>
      </c>
      <c r="BD246" s="14">
        <v>0.03</v>
      </c>
      <c r="BE246" s="14">
        <v>0</v>
      </c>
      <c r="BF246" s="14">
        <v>0</v>
      </c>
      <c r="BG246" s="14">
        <v>0</v>
      </c>
      <c r="BH246" s="14">
        <v>0</v>
      </c>
      <c r="BI246" s="14">
        <v>0</v>
      </c>
      <c r="BJ246" s="14">
        <v>0</v>
      </c>
      <c r="BK246" s="14">
        <v>0</v>
      </c>
      <c r="BL246" s="14">
        <v>0</v>
      </c>
      <c r="BM246" s="14">
        <v>0</v>
      </c>
      <c r="BN246" s="14">
        <v>8635.9</v>
      </c>
      <c r="BO246" s="14">
        <v>11151</v>
      </c>
      <c r="BP246" s="14">
        <v>0</v>
      </c>
      <c r="BQ246" s="14">
        <v>0</v>
      </c>
      <c r="BR246" s="14">
        <v>862.96</v>
      </c>
      <c r="BS246" s="14">
        <v>301.42</v>
      </c>
      <c r="BT246" s="14">
        <v>0</v>
      </c>
      <c r="BU246" s="14">
        <v>1601.44</v>
      </c>
      <c r="BV246" s="14">
        <v>0</v>
      </c>
      <c r="BW246" s="14">
        <v>0</v>
      </c>
      <c r="BX246" s="14">
        <v>0</v>
      </c>
      <c r="BY246" s="14">
        <v>1902.86</v>
      </c>
    </row>
    <row r="247" spans="1:77" s="1" customFormat="1" ht="11.25" x14ac:dyDescent="0.2">
      <c r="A247" s="2" t="s">
        <v>475</v>
      </c>
      <c r="B247" s="1" t="s">
        <v>476</v>
      </c>
      <c r="C247" s="51">
        <v>12456</v>
      </c>
      <c r="D247" s="14">
        <v>12251</v>
      </c>
      <c r="E247" s="14">
        <v>0</v>
      </c>
      <c r="F247" s="14">
        <v>129.35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1016</v>
      </c>
      <c r="U247" s="14">
        <v>0</v>
      </c>
      <c r="V247" s="14">
        <v>0</v>
      </c>
      <c r="W247" s="14">
        <v>6510.12</v>
      </c>
      <c r="X247" s="14">
        <v>684</v>
      </c>
      <c r="Y247" s="14">
        <v>0</v>
      </c>
      <c r="Z247" s="14">
        <v>0</v>
      </c>
      <c r="AA247" s="14">
        <v>0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21395.47</v>
      </c>
      <c r="AJ247" s="14">
        <v>0</v>
      </c>
      <c r="AK247" s="14">
        <v>0</v>
      </c>
      <c r="AL247" s="14">
        <v>0</v>
      </c>
      <c r="AM247" s="14">
        <v>0</v>
      </c>
      <c r="AN247" s="14">
        <v>0</v>
      </c>
      <c r="AO247" s="14">
        <v>0</v>
      </c>
      <c r="AP247" s="14">
        <v>3321.65</v>
      </c>
      <c r="AQ247" s="14">
        <v>0</v>
      </c>
      <c r="AR247" s="14">
        <v>3321.65</v>
      </c>
      <c r="AS247" s="14">
        <v>0</v>
      </c>
      <c r="AT247" s="14">
        <v>0</v>
      </c>
      <c r="AU247" s="14">
        <v>130.56</v>
      </c>
      <c r="AV247" s="14">
        <v>0</v>
      </c>
      <c r="AW247" s="14">
        <v>0</v>
      </c>
      <c r="AX247" s="14">
        <v>1501.44</v>
      </c>
      <c r="AY247" s="14">
        <v>3112</v>
      </c>
      <c r="AZ247" s="14">
        <v>0</v>
      </c>
      <c r="BA247" s="14">
        <v>0</v>
      </c>
      <c r="BB247" s="14">
        <v>0</v>
      </c>
      <c r="BC247" s="14">
        <v>0</v>
      </c>
      <c r="BD247" s="14">
        <v>0.32</v>
      </c>
      <c r="BE247" s="14">
        <v>0</v>
      </c>
      <c r="BF247" s="14">
        <v>0</v>
      </c>
      <c r="BG247" s="14">
        <v>0</v>
      </c>
      <c r="BH247" s="14">
        <v>0</v>
      </c>
      <c r="BI247" s="14">
        <v>1078.5</v>
      </c>
      <c r="BJ247" s="14">
        <v>0</v>
      </c>
      <c r="BK247" s="14">
        <v>0</v>
      </c>
      <c r="BL247" s="14">
        <v>0</v>
      </c>
      <c r="BM247" s="14">
        <v>0</v>
      </c>
      <c r="BN247" s="14">
        <v>9144.4699999999993</v>
      </c>
      <c r="BO247" s="14">
        <v>12251</v>
      </c>
      <c r="BP247" s="14">
        <v>0</v>
      </c>
      <c r="BQ247" s="14">
        <v>0</v>
      </c>
      <c r="BR247" s="14">
        <v>920.5</v>
      </c>
      <c r="BS247" s="14">
        <v>341.8</v>
      </c>
      <c r="BT247" s="14">
        <v>0</v>
      </c>
      <c r="BU247" s="14">
        <v>1757.92</v>
      </c>
      <c r="BV247" s="14">
        <v>0</v>
      </c>
      <c r="BW247" s="14">
        <v>0</v>
      </c>
      <c r="BX247" s="14">
        <v>0</v>
      </c>
      <c r="BY247" s="14">
        <v>2099.7199999999998</v>
      </c>
    </row>
    <row r="248" spans="1:77" s="1" customFormat="1" ht="11.25" x14ac:dyDescent="0.2">
      <c r="A248" s="2" t="s">
        <v>477</v>
      </c>
      <c r="B248" s="1" t="s">
        <v>478</v>
      </c>
      <c r="C248" s="51">
        <v>12456</v>
      </c>
      <c r="D248" s="14">
        <v>11924.5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1016</v>
      </c>
      <c r="U248" s="14">
        <v>0</v>
      </c>
      <c r="V248" s="14">
        <v>0</v>
      </c>
      <c r="W248" s="14">
        <v>6528</v>
      </c>
      <c r="X248" s="14">
        <v>684</v>
      </c>
      <c r="Y248" s="14">
        <v>0</v>
      </c>
      <c r="Z248" s="14">
        <v>0</v>
      </c>
      <c r="AA248" s="14">
        <v>0</v>
      </c>
      <c r="AB248" s="14">
        <v>0</v>
      </c>
      <c r="AC248" s="14">
        <v>0</v>
      </c>
      <c r="AD248" s="14">
        <v>0</v>
      </c>
      <c r="AE248" s="14">
        <v>0</v>
      </c>
      <c r="AF248" s="14">
        <v>0</v>
      </c>
      <c r="AG248" s="14">
        <v>0</v>
      </c>
      <c r="AH248" s="14">
        <v>0</v>
      </c>
      <c r="AI248" s="14">
        <v>21284</v>
      </c>
      <c r="AJ248" s="14">
        <v>0</v>
      </c>
      <c r="AK248" s="14">
        <v>0</v>
      </c>
      <c r="AL248" s="14">
        <v>0</v>
      </c>
      <c r="AM248" s="14">
        <v>0</v>
      </c>
      <c r="AN248" s="14">
        <v>0</v>
      </c>
      <c r="AO248" s="14">
        <v>0</v>
      </c>
      <c r="AP248" s="14">
        <v>3312.04</v>
      </c>
      <c r="AQ248" s="14">
        <v>0</v>
      </c>
      <c r="AR248" s="14">
        <v>3312.04</v>
      </c>
      <c r="AS248" s="14">
        <v>0</v>
      </c>
      <c r="AT248" s="14">
        <v>0</v>
      </c>
      <c r="AU248" s="14">
        <v>130.56</v>
      </c>
      <c r="AV248" s="14">
        <v>0</v>
      </c>
      <c r="AW248" s="14">
        <v>0</v>
      </c>
      <c r="AX248" s="14">
        <v>1501.44</v>
      </c>
      <c r="AY248" s="14">
        <v>1985</v>
      </c>
      <c r="AZ248" s="14">
        <v>0</v>
      </c>
      <c r="BA248" s="14">
        <v>0</v>
      </c>
      <c r="BB248" s="14">
        <v>0</v>
      </c>
      <c r="BC248" s="14">
        <v>0</v>
      </c>
      <c r="BD248" s="14">
        <v>0.24</v>
      </c>
      <c r="BE248" s="14">
        <v>0</v>
      </c>
      <c r="BF248" s="14">
        <v>0</v>
      </c>
      <c r="BG248" s="14">
        <v>0</v>
      </c>
      <c r="BH248" s="14">
        <v>0</v>
      </c>
      <c r="BI248" s="14">
        <v>2430.2199999999998</v>
      </c>
      <c r="BJ248" s="14">
        <v>0</v>
      </c>
      <c r="BK248" s="14">
        <v>0</v>
      </c>
      <c r="BL248" s="14">
        <v>0</v>
      </c>
      <c r="BM248" s="14">
        <v>0</v>
      </c>
      <c r="BN248" s="14">
        <v>9359.5</v>
      </c>
      <c r="BO248" s="14">
        <v>11924.5</v>
      </c>
      <c r="BP248" s="14">
        <v>0</v>
      </c>
      <c r="BQ248" s="14">
        <v>0</v>
      </c>
      <c r="BR248" s="14">
        <v>900.32</v>
      </c>
      <c r="BS248" s="14">
        <v>327.62</v>
      </c>
      <c r="BT248" s="14">
        <v>0</v>
      </c>
      <c r="BU248" s="14">
        <v>1703.02</v>
      </c>
      <c r="BV248" s="14">
        <v>0</v>
      </c>
      <c r="BW248" s="14">
        <v>0</v>
      </c>
      <c r="BX248" s="14">
        <v>0</v>
      </c>
      <c r="BY248" s="14">
        <v>2030.64</v>
      </c>
    </row>
    <row r="249" spans="1:77" s="1" customFormat="1" ht="11.25" x14ac:dyDescent="0.2">
      <c r="A249" s="2" t="s">
        <v>479</v>
      </c>
      <c r="B249" s="1" t="s">
        <v>480</v>
      </c>
      <c r="C249" s="51">
        <v>12456</v>
      </c>
      <c r="D249" s="14">
        <v>12776.5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1016</v>
      </c>
      <c r="U249" s="14">
        <v>0</v>
      </c>
      <c r="V249" s="14">
        <v>0</v>
      </c>
      <c r="W249" s="14">
        <v>6402.81</v>
      </c>
      <c r="X249" s="14">
        <v>684</v>
      </c>
      <c r="Y249" s="14">
        <v>0</v>
      </c>
      <c r="Z249" s="14">
        <v>0</v>
      </c>
      <c r="AA249" s="14">
        <v>0</v>
      </c>
      <c r="AB249" s="14">
        <v>0</v>
      </c>
      <c r="AC249" s="14">
        <v>0</v>
      </c>
      <c r="AD249" s="14">
        <v>0</v>
      </c>
      <c r="AE249" s="14">
        <v>0</v>
      </c>
      <c r="AF249" s="14">
        <v>0</v>
      </c>
      <c r="AG249" s="14">
        <v>0</v>
      </c>
      <c r="AH249" s="14">
        <v>0</v>
      </c>
      <c r="AI249" s="14">
        <v>21149.14</v>
      </c>
      <c r="AJ249" s="14">
        <v>0</v>
      </c>
      <c r="AK249" s="14">
        <v>0</v>
      </c>
      <c r="AL249" s="14">
        <v>0</v>
      </c>
      <c r="AM249" s="14">
        <v>0</v>
      </c>
      <c r="AN249" s="14">
        <v>0</v>
      </c>
      <c r="AO249" s="14">
        <v>0</v>
      </c>
      <c r="AP249" s="14">
        <v>3280.53</v>
      </c>
      <c r="AQ249" s="14">
        <v>0</v>
      </c>
      <c r="AR249" s="14">
        <v>3280.53</v>
      </c>
      <c r="AS249" s="14">
        <v>0</v>
      </c>
      <c r="AT249" s="14">
        <v>0</v>
      </c>
      <c r="AU249" s="14">
        <v>130.56</v>
      </c>
      <c r="AV249" s="14">
        <v>0</v>
      </c>
      <c r="AW249" s="14">
        <v>0</v>
      </c>
      <c r="AX249" s="14">
        <v>1501.44</v>
      </c>
      <c r="AY249" s="14">
        <v>3460</v>
      </c>
      <c r="AZ249" s="14">
        <v>0</v>
      </c>
      <c r="BA249" s="14">
        <v>0</v>
      </c>
      <c r="BB249" s="14">
        <v>0</v>
      </c>
      <c r="BC249" s="14">
        <v>0</v>
      </c>
      <c r="BD249" s="14">
        <v>0.11</v>
      </c>
      <c r="BE249" s="14">
        <v>0</v>
      </c>
      <c r="BF249" s="14">
        <v>0</v>
      </c>
      <c r="BG249" s="14">
        <v>0</v>
      </c>
      <c r="BH249" s="14">
        <v>0</v>
      </c>
      <c r="BI249" s="14">
        <v>0</v>
      </c>
      <c r="BJ249" s="14">
        <v>0</v>
      </c>
      <c r="BK249" s="14">
        <v>0</v>
      </c>
      <c r="BL249" s="14">
        <v>0</v>
      </c>
      <c r="BM249" s="14">
        <v>0</v>
      </c>
      <c r="BN249" s="14">
        <v>8372.64</v>
      </c>
      <c r="BO249" s="14">
        <v>12776.5</v>
      </c>
      <c r="BP249" s="14">
        <v>0</v>
      </c>
      <c r="BQ249" s="14">
        <v>0</v>
      </c>
      <c r="BR249" s="14">
        <v>896.1</v>
      </c>
      <c r="BS249" s="14">
        <v>324.68</v>
      </c>
      <c r="BT249" s="14">
        <v>0</v>
      </c>
      <c r="BU249" s="14">
        <v>1691.56</v>
      </c>
      <c r="BV249" s="14">
        <v>0</v>
      </c>
      <c r="BW249" s="14">
        <v>0</v>
      </c>
      <c r="BX249" s="14">
        <v>0</v>
      </c>
      <c r="BY249" s="14">
        <v>2016.24</v>
      </c>
    </row>
    <row r="250" spans="1:77" s="1" customFormat="1" ht="11.25" x14ac:dyDescent="0.2">
      <c r="A250" s="2" t="s">
        <v>481</v>
      </c>
      <c r="B250" s="1" t="s">
        <v>482</v>
      </c>
      <c r="C250" s="51">
        <v>12456</v>
      </c>
      <c r="D250" s="14">
        <v>15489.5</v>
      </c>
      <c r="E250" s="14">
        <v>0</v>
      </c>
      <c r="F250" s="14">
        <v>679.4</v>
      </c>
      <c r="G250" s="14">
        <v>0</v>
      </c>
      <c r="H250" s="14">
        <v>0</v>
      </c>
      <c r="I250" s="14">
        <v>0</v>
      </c>
      <c r="J250" s="14">
        <v>870.4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1016</v>
      </c>
      <c r="U250" s="14">
        <v>0</v>
      </c>
      <c r="V250" s="14">
        <v>0</v>
      </c>
      <c r="W250" s="14">
        <v>6474.35</v>
      </c>
      <c r="X250" s="14">
        <v>684</v>
      </c>
      <c r="Y250" s="14">
        <v>0</v>
      </c>
      <c r="Z250" s="14">
        <v>0</v>
      </c>
      <c r="AA250" s="14">
        <v>0</v>
      </c>
      <c r="AB250" s="14">
        <v>0</v>
      </c>
      <c r="AC250" s="14">
        <v>0</v>
      </c>
      <c r="AD250" s="14">
        <v>0</v>
      </c>
      <c r="AE250" s="14">
        <v>0</v>
      </c>
      <c r="AF250" s="14">
        <v>0</v>
      </c>
      <c r="AG250" s="14">
        <v>0</v>
      </c>
      <c r="AH250" s="14">
        <v>0</v>
      </c>
      <c r="AI250" s="14">
        <v>22780.15</v>
      </c>
      <c r="AJ250" s="14">
        <v>0</v>
      </c>
      <c r="AK250" s="14">
        <v>0</v>
      </c>
      <c r="AL250" s="14">
        <v>0</v>
      </c>
      <c r="AM250" s="14">
        <v>0</v>
      </c>
      <c r="AN250" s="14">
        <v>0</v>
      </c>
      <c r="AO250" s="14">
        <v>0</v>
      </c>
      <c r="AP250" s="14">
        <v>3564.57</v>
      </c>
      <c r="AQ250" s="14">
        <v>0</v>
      </c>
      <c r="AR250" s="14">
        <v>3564.57</v>
      </c>
      <c r="AS250" s="14">
        <v>0</v>
      </c>
      <c r="AT250" s="14">
        <v>0</v>
      </c>
      <c r="AU250" s="14">
        <v>130.56</v>
      </c>
      <c r="AV250" s="14">
        <v>0</v>
      </c>
      <c r="AW250" s="14">
        <v>0</v>
      </c>
      <c r="AX250" s="14">
        <v>1501.44</v>
      </c>
      <c r="AY250" s="14">
        <v>2094</v>
      </c>
      <c r="AZ250" s="14">
        <v>0</v>
      </c>
      <c r="BA250" s="14">
        <v>0</v>
      </c>
      <c r="BB250" s="14">
        <v>0</v>
      </c>
      <c r="BC250" s="14">
        <v>0</v>
      </c>
      <c r="BD250" s="14">
        <v>0.08</v>
      </c>
      <c r="BE250" s="14">
        <v>0</v>
      </c>
      <c r="BF250" s="14">
        <v>0</v>
      </c>
      <c r="BG250" s="14">
        <v>0</v>
      </c>
      <c r="BH250" s="14">
        <v>0</v>
      </c>
      <c r="BI250" s="14">
        <v>0</v>
      </c>
      <c r="BJ250" s="14">
        <v>0</v>
      </c>
      <c r="BK250" s="14">
        <v>0</v>
      </c>
      <c r="BL250" s="14">
        <v>0</v>
      </c>
      <c r="BM250" s="14">
        <v>0</v>
      </c>
      <c r="BN250" s="14">
        <v>7290.65</v>
      </c>
      <c r="BO250" s="14">
        <v>15489.5</v>
      </c>
      <c r="BP250" s="14">
        <v>0</v>
      </c>
      <c r="BQ250" s="14">
        <v>0</v>
      </c>
      <c r="BR250" s="14">
        <v>926.08</v>
      </c>
      <c r="BS250" s="14">
        <v>345.7</v>
      </c>
      <c r="BT250" s="14">
        <v>0</v>
      </c>
      <c r="BU250" s="14">
        <v>1773.08</v>
      </c>
      <c r="BV250" s="14">
        <v>0</v>
      </c>
      <c r="BW250" s="14">
        <v>0</v>
      </c>
      <c r="BX250" s="14">
        <v>0</v>
      </c>
      <c r="BY250" s="14">
        <v>2118.7800000000002</v>
      </c>
    </row>
    <row r="251" spans="1:77" s="1" customFormat="1" ht="11.25" x14ac:dyDescent="0.2">
      <c r="A251" s="2" t="s">
        <v>483</v>
      </c>
      <c r="B251" s="1" t="s">
        <v>484</v>
      </c>
      <c r="C251" s="51">
        <v>12456</v>
      </c>
      <c r="D251" s="14">
        <v>13952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1016</v>
      </c>
      <c r="U251" s="14">
        <v>0</v>
      </c>
      <c r="V251" s="14">
        <v>0</v>
      </c>
      <c r="W251" s="14">
        <v>6474.35</v>
      </c>
      <c r="X251" s="14">
        <v>684</v>
      </c>
      <c r="Y251" s="14">
        <v>0</v>
      </c>
      <c r="Z251" s="14">
        <v>0</v>
      </c>
      <c r="AA251" s="14">
        <v>0</v>
      </c>
      <c r="AB251" s="14">
        <v>0</v>
      </c>
      <c r="AC251" s="14">
        <v>0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  <c r="AI251" s="14">
        <v>20795.150000000001</v>
      </c>
      <c r="AJ251" s="14">
        <v>0</v>
      </c>
      <c r="AK251" s="14">
        <v>0</v>
      </c>
      <c r="AL251" s="14">
        <v>0</v>
      </c>
      <c r="AM251" s="14">
        <v>0</v>
      </c>
      <c r="AN251" s="14">
        <v>0</v>
      </c>
      <c r="AO251" s="14">
        <v>0</v>
      </c>
      <c r="AP251" s="14">
        <v>3197.06</v>
      </c>
      <c r="AQ251" s="14">
        <v>0</v>
      </c>
      <c r="AR251" s="14">
        <v>3197.06</v>
      </c>
      <c r="AS251" s="14">
        <v>0</v>
      </c>
      <c r="AT251" s="14">
        <v>0</v>
      </c>
      <c r="AU251" s="14">
        <v>130.56</v>
      </c>
      <c r="AV251" s="14">
        <v>0</v>
      </c>
      <c r="AW251" s="14">
        <v>0</v>
      </c>
      <c r="AX251" s="14">
        <v>1501.44</v>
      </c>
      <c r="AY251" s="14">
        <v>2014</v>
      </c>
      <c r="AZ251" s="14">
        <v>0</v>
      </c>
      <c r="BA251" s="14">
        <v>0</v>
      </c>
      <c r="BB251" s="14">
        <v>0</v>
      </c>
      <c r="BC251" s="14">
        <v>0</v>
      </c>
      <c r="BD251" s="14">
        <v>0.09</v>
      </c>
      <c r="BE251" s="14">
        <v>0</v>
      </c>
      <c r="BF251" s="14">
        <v>0</v>
      </c>
      <c r="BG251" s="14">
        <v>0</v>
      </c>
      <c r="BH251" s="14">
        <v>0</v>
      </c>
      <c r="BI251" s="14">
        <v>0</v>
      </c>
      <c r="BJ251" s="14">
        <v>0</v>
      </c>
      <c r="BK251" s="14">
        <v>0</v>
      </c>
      <c r="BL251" s="14">
        <v>0</v>
      </c>
      <c r="BM251" s="14">
        <v>0</v>
      </c>
      <c r="BN251" s="14">
        <v>6843.15</v>
      </c>
      <c r="BO251" s="14">
        <v>13952</v>
      </c>
      <c r="BP251" s="14">
        <v>0</v>
      </c>
      <c r="BQ251" s="14">
        <v>0</v>
      </c>
      <c r="BR251" s="14">
        <v>856.54</v>
      </c>
      <c r="BS251" s="14">
        <v>287.01</v>
      </c>
      <c r="BT251" s="14">
        <v>0</v>
      </c>
      <c r="BU251" s="14">
        <v>1559.71</v>
      </c>
      <c r="BV251" s="14">
        <v>0</v>
      </c>
      <c r="BW251" s="14">
        <v>0</v>
      </c>
      <c r="BX251" s="14">
        <v>0</v>
      </c>
      <c r="BY251" s="14">
        <v>1846.72</v>
      </c>
    </row>
    <row r="252" spans="1:77" s="1" customFormat="1" ht="11.25" x14ac:dyDescent="0.2">
      <c r="A252" s="2" t="s">
        <v>487</v>
      </c>
      <c r="B252" s="1" t="s">
        <v>488</v>
      </c>
      <c r="C252" s="51">
        <v>12456</v>
      </c>
      <c r="D252" s="14">
        <v>16386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1016</v>
      </c>
      <c r="U252" s="14">
        <v>0</v>
      </c>
      <c r="V252" s="14">
        <v>0</v>
      </c>
      <c r="W252" s="14">
        <v>6510.12</v>
      </c>
      <c r="X252" s="14">
        <v>684</v>
      </c>
      <c r="Y252" s="14">
        <v>0</v>
      </c>
      <c r="Z252" s="14">
        <v>0</v>
      </c>
      <c r="AA252" s="14">
        <v>0</v>
      </c>
      <c r="AB252" s="14">
        <v>0</v>
      </c>
      <c r="AC252" s="14">
        <v>0</v>
      </c>
      <c r="AD252" s="14">
        <v>0</v>
      </c>
      <c r="AE252" s="14">
        <v>0</v>
      </c>
      <c r="AF252" s="14">
        <v>0</v>
      </c>
      <c r="AG252" s="14">
        <v>0</v>
      </c>
      <c r="AH252" s="14">
        <v>0</v>
      </c>
      <c r="AI252" s="14">
        <v>21229.25</v>
      </c>
      <c r="AJ252" s="14">
        <v>0</v>
      </c>
      <c r="AK252" s="14">
        <v>0</v>
      </c>
      <c r="AL252" s="14">
        <v>0</v>
      </c>
      <c r="AM252" s="14">
        <v>0</v>
      </c>
      <c r="AN252" s="14">
        <v>0</v>
      </c>
      <c r="AO252" s="14">
        <v>0</v>
      </c>
      <c r="AP252" s="14">
        <v>3299.6</v>
      </c>
      <c r="AQ252" s="14">
        <v>0</v>
      </c>
      <c r="AR252" s="14">
        <v>3299.6</v>
      </c>
      <c r="AS252" s="14">
        <v>0</v>
      </c>
      <c r="AT252" s="14">
        <v>0</v>
      </c>
      <c r="AU252" s="14">
        <v>42.12</v>
      </c>
      <c r="AV252" s="14">
        <v>0</v>
      </c>
      <c r="AW252" s="14">
        <v>0</v>
      </c>
      <c r="AX252" s="14">
        <v>1501.44</v>
      </c>
      <c r="AY252" s="14">
        <v>0</v>
      </c>
      <c r="AZ252" s="14">
        <v>0</v>
      </c>
      <c r="BA252" s="14">
        <v>0</v>
      </c>
      <c r="BB252" s="14">
        <v>0</v>
      </c>
      <c r="BC252" s="14">
        <v>0</v>
      </c>
      <c r="BD252" s="14">
        <v>0.09</v>
      </c>
      <c r="BE252" s="14">
        <v>0</v>
      </c>
      <c r="BF252" s="14">
        <v>0</v>
      </c>
      <c r="BG252" s="14">
        <v>0</v>
      </c>
      <c r="BH252" s="14">
        <v>0</v>
      </c>
      <c r="BI252" s="14">
        <v>0</v>
      </c>
      <c r="BJ252" s="14">
        <v>0</v>
      </c>
      <c r="BK252" s="14">
        <v>0</v>
      </c>
      <c r="BL252" s="14">
        <v>0</v>
      </c>
      <c r="BM252" s="14">
        <v>0</v>
      </c>
      <c r="BN252" s="14">
        <v>4843.25</v>
      </c>
      <c r="BO252" s="14">
        <v>16386</v>
      </c>
      <c r="BP252" s="14">
        <v>0</v>
      </c>
      <c r="BQ252" s="14">
        <v>0</v>
      </c>
      <c r="BR252" s="14">
        <v>900.32</v>
      </c>
      <c r="BS252" s="14">
        <v>327.62</v>
      </c>
      <c r="BT252" s="14">
        <v>0</v>
      </c>
      <c r="BU252" s="14">
        <v>1703.02</v>
      </c>
      <c r="BV252" s="14">
        <v>0</v>
      </c>
      <c r="BW252" s="14">
        <v>0</v>
      </c>
      <c r="BX252" s="14">
        <v>0</v>
      </c>
      <c r="BY252" s="14">
        <v>2030.64</v>
      </c>
    </row>
    <row r="253" spans="1:77" s="1" customFormat="1" ht="11.25" x14ac:dyDescent="0.2">
      <c r="A253" s="2" t="s">
        <v>489</v>
      </c>
      <c r="B253" s="1" t="s">
        <v>490</v>
      </c>
      <c r="C253" s="51">
        <v>13087</v>
      </c>
      <c r="D253" s="14">
        <v>27087.5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400</v>
      </c>
      <c r="N253" s="14">
        <v>0</v>
      </c>
      <c r="O253" s="14">
        <v>0</v>
      </c>
      <c r="P253" s="14">
        <v>1368.69</v>
      </c>
      <c r="Q253" s="14">
        <v>17061.75</v>
      </c>
      <c r="R253" s="14">
        <v>0</v>
      </c>
      <c r="S253" s="14">
        <v>0</v>
      </c>
      <c r="T253" s="14">
        <v>957</v>
      </c>
      <c r="U253" s="14">
        <v>0</v>
      </c>
      <c r="V253" s="14">
        <v>0</v>
      </c>
      <c r="W253" s="14">
        <v>0</v>
      </c>
      <c r="X253" s="14">
        <v>661</v>
      </c>
      <c r="Y253" s="14">
        <v>0</v>
      </c>
      <c r="Z253" s="14">
        <v>0</v>
      </c>
      <c r="AA253" s="14">
        <v>0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34135.339999999997</v>
      </c>
      <c r="AJ253" s="14">
        <v>53.93</v>
      </c>
      <c r="AK253" s="14">
        <v>97.07</v>
      </c>
      <c r="AL253" s="14">
        <v>73.239999999999995</v>
      </c>
      <c r="AM253" s="14">
        <v>0</v>
      </c>
      <c r="AN253" s="14">
        <v>0</v>
      </c>
      <c r="AO253" s="14">
        <v>0</v>
      </c>
      <c r="AP253" s="14">
        <v>2370.4899999999998</v>
      </c>
      <c r="AQ253" s="14">
        <v>3102.98</v>
      </c>
      <c r="AR253" s="14">
        <v>1039.07</v>
      </c>
      <c r="AS253" s="14">
        <v>0</v>
      </c>
      <c r="AT253" s="14">
        <v>0</v>
      </c>
      <c r="AU253" s="14">
        <v>0</v>
      </c>
      <c r="AV253" s="14">
        <v>0</v>
      </c>
      <c r="AW253" s="14">
        <v>0</v>
      </c>
      <c r="AX253" s="14">
        <v>1574</v>
      </c>
      <c r="AY253" s="14">
        <v>0</v>
      </c>
      <c r="AZ253" s="14">
        <v>0</v>
      </c>
      <c r="BA253" s="14">
        <v>0</v>
      </c>
      <c r="BB253" s="14">
        <v>0</v>
      </c>
      <c r="BC253" s="14">
        <v>0</v>
      </c>
      <c r="BD253" s="14">
        <v>0.37</v>
      </c>
      <c r="BE253" s="14">
        <v>0</v>
      </c>
      <c r="BF253" s="14">
        <v>0</v>
      </c>
      <c r="BG253" s="14">
        <v>0</v>
      </c>
      <c r="BH253" s="14">
        <v>1331.42</v>
      </c>
      <c r="BI253" s="14">
        <v>0</v>
      </c>
      <c r="BJ253" s="14">
        <v>0</v>
      </c>
      <c r="BK253" s="14">
        <v>0</v>
      </c>
      <c r="BL253" s="14">
        <v>0</v>
      </c>
      <c r="BM253" s="14">
        <v>0</v>
      </c>
      <c r="BN253" s="14">
        <v>7047.84</v>
      </c>
      <c r="BO253" s="14">
        <v>27087.5</v>
      </c>
      <c r="BP253" s="14">
        <v>151</v>
      </c>
      <c r="BQ253" s="14">
        <v>271.8</v>
      </c>
      <c r="BR253" s="14">
        <v>925.26</v>
      </c>
      <c r="BS253" s="14">
        <v>345.14</v>
      </c>
      <c r="BT253" s="14">
        <v>0</v>
      </c>
      <c r="BU253" s="14">
        <v>1770.86</v>
      </c>
      <c r="BV253" s="14">
        <v>431.43</v>
      </c>
      <c r="BW253" s="14">
        <v>86.29</v>
      </c>
      <c r="BX253" s="14">
        <v>0</v>
      </c>
      <c r="BY253" s="14">
        <v>2633.72</v>
      </c>
    </row>
    <row r="254" spans="1:77" s="1" customFormat="1" ht="11.25" x14ac:dyDescent="0.2">
      <c r="A254" s="2" t="s">
        <v>491</v>
      </c>
      <c r="B254" s="1" t="s">
        <v>492</v>
      </c>
      <c r="C254" s="51">
        <v>12456</v>
      </c>
      <c r="D254" s="14">
        <v>18562</v>
      </c>
      <c r="E254" s="14">
        <v>0</v>
      </c>
      <c r="F254" s="14">
        <v>0</v>
      </c>
      <c r="G254" s="14">
        <v>0</v>
      </c>
      <c r="H254" s="14">
        <v>0</v>
      </c>
      <c r="I254" s="14">
        <v>13056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1016</v>
      </c>
      <c r="U254" s="14">
        <v>0</v>
      </c>
      <c r="V254" s="14">
        <v>0</v>
      </c>
      <c r="W254" s="14">
        <v>6474.35</v>
      </c>
      <c r="X254" s="14">
        <v>342</v>
      </c>
      <c r="Y254" s="14">
        <v>0</v>
      </c>
      <c r="Z254" s="14">
        <v>0</v>
      </c>
      <c r="AA254" s="14">
        <v>0</v>
      </c>
      <c r="AB254" s="14">
        <v>0</v>
      </c>
      <c r="AC254" s="14">
        <v>0</v>
      </c>
      <c r="AD254" s="14">
        <v>0</v>
      </c>
      <c r="AE254" s="14">
        <v>0</v>
      </c>
      <c r="AF254" s="14">
        <v>0</v>
      </c>
      <c r="AG254" s="14">
        <v>0</v>
      </c>
      <c r="AH254" s="14">
        <v>0</v>
      </c>
      <c r="AI254" s="14">
        <v>20888.349999999999</v>
      </c>
      <c r="AJ254" s="14">
        <v>0</v>
      </c>
      <c r="AK254" s="14">
        <v>0</v>
      </c>
      <c r="AL254" s="14">
        <v>0</v>
      </c>
      <c r="AM254" s="14">
        <v>0</v>
      </c>
      <c r="AN254" s="15">
        <v>-200.83</v>
      </c>
      <c r="AO254" s="15">
        <v>-159.22</v>
      </c>
      <c r="AP254" s="14">
        <v>894.82</v>
      </c>
      <c r="AQ254" s="14">
        <v>0</v>
      </c>
      <c r="AR254" s="14">
        <v>853.21</v>
      </c>
      <c r="AS254" s="14">
        <v>0</v>
      </c>
      <c r="AT254" s="14">
        <v>0</v>
      </c>
      <c r="AU254" s="14">
        <v>130.56</v>
      </c>
      <c r="AV254" s="14">
        <v>0</v>
      </c>
      <c r="AW254" s="14">
        <v>0</v>
      </c>
      <c r="AX254" s="14">
        <v>1501.44</v>
      </c>
      <c r="AY254" s="14">
        <v>0</v>
      </c>
      <c r="AZ254" s="14">
        <v>0</v>
      </c>
      <c r="BA254" s="14">
        <v>0</v>
      </c>
      <c r="BB254" s="14">
        <v>0</v>
      </c>
      <c r="BC254" s="14">
        <v>0</v>
      </c>
      <c r="BD254" s="14">
        <v>0.36</v>
      </c>
      <c r="BE254" s="14">
        <v>0</v>
      </c>
      <c r="BF254" s="14">
        <v>0</v>
      </c>
      <c r="BG254" s="14">
        <v>0</v>
      </c>
      <c r="BH254" s="14">
        <v>0</v>
      </c>
      <c r="BI254" s="14">
        <v>0</v>
      </c>
      <c r="BJ254" s="14">
        <v>0</v>
      </c>
      <c r="BK254" s="14">
        <v>0</v>
      </c>
      <c r="BL254" s="14">
        <v>0</v>
      </c>
      <c r="BM254" s="14">
        <v>0</v>
      </c>
      <c r="BN254" s="14">
        <v>2326.35</v>
      </c>
      <c r="BO254" s="14">
        <v>18562</v>
      </c>
      <c r="BP254" s="14">
        <v>0</v>
      </c>
      <c r="BQ254" s="14">
        <v>0</v>
      </c>
      <c r="BR254" s="14">
        <v>0</v>
      </c>
      <c r="BS254" s="14">
        <v>324.72000000000003</v>
      </c>
      <c r="BT254" s="14">
        <v>0</v>
      </c>
      <c r="BU254" s="14">
        <v>0</v>
      </c>
      <c r="BV254" s="14">
        <v>0</v>
      </c>
      <c r="BW254" s="14">
        <v>0</v>
      </c>
      <c r="BX254" s="14">
        <v>0</v>
      </c>
      <c r="BY254" s="14">
        <v>324.72000000000003</v>
      </c>
    </row>
    <row r="255" spans="1:77" s="1" customFormat="1" ht="11.25" x14ac:dyDescent="0.2">
      <c r="A255" s="2" t="s">
        <v>493</v>
      </c>
      <c r="B255" s="1" t="s">
        <v>494</v>
      </c>
      <c r="C255" s="51">
        <v>12456</v>
      </c>
      <c r="D255" s="14">
        <v>10734</v>
      </c>
      <c r="E255" s="14">
        <v>0</v>
      </c>
      <c r="F255" s="14">
        <v>258.7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1016</v>
      </c>
      <c r="U255" s="14">
        <v>0</v>
      </c>
      <c r="V255" s="14">
        <v>0</v>
      </c>
      <c r="W255" s="14">
        <v>6528</v>
      </c>
      <c r="X255" s="14">
        <v>684</v>
      </c>
      <c r="Y255" s="14">
        <v>0</v>
      </c>
      <c r="Z255" s="14">
        <v>0</v>
      </c>
      <c r="AA255" s="14">
        <v>0</v>
      </c>
      <c r="AB255" s="14">
        <v>0</v>
      </c>
      <c r="AC255" s="14">
        <v>0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21542.7</v>
      </c>
      <c r="AJ255" s="14">
        <v>0</v>
      </c>
      <c r="AK255" s="14">
        <v>0</v>
      </c>
      <c r="AL255" s="14">
        <v>0</v>
      </c>
      <c r="AM255" s="14">
        <v>0</v>
      </c>
      <c r="AN255" s="14">
        <v>0</v>
      </c>
      <c r="AO255" s="14">
        <v>0</v>
      </c>
      <c r="AP255" s="14">
        <v>3339.67</v>
      </c>
      <c r="AQ255" s="14">
        <v>0</v>
      </c>
      <c r="AR255" s="14">
        <v>3339.67</v>
      </c>
      <c r="AS255" s="14">
        <v>0</v>
      </c>
      <c r="AT255" s="14">
        <v>0</v>
      </c>
      <c r="AU255" s="14">
        <v>130.56</v>
      </c>
      <c r="AV255" s="14">
        <v>0</v>
      </c>
      <c r="AW255" s="14">
        <v>0</v>
      </c>
      <c r="AX255" s="14">
        <v>1501.44</v>
      </c>
      <c r="AY255" s="14">
        <v>3628</v>
      </c>
      <c r="AZ255" s="14">
        <v>0</v>
      </c>
      <c r="BA255" s="14">
        <v>0</v>
      </c>
      <c r="BB255" s="14">
        <v>0</v>
      </c>
      <c r="BC255" s="14">
        <v>0</v>
      </c>
      <c r="BD255" s="15">
        <v>-0.25</v>
      </c>
      <c r="BE255" s="14">
        <v>0</v>
      </c>
      <c r="BF255" s="14">
        <v>0</v>
      </c>
      <c r="BG255" s="14">
        <v>0</v>
      </c>
      <c r="BH255" s="14">
        <v>0</v>
      </c>
      <c r="BI255" s="14">
        <v>2209.2800000000002</v>
      </c>
      <c r="BJ255" s="14">
        <v>0</v>
      </c>
      <c r="BK255" s="14">
        <v>0</v>
      </c>
      <c r="BL255" s="14">
        <v>0</v>
      </c>
      <c r="BM255" s="14">
        <v>0</v>
      </c>
      <c r="BN255" s="14">
        <v>10808.7</v>
      </c>
      <c r="BO255" s="14">
        <v>10734</v>
      </c>
      <c r="BP255" s="14">
        <v>0</v>
      </c>
      <c r="BQ255" s="14">
        <v>0</v>
      </c>
      <c r="BR255" s="14">
        <v>901.48</v>
      </c>
      <c r="BS255" s="14">
        <v>328.44</v>
      </c>
      <c r="BT255" s="14">
        <v>0</v>
      </c>
      <c r="BU255" s="14">
        <v>1706.16</v>
      </c>
      <c r="BV255" s="14">
        <v>0</v>
      </c>
      <c r="BW255" s="14">
        <v>0</v>
      </c>
      <c r="BX255" s="14">
        <v>0</v>
      </c>
      <c r="BY255" s="14">
        <v>2034.6</v>
      </c>
    </row>
    <row r="256" spans="1:77" s="1" customFormat="1" ht="11.25" x14ac:dyDescent="0.2">
      <c r="A256" s="2" t="s">
        <v>497</v>
      </c>
      <c r="B256" s="1" t="s">
        <v>498</v>
      </c>
      <c r="C256" s="51">
        <v>12456</v>
      </c>
      <c r="D256" s="14">
        <v>16285.5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1016</v>
      </c>
      <c r="U256" s="14">
        <v>0</v>
      </c>
      <c r="V256" s="14">
        <v>0</v>
      </c>
      <c r="W256" s="14">
        <v>6456.46</v>
      </c>
      <c r="X256" s="14">
        <v>684</v>
      </c>
      <c r="Y256" s="14">
        <v>0</v>
      </c>
      <c r="Z256" s="14">
        <v>0</v>
      </c>
      <c r="AA256" s="14">
        <v>0</v>
      </c>
      <c r="AB256" s="14">
        <v>0</v>
      </c>
      <c r="AC256" s="14">
        <v>0</v>
      </c>
      <c r="AD256" s="14">
        <v>0</v>
      </c>
      <c r="AE256" s="14">
        <v>0</v>
      </c>
      <c r="AF256" s="14">
        <v>0</v>
      </c>
      <c r="AG256" s="14">
        <v>0</v>
      </c>
      <c r="AH256" s="14">
        <v>0</v>
      </c>
      <c r="AI256" s="14">
        <v>21212.46</v>
      </c>
      <c r="AJ256" s="14">
        <v>0</v>
      </c>
      <c r="AK256" s="14">
        <v>0</v>
      </c>
      <c r="AL256" s="14">
        <v>0</v>
      </c>
      <c r="AM256" s="14">
        <v>0</v>
      </c>
      <c r="AN256" s="14">
        <v>0</v>
      </c>
      <c r="AO256" s="14">
        <v>0</v>
      </c>
      <c r="AP256" s="14">
        <v>3295.21</v>
      </c>
      <c r="AQ256" s="14">
        <v>0</v>
      </c>
      <c r="AR256" s="14">
        <v>3295.21</v>
      </c>
      <c r="AS256" s="14">
        <v>0</v>
      </c>
      <c r="AT256" s="14">
        <v>0</v>
      </c>
      <c r="AU256" s="14">
        <v>130.56</v>
      </c>
      <c r="AV256" s="14">
        <v>0</v>
      </c>
      <c r="AW256" s="14">
        <v>0</v>
      </c>
      <c r="AX256" s="14">
        <v>1501.44</v>
      </c>
      <c r="AY256" s="14">
        <v>0</v>
      </c>
      <c r="AZ256" s="14">
        <v>0</v>
      </c>
      <c r="BA256" s="14">
        <v>0</v>
      </c>
      <c r="BB256" s="14">
        <v>0</v>
      </c>
      <c r="BC256" s="14">
        <v>0</v>
      </c>
      <c r="BD256" s="15">
        <v>-0.25</v>
      </c>
      <c r="BE256" s="14">
        <v>0</v>
      </c>
      <c r="BF256" s="14">
        <v>0</v>
      </c>
      <c r="BG256" s="14">
        <v>0</v>
      </c>
      <c r="BH256" s="14">
        <v>0</v>
      </c>
      <c r="BI256" s="14">
        <v>0</v>
      </c>
      <c r="BJ256" s="14">
        <v>0</v>
      </c>
      <c r="BK256" s="14">
        <v>0</v>
      </c>
      <c r="BL256" s="14">
        <v>0</v>
      </c>
      <c r="BM256" s="14">
        <v>0</v>
      </c>
      <c r="BN256" s="14">
        <v>4926.96</v>
      </c>
      <c r="BO256" s="14">
        <v>16285.5</v>
      </c>
      <c r="BP256" s="14">
        <v>0</v>
      </c>
      <c r="BQ256" s="14">
        <v>0</v>
      </c>
      <c r="BR256" s="14">
        <v>900.4</v>
      </c>
      <c r="BS256" s="14">
        <v>327.68</v>
      </c>
      <c r="BT256" s="14">
        <v>0</v>
      </c>
      <c r="BU256" s="14">
        <v>1703.24</v>
      </c>
      <c r="BV256" s="14">
        <v>0</v>
      </c>
      <c r="BW256" s="14">
        <v>0</v>
      </c>
      <c r="BX256" s="14">
        <v>0</v>
      </c>
      <c r="BY256" s="14">
        <v>2030.92</v>
      </c>
    </row>
    <row r="257" spans="1:77" s="1" customFormat="1" ht="11.25" x14ac:dyDescent="0.2">
      <c r="A257" s="2" t="s">
        <v>499</v>
      </c>
      <c r="B257" s="1" t="s">
        <v>500</v>
      </c>
      <c r="C257" s="51">
        <v>12456</v>
      </c>
      <c r="D257" s="14">
        <v>14662</v>
      </c>
      <c r="E257" s="14">
        <v>0</v>
      </c>
      <c r="F257" s="14">
        <v>388.05</v>
      </c>
      <c r="G257" s="14">
        <v>0</v>
      </c>
      <c r="H257" s="14">
        <v>0</v>
      </c>
      <c r="I257" s="14">
        <v>0</v>
      </c>
      <c r="J257" s="14">
        <v>870.4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1016</v>
      </c>
      <c r="U257" s="14">
        <v>0</v>
      </c>
      <c r="V257" s="14">
        <v>0</v>
      </c>
      <c r="W257" s="14">
        <v>6528</v>
      </c>
      <c r="X257" s="14">
        <v>684</v>
      </c>
      <c r="Y257" s="14">
        <v>0</v>
      </c>
      <c r="Z257" s="14">
        <v>0</v>
      </c>
      <c r="AA257" s="14">
        <v>0</v>
      </c>
      <c r="AB257" s="14">
        <v>0</v>
      </c>
      <c r="AC257" s="14">
        <v>0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  <c r="AI257" s="14">
        <v>22535.8</v>
      </c>
      <c r="AJ257" s="14">
        <v>0</v>
      </c>
      <c r="AK257" s="14">
        <v>0</v>
      </c>
      <c r="AL257" s="14">
        <v>0</v>
      </c>
      <c r="AM257" s="14">
        <v>0</v>
      </c>
      <c r="AN257" s="14">
        <v>0</v>
      </c>
      <c r="AO257" s="14">
        <v>0</v>
      </c>
      <c r="AP257" s="14">
        <v>3473.88</v>
      </c>
      <c r="AQ257" s="14">
        <v>0</v>
      </c>
      <c r="AR257" s="14">
        <v>3473.88</v>
      </c>
      <c r="AS257" s="14">
        <v>0</v>
      </c>
      <c r="AT257" s="14">
        <v>0</v>
      </c>
      <c r="AU257" s="14">
        <v>130.56</v>
      </c>
      <c r="AV257" s="14">
        <v>0</v>
      </c>
      <c r="AW257" s="14">
        <v>0</v>
      </c>
      <c r="AX257" s="14">
        <v>1501.44</v>
      </c>
      <c r="AY257" s="14">
        <v>2768</v>
      </c>
      <c r="AZ257" s="14">
        <v>0</v>
      </c>
      <c r="BA257" s="14">
        <v>0</v>
      </c>
      <c r="BB257" s="14">
        <v>0</v>
      </c>
      <c r="BC257" s="14">
        <v>0</v>
      </c>
      <c r="BD257" s="15">
        <v>-0.08</v>
      </c>
      <c r="BE257" s="14">
        <v>0</v>
      </c>
      <c r="BF257" s="14">
        <v>0</v>
      </c>
      <c r="BG257" s="14">
        <v>0</v>
      </c>
      <c r="BH257" s="14">
        <v>0</v>
      </c>
      <c r="BI257" s="14">
        <v>0</v>
      </c>
      <c r="BJ257" s="14">
        <v>0</v>
      </c>
      <c r="BK257" s="14">
        <v>0</v>
      </c>
      <c r="BL257" s="14">
        <v>0</v>
      </c>
      <c r="BM257" s="14">
        <v>0</v>
      </c>
      <c r="BN257" s="14">
        <v>7873.8</v>
      </c>
      <c r="BO257" s="14">
        <v>14662</v>
      </c>
      <c r="BP257" s="14">
        <v>0</v>
      </c>
      <c r="BQ257" s="14">
        <v>0</v>
      </c>
      <c r="BR257" s="14">
        <v>897.26</v>
      </c>
      <c r="BS257" s="14">
        <v>325.48</v>
      </c>
      <c r="BT257" s="14">
        <v>0</v>
      </c>
      <c r="BU257" s="14">
        <v>1694.7</v>
      </c>
      <c r="BV257" s="14">
        <v>0</v>
      </c>
      <c r="BW257" s="14">
        <v>0</v>
      </c>
      <c r="BX257" s="14">
        <v>0</v>
      </c>
      <c r="BY257" s="14">
        <v>2020.18</v>
      </c>
    </row>
    <row r="258" spans="1:77" s="1" customFormat="1" ht="11.25" x14ac:dyDescent="0.2">
      <c r="A258" s="2" t="s">
        <v>501</v>
      </c>
      <c r="B258" s="1" t="s">
        <v>502</v>
      </c>
      <c r="C258" s="51">
        <v>13405</v>
      </c>
      <c r="D258" s="14">
        <v>11016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1046</v>
      </c>
      <c r="U258" s="14">
        <v>0</v>
      </c>
      <c r="V258" s="14">
        <v>0</v>
      </c>
      <c r="W258" s="14">
        <v>0</v>
      </c>
      <c r="X258" s="14">
        <v>666</v>
      </c>
      <c r="Y258" s="14">
        <v>0</v>
      </c>
      <c r="Z258" s="14">
        <v>0</v>
      </c>
      <c r="AA258" s="14">
        <v>0</v>
      </c>
      <c r="AB258" s="14">
        <v>0</v>
      </c>
      <c r="AC258" s="14">
        <v>0</v>
      </c>
      <c r="AD258" s="14">
        <v>0</v>
      </c>
      <c r="AE258" s="14">
        <v>0</v>
      </c>
      <c r="AF258" s="14">
        <v>0</v>
      </c>
      <c r="AG258" s="14">
        <v>0</v>
      </c>
      <c r="AH258" s="14">
        <v>0</v>
      </c>
      <c r="AI258" s="14">
        <v>15716.9</v>
      </c>
      <c r="AJ258" s="14">
        <v>0</v>
      </c>
      <c r="AK258" s="14">
        <v>0</v>
      </c>
      <c r="AL258" s="14">
        <v>0</v>
      </c>
      <c r="AM258" s="14">
        <v>0</v>
      </c>
      <c r="AN258" s="14">
        <v>0</v>
      </c>
      <c r="AO258" s="14">
        <v>0</v>
      </c>
      <c r="AP258" s="14">
        <v>2080.6999999999998</v>
      </c>
      <c r="AQ258" s="14">
        <v>0</v>
      </c>
      <c r="AR258" s="14">
        <v>2080.6999999999998</v>
      </c>
      <c r="AS258" s="14">
        <v>0</v>
      </c>
      <c r="AT258" s="14">
        <v>0</v>
      </c>
      <c r="AU258" s="14">
        <v>0</v>
      </c>
      <c r="AV258" s="14">
        <v>0</v>
      </c>
      <c r="AW258" s="14">
        <v>0</v>
      </c>
      <c r="AX258" s="14">
        <v>1610.56</v>
      </c>
      <c r="AY258" s="14">
        <v>1009.94</v>
      </c>
      <c r="AZ258" s="14">
        <v>0</v>
      </c>
      <c r="BA258" s="14">
        <v>0</v>
      </c>
      <c r="BB258" s="14">
        <v>0</v>
      </c>
      <c r="BC258" s="14">
        <v>0</v>
      </c>
      <c r="BD258" s="15">
        <v>-0.3</v>
      </c>
      <c r="BE258" s="14">
        <v>0</v>
      </c>
      <c r="BF258" s="14">
        <v>0</v>
      </c>
      <c r="BG258" s="14">
        <v>0</v>
      </c>
      <c r="BH258" s="14">
        <v>0</v>
      </c>
      <c r="BI258" s="14">
        <v>0</v>
      </c>
      <c r="BJ258" s="14">
        <v>0</v>
      </c>
      <c r="BK258" s="14">
        <v>0</v>
      </c>
      <c r="BL258" s="14">
        <v>0</v>
      </c>
      <c r="BM258" s="14">
        <v>0</v>
      </c>
      <c r="BN258" s="14">
        <v>4700.8999999999996</v>
      </c>
      <c r="BO258" s="14">
        <v>11016</v>
      </c>
      <c r="BP258" s="14">
        <v>0</v>
      </c>
      <c r="BQ258" s="14">
        <v>0</v>
      </c>
      <c r="BR258" s="14">
        <v>932.44</v>
      </c>
      <c r="BS258" s="14">
        <v>350.18</v>
      </c>
      <c r="BT258" s="14">
        <v>0</v>
      </c>
      <c r="BU258" s="14">
        <v>1790.4</v>
      </c>
      <c r="BV258" s="14">
        <v>0</v>
      </c>
      <c r="BW258" s="14">
        <v>0</v>
      </c>
      <c r="BX258" s="14">
        <v>0</v>
      </c>
      <c r="BY258" s="14">
        <v>2140.58</v>
      </c>
    </row>
    <row r="259" spans="1:77" s="1" customFormat="1" ht="11.25" x14ac:dyDescent="0.2">
      <c r="A259" s="2" t="s">
        <v>503</v>
      </c>
      <c r="B259" s="1" t="s">
        <v>504</v>
      </c>
      <c r="C259" s="51">
        <v>12456</v>
      </c>
      <c r="D259" s="14">
        <v>16299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1016</v>
      </c>
      <c r="U259" s="14">
        <v>0</v>
      </c>
      <c r="V259" s="14">
        <v>0</v>
      </c>
      <c r="W259" s="14">
        <v>6510.12</v>
      </c>
      <c r="X259" s="14">
        <v>684</v>
      </c>
      <c r="Y259" s="14">
        <v>0</v>
      </c>
      <c r="Z259" s="14">
        <v>0</v>
      </c>
      <c r="AA259" s="14">
        <v>0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21231.67</v>
      </c>
      <c r="AJ259" s="14">
        <v>0</v>
      </c>
      <c r="AK259" s="14">
        <v>0</v>
      </c>
      <c r="AL259" s="14">
        <v>0</v>
      </c>
      <c r="AM259" s="14">
        <v>0</v>
      </c>
      <c r="AN259" s="14">
        <v>0</v>
      </c>
      <c r="AO259" s="14">
        <v>0</v>
      </c>
      <c r="AP259" s="14">
        <v>3300.47</v>
      </c>
      <c r="AQ259" s="14">
        <v>0</v>
      </c>
      <c r="AR259" s="14">
        <v>3300.47</v>
      </c>
      <c r="AS259" s="14">
        <v>0</v>
      </c>
      <c r="AT259" s="14">
        <v>0</v>
      </c>
      <c r="AU259" s="14">
        <v>130.56</v>
      </c>
      <c r="AV259" s="14">
        <v>0</v>
      </c>
      <c r="AW259" s="14">
        <v>0</v>
      </c>
      <c r="AX259" s="14">
        <v>1501.44</v>
      </c>
      <c r="AY259" s="14">
        <v>0</v>
      </c>
      <c r="AZ259" s="14">
        <v>0</v>
      </c>
      <c r="BA259" s="14">
        <v>0</v>
      </c>
      <c r="BB259" s="14">
        <v>0</v>
      </c>
      <c r="BC259" s="14">
        <v>0</v>
      </c>
      <c r="BD259" s="14">
        <v>0.2</v>
      </c>
      <c r="BE259" s="14">
        <v>0</v>
      </c>
      <c r="BF259" s="14">
        <v>0</v>
      </c>
      <c r="BG259" s="14">
        <v>0</v>
      </c>
      <c r="BH259" s="14">
        <v>0</v>
      </c>
      <c r="BI259" s="14">
        <v>0</v>
      </c>
      <c r="BJ259" s="14">
        <v>0</v>
      </c>
      <c r="BK259" s="14">
        <v>0</v>
      </c>
      <c r="BL259" s="14">
        <v>0</v>
      </c>
      <c r="BM259" s="14">
        <v>0</v>
      </c>
      <c r="BN259" s="14">
        <v>4932.67</v>
      </c>
      <c r="BO259" s="14">
        <v>16299</v>
      </c>
      <c r="BP259" s="14">
        <v>0</v>
      </c>
      <c r="BQ259" s="14">
        <v>0</v>
      </c>
      <c r="BR259" s="14">
        <v>896.1</v>
      </c>
      <c r="BS259" s="14">
        <v>324.68</v>
      </c>
      <c r="BT259" s="14">
        <v>0</v>
      </c>
      <c r="BU259" s="14">
        <v>1691.56</v>
      </c>
      <c r="BV259" s="14">
        <v>0</v>
      </c>
      <c r="BW259" s="14">
        <v>0</v>
      </c>
      <c r="BX259" s="14">
        <v>0</v>
      </c>
      <c r="BY259" s="14">
        <v>2016.24</v>
      </c>
    </row>
    <row r="260" spans="1:77" s="1" customFormat="1" ht="11.25" x14ac:dyDescent="0.2">
      <c r="A260" s="2" t="s">
        <v>505</v>
      </c>
      <c r="B260" s="1" t="s">
        <v>506</v>
      </c>
      <c r="C260" s="51">
        <v>12456</v>
      </c>
      <c r="D260" s="14">
        <v>16313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1016</v>
      </c>
      <c r="U260" s="14">
        <v>0</v>
      </c>
      <c r="V260" s="14">
        <v>0</v>
      </c>
      <c r="W260" s="14">
        <v>6492.23</v>
      </c>
      <c r="X260" s="14">
        <v>684</v>
      </c>
      <c r="Y260" s="14">
        <v>0</v>
      </c>
      <c r="Z260" s="14">
        <v>0</v>
      </c>
      <c r="AA260" s="14">
        <v>0</v>
      </c>
      <c r="AB260" s="14">
        <v>0</v>
      </c>
      <c r="AC260" s="14">
        <v>0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  <c r="AI260" s="14">
        <v>21248.23</v>
      </c>
      <c r="AJ260" s="14">
        <v>0</v>
      </c>
      <c r="AK260" s="14">
        <v>0</v>
      </c>
      <c r="AL260" s="14">
        <v>0</v>
      </c>
      <c r="AM260" s="14">
        <v>0</v>
      </c>
      <c r="AN260" s="14">
        <v>0</v>
      </c>
      <c r="AO260" s="14">
        <v>0</v>
      </c>
      <c r="AP260" s="14">
        <v>3303.62</v>
      </c>
      <c r="AQ260" s="14">
        <v>0</v>
      </c>
      <c r="AR260" s="14">
        <v>3303.62</v>
      </c>
      <c r="AS260" s="14">
        <v>0</v>
      </c>
      <c r="AT260" s="14">
        <v>0</v>
      </c>
      <c r="AU260" s="14">
        <v>130.56</v>
      </c>
      <c r="AV260" s="14">
        <v>0</v>
      </c>
      <c r="AW260" s="14">
        <v>0</v>
      </c>
      <c r="AX260" s="14">
        <v>1501.44</v>
      </c>
      <c r="AY260" s="14">
        <v>0</v>
      </c>
      <c r="AZ260" s="14">
        <v>0</v>
      </c>
      <c r="BA260" s="14">
        <v>0</v>
      </c>
      <c r="BB260" s="14">
        <v>0</v>
      </c>
      <c r="BC260" s="14">
        <v>0</v>
      </c>
      <c r="BD260" s="15">
        <v>-0.39</v>
      </c>
      <c r="BE260" s="14">
        <v>0</v>
      </c>
      <c r="BF260" s="14">
        <v>0</v>
      </c>
      <c r="BG260" s="14">
        <v>0</v>
      </c>
      <c r="BH260" s="14">
        <v>0</v>
      </c>
      <c r="BI260" s="14">
        <v>0</v>
      </c>
      <c r="BJ260" s="14">
        <v>0</v>
      </c>
      <c r="BK260" s="14">
        <v>0</v>
      </c>
      <c r="BL260" s="14">
        <v>0</v>
      </c>
      <c r="BM260" s="14">
        <v>0</v>
      </c>
      <c r="BN260" s="14">
        <v>4935.2299999999996</v>
      </c>
      <c r="BO260" s="14">
        <v>16313</v>
      </c>
      <c r="BP260" s="14">
        <v>0</v>
      </c>
      <c r="BQ260" s="14">
        <v>0</v>
      </c>
      <c r="BR260" s="14">
        <v>900.32</v>
      </c>
      <c r="BS260" s="14">
        <v>327.62</v>
      </c>
      <c r="BT260" s="14">
        <v>0</v>
      </c>
      <c r="BU260" s="14">
        <v>1703.02</v>
      </c>
      <c r="BV260" s="14">
        <v>0</v>
      </c>
      <c r="BW260" s="14">
        <v>0</v>
      </c>
      <c r="BX260" s="14">
        <v>0</v>
      </c>
      <c r="BY260" s="14">
        <v>2030.64</v>
      </c>
    </row>
    <row r="261" spans="1:77" s="1" customFormat="1" ht="11.25" x14ac:dyDescent="0.2">
      <c r="A261" s="2" t="s">
        <v>507</v>
      </c>
      <c r="B261" s="1" t="s">
        <v>508</v>
      </c>
      <c r="C261" s="51">
        <v>12456</v>
      </c>
      <c r="D261" s="14">
        <v>15204</v>
      </c>
      <c r="E261" s="14">
        <v>0</v>
      </c>
      <c r="F261" s="14">
        <v>129.35</v>
      </c>
      <c r="G261" s="14">
        <v>0</v>
      </c>
      <c r="H261" s="14">
        <v>0</v>
      </c>
      <c r="I261" s="14">
        <v>0</v>
      </c>
      <c r="J261" s="14">
        <v>1740.8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1016</v>
      </c>
      <c r="U261" s="14">
        <v>0</v>
      </c>
      <c r="V261" s="14">
        <v>0</v>
      </c>
      <c r="W261" s="14">
        <v>6474.35</v>
      </c>
      <c r="X261" s="14">
        <v>684</v>
      </c>
      <c r="Y261" s="14">
        <v>0</v>
      </c>
      <c r="Z261" s="14">
        <v>0</v>
      </c>
      <c r="AA261" s="14">
        <v>0</v>
      </c>
      <c r="AB261" s="14">
        <v>0</v>
      </c>
      <c r="AC261" s="14">
        <v>0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14">
        <v>23100.5</v>
      </c>
      <c r="AJ261" s="14">
        <v>0</v>
      </c>
      <c r="AK261" s="14">
        <v>0</v>
      </c>
      <c r="AL261" s="14">
        <v>0</v>
      </c>
      <c r="AM261" s="14">
        <v>0</v>
      </c>
      <c r="AN261" s="14">
        <v>0</v>
      </c>
      <c r="AO261" s="14">
        <v>0</v>
      </c>
      <c r="AP261" s="14">
        <v>3530.88</v>
      </c>
      <c r="AQ261" s="14">
        <v>0</v>
      </c>
      <c r="AR261" s="14">
        <v>3530.88</v>
      </c>
      <c r="AS261" s="14">
        <v>0</v>
      </c>
      <c r="AT261" s="14">
        <v>0</v>
      </c>
      <c r="AU261" s="14">
        <v>130.56</v>
      </c>
      <c r="AV261" s="14">
        <v>0</v>
      </c>
      <c r="AW261" s="14">
        <v>0</v>
      </c>
      <c r="AX261" s="14">
        <v>1501.44</v>
      </c>
      <c r="AY261" s="14">
        <v>1116</v>
      </c>
      <c r="AZ261" s="14">
        <v>0</v>
      </c>
      <c r="BA261" s="14">
        <v>0</v>
      </c>
      <c r="BB261" s="14">
        <v>0</v>
      </c>
      <c r="BC261" s="14">
        <v>0</v>
      </c>
      <c r="BD261" s="15">
        <v>-0.14000000000000001</v>
      </c>
      <c r="BE261" s="14">
        <v>0</v>
      </c>
      <c r="BF261" s="14">
        <v>0</v>
      </c>
      <c r="BG261" s="14">
        <v>0</v>
      </c>
      <c r="BH261" s="14">
        <v>0</v>
      </c>
      <c r="BI261" s="14">
        <v>1617.76</v>
      </c>
      <c r="BJ261" s="14">
        <v>0</v>
      </c>
      <c r="BK261" s="14">
        <v>0</v>
      </c>
      <c r="BL261" s="14">
        <v>0</v>
      </c>
      <c r="BM261" s="14">
        <v>0</v>
      </c>
      <c r="BN261" s="14">
        <v>7896.5</v>
      </c>
      <c r="BO261" s="14">
        <v>15204</v>
      </c>
      <c r="BP261" s="14">
        <v>0</v>
      </c>
      <c r="BQ261" s="14">
        <v>0</v>
      </c>
      <c r="BR261" s="14">
        <v>896.1</v>
      </c>
      <c r="BS261" s="14">
        <v>324.68</v>
      </c>
      <c r="BT261" s="14">
        <v>0</v>
      </c>
      <c r="BU261" s="14">
        <v>1691.56</v>
      </c>
      <c r="BV261" s="14">
        <v>0</v>
      </c>
      <c r="BW261" s="14">
        <v>0</v>
      </c>
      <c r="BX261" s="14">
        <v>0</v>
      </c>
      <c r="BY261" s="14">
        <v>2016.24</v>
      </c>
    </row>
    <row r="262" spans="1:77" s="1" customFormat="1" ht="11.25" x14ac:dyDescent="0.2">
      <c r="A262" s="2" t="s">
        <v>509</v>
      </c>
      <c r="B262" s="1" t="s">
        <v>510</v>
      </c>
      <c r="C262" s="51">
        <v>14133</v>
      </c>
      <c r="D262" s="14">
        <v>10497.5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400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1093</v>
      </c>
      <c r="U262" s="14">
        <v>0</v>
      </c>
      <c r="V262" s="14">
        <v>0</v>
      </c>
      <c r="W262" s="14">
        <v>0</v>
      </c>
      <c r="X262" s="14">
        <v>679</v>
      </c>
      <c r="Y262" s="14">
        <v>0</v>
      </c>
      <c r="Z262" s="14">
        <v>0</v>
      </c>
      <c r="AA262" s="14">
        <v>0</v>
      </c>
      <c r="AB262" s="14">
        <v>0</v>
      </c>
      <c r="AC262" s="14">
        <v>0</v>
      </c>
      <c r="AD262" s="14">
        <v>0</v>
      </c>
      <c r="AE262" s="14">
        <v>0</v>
      </c>
      <c r="AF262" s="14">
        <v>0</v>
      </c>
      <c r="AG262" s="14">
        <v>0</v>
      </c>
      <c r="AH262" s="14">
        <v>0</v>
      </c>
      <c r="AI262" s="14">
        <v>16905</v>
      </c>
      <c r="AJ262" s="14">
        <v>0</v>
      </c>
      <c r="AK262" s="14">
        <v>0</v>
      </c>
      <c r="AL262" s="14">
        <v>0</v>
      </c>
      <c r="AM262" s="14">
        <v>0</v>
      </c>
      <c r="AN262" s="14">
        <v>0</v>
      </c>
      <c r="AO262" s="14">
        <v>0</v>
      </c>
      <c r="AP262" s="14">
        <v>2334.48</v>
      </c>
      <c r="AQ262" s="14">
        <v>0</v>
      </c>
      <c r="AR262" s="14">
        <v>2334.48</v>
      </c>
      <c r="AS262" s="14">
        <v>0</v>
      </c>
      <c r="AT262" s="14">
        <v>0</v>
      </c>
      <c r="AU262" s="14">
        <v>0</v>
      </c>
      <c r="AV262" s="14">
        <v>0</v>
      </c>
      <c r="AW262" s="14">
        <v>0</v>
      </c>
      <c r="AX262" s="14">
        <v>1694.3</v>
      </c>
      <c r="AY262" s="14">
        <v>2378.7199999999998</v>
      </c>
      <c r="AZ262" s="14">
        <v>0</v>
      </c>
      <c r="BA262" s="14">
        <v>0</v>
      </c>
      <c r="BB262" s="14">
        <v>0</v>
      </c>
      <c r="BC262" s="14">
        <v>0</v>
      </c>
      <c r="BD262" s="14">
        <v>0</v>
      </c>
      <c r="BE262" s="14">
        <v>0</v>
      </c>
      <c r="BF262" s="14">
        <v>0</v>
      </c>
      <c r="BG262" s="14">
        <v>0</v>
      </c>
      <c r="BH262" s="14">
        <v>0</v>
      </c>
      <c r="BI262" s="14">
        <v>0</v>
      </c>
      <c r="BJ262" s="14">
        <v>0</v>
      </c>
      <c r="BK262" s="14">
        <v>0</v>
      </c>
      <c r="BL262" s="14">
        <v>0</v>
      </c>
      <c r="BM262" s="14">
        <v>0</v>
      </c>
      <c r="BN262" s="14">
        <v>6407.5</v>
      </c>
      <c r="BO262" s="14">
        <v>10497.5</v>
      </c>
      <c r="BP262" s="14">
        <v>0</v>
      </c>
      <c r="BQ262" s="14">
        <v>0</v>
      </c>
      <c r="BR262" s="14">
        <v>962.56</v>
      </c>
      <c r="BS262" s="14">
        <v>371.32</v>
      </c>
      <c r="BT262" s="14">
        <v>0</v>
      </c>
      <c r="BU262" s="14">
        <v>1872.3</v>
      </c>
      <c r="BV262" s="14">
        <v>0</v>
      </c>
      <c r="BW262" s="14">
        <v>0</v>
      </c>
      <c r="BX262" s="14">
        <v>0</v>
      </c>
      <c r="BY262" s="14">
        <v>2243.62</v>
      </c>
    </row>
    <row r="263" spans="1:77" s="1" customFormat="1" ht="11.25" x14ac:dyDescent="0.2">
      <c r="A263" s="2" t="s">
        <v>572</v>
      </c>
      <c r="B263" s="1" t="s">
        <v>573</v>
      </c>
      <c r="C263" s="51">
        <v>12456</v>
      </c>
      <c r="D263" s="14">
        <v>12244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870.4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1016</v>
      </c>
      <c r="U263" s="14">
        <v>0</v>
      </c>
      <c r="V263" s="14">
        <v>0</v>
      </c>
      <c r="W263" s="14">
        <v>1645.41</v>
      </c>
      <c r="X263" s="14">
        <v>684</v>
      </c>
      <c r="Y263" s="14">
        <v>0</v>
      </c>
      <c r="Z263" s="14">
        <v>0</v>
      </c>
      <c r="AA263" s="14">
        <v>0</v>
      </c>
      <c r="AB263" s="14">
        <v>0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14">
        <v>16401.41</v>
      </c>
      <c r="AJ263" s="14">
        <v>0</v>
      </c>
      <c r="AK263" s="14">
        <v>0</v>
      </c>
      <c r="AL263" s="14">
        <v>0</v>
      </c>
      <c r="AM263" s="14">
        <v>0</v>
      </c>
      <c r="AN263" s="14">
        <v>0</v>
      </c>
      <c r="AO263" s="14">
        <v>0</v>
      </c>
      <c r="AP263" s="14">
        <v>2136.67</v>
      </c>
      <c r="AQ263" s="14">
        <v>0</v>
      </c>
      <c r="AR263" s="14">
        <v>2136.67</v>
      </c>
      <c r="AS263" s="14">
        <v>0</v>
      </c>
      <c r="AT263" s="14">
        <v>0</v>
      </c>
      <c r="AU263" s="14">
        <v>519.24</v>
      </c>
      <c r="AV263" s="14">
        <v>0</v>
      </c>
      <c r="AW263" s="14">
        <v>0</v>
      </c>
      <c r="AX263" s="14">
        <v>1501.44</v>
      </c>
      <c r="AY263" s="14">
        <v>0</v>
      </c>
      <c r="AZ263" s="14">
        <v>0</v>
      </c>
      <c r="BA263" s="14">
        <v>0</v>
      </c>
      <c r="BB263" s="14">
        <v>0</v>
      </c>
      <c r="BC263" s="14">
        <v>0</v>
      </c>
      <c r="BD263" s="14">
        <v>0.06</v>
      </c>
      <c r="BE263" s="14">
        <v>0</v>
      </c>
      <c r="BF263" s="14">
        <v>0</v>
      </c>
      <c r="BG263" s="14">
        <v>0</v>
      </c>
      <c r="BH263" s="14">
        <v>0</v>
      </c>
      <c r="BI263" s="14">
        <v>0</v>
      </c>
      <c r="BJ263" s="14">
        <v>0</v>
      </c>
      <c r="BK263" s="14">
        <v>0</v>
      </c>
      <c r="BL263" s="14">
        <v>0</v>
      </c>
      <c r="BM263" s="14">
        <v>0</v>
      </c>
      <c r="BN263" s="14">
        <v>4157.41</v>
      </c>
      <c r="BO263" s="14">
        <v>12244</v>
      </c>
      <c r="BP263" s="14">
        <v>0</v>
      </c>
      <c r="BQ263" s="14">
        <v>0</v>
      </c>
      <c r="BR263" s="14">
        <v>896.1</v>
      </c>
      <c r="BS263" s="14">
        <v>303.04000000000002</v>
      </c>
      <c r="BT263" s="14">
        <v>0</v>
      </c>
      <c r="BU263" s="14">
        <v>1638.54</v>
      </c>
      <c r="BV263" s="14">
        <v>0</v>
      </c>
      <c r="BW263" s="14">
        <v>0</v>
      </c>
      <c r="BX263" s="14">
        <v>0</v>
      </c>
      <c r="BY263" s="14">
        <v>1941.58</v>
      </c>
    </row>
    <row r="264" spans="1:77" s="1" customFormat="1" ht="11.25" x14ac:dyDescent="0.2">
      <c r="A264" s="2" t="s">
        <v>574</v>
      </c>
      <c r="B264" s="1" t="s">
        <v>575</v>
      </c>
      <c r="C264" s="51">
        <v>12456</v>
      </c>
      <c r="D264" s="14">
        <v>12897.5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870.4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1016</v>
      </c>
      <c r="U264" s="14">
        <v>0</v>
      </c>
      <c r="V264" s="14">
        <v>0</v>
      </c>
      <c r="W264" s="14">
        <v>1609.64</v>
      </c>
      <c r="X264" s="14">
        <v>684</v>
      </c>
      <c r="Y264" s="14">
        <v>0</v>
      </c>
      <c r="Z264" s="14">
        <v>0</v>
      </c>
      <c r="AA264" s="14">
        <v>0</v>
      </c>
      <c r="AB264" s="14">
        <v>0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17236.04</v>
      </c>
      <c r="AJ264" s="14">
        <v>0</v>
      </c>
      <c r="AK264" s="14">
        <v>0</v>
      </c>
      <c r="AL264" s="14">
        <v>0</v>
      </c>
      <c r="AM264" s="14">
        <v>0</v>
      </c>
      <c r="AN264" s="14">
        <v>0</v>
      </c>
      <c r="AO264" s="14">
        <v>0</v>
      </c>
      <c r="AP264" s="14">
        <v>2314.94</v>
      </c>
      <c r="AQ264" s="14">
        <v>0</v>
      </c>
      <c r="AR264" s="14">
        <v>2314.94</v>
      </c>
      <c r="AS264" s="14">
        <v>0</v>
      </c>
      <c r="AT264" s="14">
        <v>0</v>
      </c>
      <c r="AU264" s="14">
        <v>522.24</v>
      </c>
      <c r="AV264" s="14">
        <v>0</v>
      </c>
      <c r="AW264" s="14">
        <v>0</v>
      </c>
      <c r="AX264" s="14">
        <v>1501.44</v>
      </c>
      <c r="AY264" s="14">
        <v>0</v>
      </c>
      <c r="AZ264" s="14">
        <v>0</v>
      </c>
      <c r="BA264" s="14">
        <v>0</v>
      </c>
      <c r="BB264" s="14">
        <v>0</v>
      </c>
      <c r="BC264" s="14">
        <v>0</v>
      </c>
      <c r="BD264" s="15">
        <v>-0.08</v>
      </c>
      <c r="BE264" s="14">
        <v>0</v>
      </c>
      <c r="BF264" s="14">
        <v>0</v>
      </c>
      <c r="BG264" s="14">
        <v>0</v>
      </c>
      <c r="BH264" s="14">
        <v>0</v>
      </c>
      <c r="BI264" s="14">
        <v>0</v>
      </c>
      <c r="BJ264" s="14">
        <v>0</v>
      </c>
      <c r="BK264" s="14">
        <v>0</v>
      </c>
      <c r="BL264" s="14">
        <v>0</v>
      </c>
      <c r="BM264" s="14">
        <v>0</v>
      </c>
      <c r="BN264" s="14">
        <v>4338.54</v>
      </c>
      <c r="BO264" s="14">
        <v>12897.5</v>
      </c>
      <c r="BP264" s="14">
        <v>0</v>
      </c>
      <c r="BQ264" s="14">
        <v>0</v>
      </c>
      <c r="BR264" s="14">
        <v>896.1</v>
      </c>
      <c r="BS264" s="14">
        <v>324.68</v>
      </c>
      <c r="BT264" s="14">
        <v>0</v>
      </c>
      <c r="BU264" s="14">
        <v>1691.56</v>
      </c>
      <c r="BV264" s="14">
        <v>0</v>
      </c>
      <c r="BW264" s="14">
        <v>0</v>
      </c>
      <c r="BX264" s="14">
        <v>0</v>
      </c>
      <c r="BY264" s="14">
        <v>2016.24</v>
      </c>
    </row>
    <row r="265" spans="1:77" s="1" customFormat="1" ht="11.25" x14ac:dyDescent="0.2">
      <c r="A265" s="2" t="s">
        <v>599</v>
      </c>
      <c r="B265" s="1" t="s">
        <v>600</v>
      </c>
      <c r="C265" s="49">
        <v>11315.2</v>
      </c>
      <c r="D265" s="14">
        <v>9884.5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812.8</v>
      </c>
      <c r="U265" s="14">
        <v>0</v>
      </c>
      <c r="V265" s="14">
        <v>0</v>
      </c>
      <c r="W265" s="14">
        <v>0</v>
      </c>
      <c r="X265" s="14">
        <v>547.20000000000005</v>
      </c>
      <c r="Y265" s="14">
        <v>0</v>
      </c>
      <c r="Z265" s="14">
        <v>0</v>
      </c>
      <c r="AA265" s="14">
        <v>0</v>
      </c>
      <c r="AB265" s="14">
        <v>0</v>
      </c>
      <c r="AC265" s="14">
        <v>0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  <c r="AI265" s="14">
        <v>12665.23</v>
      </c>
      <c r="AJ265" s="14">
        <v>0</v>
      </c>
      <c r="AK265" s="14">
        <v>0</v>
      </c>
      <c r="AL265" s="14">
        <v>0</v>
      </c>
      <c r="AM265" s="14">
        <v>0</v>
      </c>
      <c r="AN265" s="14">
        <v>0</v>
      </c>
      <c r="AO265" s="14">
        <v>0</v>
      </c>
      <c r="AP265" s="14">
        <v>1429.67</v>
      </c>
      <c r="AQ265" s="14">
        <v>0</v>
      </c>
      <c r="AR265" s="14">
        <v>1429.67</v>
      </c>
      <c r="AS265" s="14">
        <v>0</v>
      </c>
      <c r="AT265" s="14">
        <v>0</v>
      </c>
      <c r="AU265" s="14">
        <v>0</v>
      </c>
      <c r="AV265" s="14">
        <v>0</v>
      </c>
      <c r="AW265" s="14">
        <v>0</v>
      </c>
      <c r="AX265" s="14">
        <v>1351.02</v>
      </c>
      <c r="AY265" s="14">
        <v>0</v>
      </c>
      <c r="AZ265" s="14">
        <v>0</v>
      </c>
      <c r="BA265" s="14">
        <v>0</v>
      </c>
      <c r="BB265" s="14">
        <v>0</v>
      </c>
      <c r="BC265" s="14">
        <v>0</v>
      </c>
      <c r="BD265" s="14">
        <v>0.04</v>
      </c>
      <c r="BE265" s="14">
        <v>0</v>
      </c>
      <c r="BF265" s="14">
        <v>0</v>
      </c>
      <c r="BG265" s="14">
        <v>0</v>
      </c>
      <c r="BH265" s="14">
        <v>0</v>
      </c>
      <c r="BI265" s="14">
        <v>0</v>
      </c>
      <c r="BJ265" s="14">
        <v>0</v>
      </c>
      <c r="BK265" s="14">
        <v>0</v>
      </c>
      <c r="BL265" s="14">
        <v>0</v>
      </c>
      <c r="BM265" s="14">
        <v>0</v>
      </c>
      <c r="BN265" s="14">
        <v>2780.73</v>
      </c>
      <c r="BO265" s="14">
        <v>9884.5</v>
      </c>
      <c r="BP265" s="14">
        <v>0</v>
      </c>
      <c r="BQ265" s="14">
        <v>0</v>
      </c>
      <c r="BR265" s="14">
        <v>789.21</v>
      </c>
      <c r="BS265" s="14">
        <v>269.70999999999998</v>
      </c>
      <c r="BT265" s="14">
        <v>0</v>
      </c>
      <c r="BU265" s="14">
        <v>1449.99</v>
      </c>
      <c r="BV265" s="14">
        <v>0</v>
      </c>
      <c r="BW265" s="14">
        <v>0</v>
      </c>
      <c r="BX265" s="14">
        <v>0</v>
      </c>
      <c r="BY265" s="14">
        <v>1719.7</v>
      </c>
    </row>
    <row r="266" spans="1:77" s="7" customFormat="1" ht="11.25" x14ac:dyDescent="0.2">
      <c r="A266" s="17" t="s">
        <v>101</v>
      </c>
      <c r="C266" s="7" t="s">
        <v>102</v>
      </c>
      <c r="D266" s="7" t="s">
        <v>102</v>
      </c>
      <c r="E266" s="7" t="s">
        <v>102</v>
      </c>
      <c r="F266" s="7" t="s">
        <v>102</v>
      </c>
      <c r="G266" s="7" t="s">
        <v>102</v>
      </c>
      <c r="H266" s="7" t="s">
        <v>102</v>
      </c>
      <c r="I266" s="7" t="s">
        <v>102</v>
      </c>
      <c r="J266" s="7" t="s">
        <v>102</v>
      </c>
      <c r="K266" s="7" t="s">
        <v>102</v>
      </c>
      <c r="L266" s="7" t="s">
        <v>102</v>
      </c>
      <c r="M266" s="7" t="s">
        <v>102</v>
      </c>
      <c r="N266" s="7" t="s">
        <v>102</v>
      </c>
      <c r="O266" s="7" t="s">
        <v>102</v>
      </c>
      <c r="P266" s="7" t="s">
        <v>102</v>
      </c>
      <c r="Q266" s="7" t="s">
        <v>102</v>
      </c>
      <c r="R266" s="7" t="s">
        <v>102</v>
      </c>
      <c r="S266" s="7" t="s">
        <v>102</v>
      </c>
      <c r="T266" s="7" t="s">
        <v>102</v>
      </c>
      <c r="U266" s="7" t="s">
        <v>102</v>
      </c>
      <c r="V266" s="7" t="s">
        <v>102</v>
      </c>
      <c r="W266" s="7" t="s">
        <v>102</v>
      </c>
      <c r="X266" s="7" t="s">
        <v>102</v>
      </c>
      <c r="Y266" s="7" t="s">
        <v>102</v>
      </c>
      <c r="Z266" s="7" t="s">
        <v>102</v>
      </c>
      <c r="AA266" s="7" t="s">
        <v>102</v>
      </c>
      <c r="AB266" s="7" t="s">
        <v>102</v>
      </c>
      <c r="AC266" s="7" t="s">
        <v>102</v>
      </c>
      <c r="AD266" s="7" t="s">
        <v>102</v>
      </c>
      <c r="AE266" s="7" t="s">
        <v>102</v>
      </c>
      <c r="AF266" s="7" t="s">
        <v>102</v>
      </c>
      <c r="AG266" s="7" t="s">
        <v>102</v>
      </c>
      <c r="AH266" s="7" t="s">
        <v>102</v>
      </c>
      <c r="AI266" s="7" t="s">
        <v>102</v>
      </c>
      <c r="AJ266" s="7" t="s">
        <v>102</v>
      </c>
      <c r="AK266" s="7" t="s">
        <v>102</v>
      </c>
      <c r="AL266" s="7" t="s">
        <v>102</v>
      </c>
      <c r="AM266" s="7" t="s">
        <v>102</v>
      </c>
      <c r="AN266" s="7" t="s">
        <v>102</v>
      </c>
      <c r="AO266" s="7" t="s">
        <v>102</v>
      </c>
      <c r="AP266" s="7" t="s">
        <v>102</v>
      </c>
      <c r="AQ266" s="7" t="s">
        <v>102</v>
      </c>
      <c r="AR266" s="7" t="s">
        <v>102</v>
      </c>
      <c r="AS266" s="7" t="s">
        <v>102</v>
      </c>
      <c r="AT266" s="7" t="s">
        <v>102</v>
      </c>
      <c r="AU266" s="7" t="s">
        <v>102</v>
      </c>
      <c r="AV266" s="7" t="s">
        <v>102</v>
      </c>
      <c r="AW266" s="7" t="s">
        <v>102</v>
      </c>
      <c r="AX266" s="7" t="s">
        <v>102</v>
      </c>
      <c r="AY266" s="7" t="s">
        <v>102</v>
      </c>
      <c r="AZ266" s="7" t="s">
        <v>102</v>
      </c>
      <c r="BA266" s="7" t="s">
        <v>102</v>
      </c>
      <c r="BB266" s="7" t="s">
        <v>102</v>
      </c>
      <c r="BC266" s="7" t="s">
        <v>102</v>
      </c>
      <c r="BD266" s="7" t="s">
        <v>102</v>
      </c>
      <c r="BE266" s="7" t="s">
        <v>102</v>
      </c>
      <c r="BF266" s="7" t="s">
        <v>102</v>
      </c>
      <c r="BG266" s="7" t="s">
        <v>102</v>
      </c>
      <c r="BH266" s="7" t="s">
        <v>102</v>
      </c>
      <c r="BI266" s="7" t="s">
        <v>102</v>
      </c>
      <c r="BJ266" s="7" t="s">
        <v>102</v>
      </c>
      <c r="BK266" s="7" t="s">
        <v>102</v>
      </c>
      <c r="BL266" s="7" t="s">
        <v>102</v>
      </c>
      <c r="BM266" s="7" t="s">
        <v>102</v>
      </c>
      <c r="BN266" s="7" t="s">
        <v>102</v>
      </c>
      <c r="BO266" s="7" t="s">
        <v>102</v>
      </c>
      <c r="BP266" s="7" t="s">
        <v>102</v>
      </c>
      <c r="BQ266" s="7" t="s">
        <v>102</v>
      </c>
      <c r="BR266" s="7" t="s">
        <v>102</v>
      </c>
      <c r="BS266" s="7" t="s">
        <v>102</v>
      </c>
      <c r="BT266" s="7" t="s">
        <v>102</v>
      </c>
      <c r="BU266" s="7" t="s">
        <v>102</v>
      </c>
      <c r="BV266" s="7" t="s">
        <v>102</v>
      </c>
      <c r="BW266" s="7" t="s">
        <v>102</v>
      </c>
      <c r="BX266" s="7" t="s">
        <v>102</v>
      </c>
      <c r="BY266" s="7" t="s">
        <v>102</v>
      </c>
    </row>
    <row r="267" spans="1:77" s="1" customFormat="1" ht="11.25" x14ac:dyDescent="0.2">
      <c r="A267" s="2"/>
      <c r="C267" s="19">
        <f>SUM(C234:C266)</f>
        <v>388798.2</v>
      </c>
      <c r="D267" s="19">
        <v>442672</v>
      </c>
      <c r="E267" s="19">
        <v>0</v>
      </c>
      <c r="F267" s="19">
        <v>2183.25</v>
      </c>
      <c r="G267" s="19">
        <v>0</v>
      </c>
      <c r="H267" s="19">
        <v>0</v>
      </c>
      <c r="I267" s="19">
        <v>18395.55</v>
      </c>
      <c r="J267" s="19">
        <v>8375.4</v>
      </c>
      <c r="K267" s="19">
        <v>500</v>
      </c>
      <c r="L267" s="19">
        <v>0</v>
      </c>
      <c r="M267" s="19">
        <v>2000</v>
      </c>
      <c r="N267" s="19">
        <v>1305.5999999999999</v>
      </c>
      <c r="O267" s="19">
        <v>0</v>
      </c>
      <c r="P267" s="19">
        <v>1368.69</v>
      </c>
      <c r="Q267" s="19">
        <v>31548.54</v>
      </c>
      <c r="R267" s="19">
        <v>0</v>
      </c>
      <c r="S267" s="19">
        <v>0</v>
      </c>
      <c r="T267" s="19">
        <v>29992.799999999999</v>
      </c>
      <c r="U267" s="19">
        <v>0</v>
      </c>
      <c r="V267" s="19">
        <v>5339.55</v>
      </c>
      <c r="W267" s="19">
        <v>154008.34</v>
      </c>
      <c r="X267" s="19">
        <v>19350.7</v>
      </c>
      <c r="Y267" s="19">
        <v>3081.12</v>
      </c>
      <c r="Z267" s="19">
        <v>0</v>
      </c>
      <c r="AA267" s="19">
        <v>0</v>
      </c>
      <c r="AB267" s="19">
        <v>0</v>
      </c>
      <c r="AC267" s="19">
        <v>0</v>
      </c>
      <c r="AD267" s="19">
        <v>0</v>
      </c>
      <c r="AE267" s="19">
        <v>0</v>
      </c>
      <c r="AF267" s="19">
        <v>0</v>
      </c>
      <c r="AG267" s="19">
        <v>0</v>
      </c>
      <c r="AH267" s="19">
        <v>0</v>
      </c>
      <c r="AI267" s="19">
        <v>645499.12</v>
      </c>
      <c r="AJ267" s="19">
        <v>57.35</v>
      </c>
      <c r="AK267" s="19">
        <v>103.23</v>
      </c>
      <c r="AL267" s="19">
        <v>77.84</v>
      </c>
      <c r="AM267" s="19">
        <v>0</v>
      </c>
      <c r="AN267" s="20">
        <v>-602.4</v>
      </c>
      <c r="AO267" s="20">
        <v>-334.7</v>
      </c>
      <c r="AP267" s="19">
        <v>87222.21</v>
      </c>
      <c r="AQ267" s="19">
        <v>5655.95</v>
      </c>
      <c r="AR267" s="19">
        <v>85753.05</v>
      </c>
      <c r="AS267" s="19">
        <v>0</v>
      </c>
      <c r="AT267" s="19">
        <v>0</v>
      </c>
      <c r="AU267" s="19">
        <v>3975.62</v>
      </c>
      <c r="AV267" s="19">
        <v>469.92</v>
      </c>
      <c r="AW267" s="19">
        <v>55</v>
      </c>
      <c r="AX267" s="19">
        <v>45269.66</v>
      </c>
      <c r="AY267" s="19">
        <v>46159.06</v>
      </c>
      <c r="AZ267" s="19">
        <v>5862.26</v>
      </c>
      <c r="BA267" s="19">
        <v>0</v>
      </c>
      <c r="BB267" s="19">
        <v>0</v>
      </c>
      <c r="BC267" s="19">
        <v>0</v>
      </c>
      <c r="BD267" s="20">
        <v>-0.08</v>
      </c>
      <c r="BE267" s="19">
        <v>0</v>
      </c>
      <c r="BF267" s="19">
        <v>0</v>
      </c>
      <c r="BG267" s="19">
        <v>0</v>
      </c>
      <c r="BH267" s="19">
        <v>1331.42</v>
      </c>
      <c r="BI267" s="19">
        <v>8629.9599999999991</v>
      </c>
      <c r="BJ267" s="19">
        <v>0</v>
      </c>
      <c r="BK267" s="19">
        <v>0</v>
      </c>
      <c r="BL267" s="19">
        <v>0</v>
      </c>
      <c r="BM267" s="19">
        <v>0</v>
      </c>
      <c r="BN267" s="19">
        <v>202827.12</v>
      </c>
      <c r="BO267" s="19">
        <v>442672</v>
      </c>
      <c r="BP267" s="19">
        <v>160.59</v>
      </c>
      <c r="BQ267" s="19">
        <v>289.06</v>
      </c>
      <c r="BR267" s="19">
        <v>25852.799999999999</v>
      </c>
      <c r="BS267" s="19">
        <v>9864.74</v>
      </c>
      <c r="BT267" s="19">
        <v>0</v>
      </c>
      <c r="BU267" s="19">
        <v>48637.440000000002</v>
      </c>
      <c r="BV267" s="19">
        <v>458.82</v>
      </c>
      <c r="BW267" s="19">
        <v>91.77</v>
      </c>
      <c r="BX267" s="19">
        <v>0</v>
      </c>
      <c r="BY267" s="19">
        <v>59052.77</v>
      </c>
    </row>
    <row r="268" spans="1:77" s="1" customFormat="1" ht="11.25" x14ac:dyDescent="0.2">
      <c r="A268" s="2"/>
    </row>
    <row r="269" spans="1:77" s="7" customFormat="1" ht="11.25" x14ac:dyDescent="0.2">
      <c r="A269" s="16"/>
      <c r="C269" s="7" t="s">
        <v>511</v>
      </c>
      <c r="D269" s="7" t="s">
        <v>511</v>
      </c>
      <c r="E269" s="7" t="s">
        <v>511</v>
      </c>
      <c r="F269" s="7" t="s">
        <v>511</v>
      </c>
      <c r="G269" s="7" t="s">
        <v>511</v>
      </c>
      <c r="H269" s="7" t="s">
        <v>511</v>
      </c>
      <c r="I269" s="7" t="s">
        <v>511</v>
      </c>
      <c r="J269" s="7" t="s">
        <v>511</v>
      </c>
      <c r="K269" s="7" t="s">
        <v>511</v>
      </c>
      <c r="L269" s="7" t="s">
        <v>511</v>
      </c>
      <c r="M269" s="7" t="s">
        <v>511</v>
      </c>
      <c r="N269" s="7" t="s">
        <v>511</v>
      </c>
      <c r="O269" s="7" t="s">
        <v>511</v>
      </c>
      <c r="P269" s="7" t="s">
        <v>511</v>
      </c>
      <c r="Q269" s="7" t="s">
        <v>511</v>
      </c>
      <c r="R269" s="7" t="s">
        <v>511</v>
      </c>
      <c r="S269" s="7" t="s">
        <v>511</v>
      </c>
      <c r="T269" s="7" t="s">
        <v>511</v>
      </c>
      <c r="U269" s="7" t="s">
        <v>511</v>
      </c>
      <c r="V269" s="7" t="s">
        <v>511</v>
      </c>
      <c r="W269" s="7" t="s">
        <v>511</v>
      </c>
      <c r="X269" s="7" t="s">
        <v>511</v>
      </c>
      <c r="Y269" s="7" t="s">
        <v>511</v>
      </c>
      <c r="Z269" s="7" t="s">
        <v>511</v>
      </c>
      <c r="AA269" s="7" t="s">
        <v>511</v>
      </c>
      <c r="AB269" s="7" t="s">
        <v>511</v>
      </c>
      <c r="AC269" s="7" t="s">
        <v>511</v>
      </c>
      <c r="AD269" s="7" t="s">
        <v>511</v>
      </c>
      <c r="AE269" s="7" t="s">
        <v>511</v>
      </c>
      <c r="AF269" s="7" t="s">
        <v>511</v>
      </c>
      <c r="AG269" s="7" t="s">
        <v>511</v>
      </c>
      <c r="AH269" s="7" t="s">
        <v>511</v>
      </c>
      <c r="AI269" s="7" t="s">
        <v>511</v>
      </c>
      <c r="AJ269" s="7" t="s">
        <v>511</v>
      </c>
      <c r="AK269" s="7" t="s">
        <v>511</v>
      </c>
      <c r="AL269" s="7" t="s">
        <v>511</v>
      </c>
      <c r="AM269" s="7" t="s">
        <v>511</v>
      </c>
      <c r="AN269" s="7" t="s">
        <v>511</v>
      </c>
      <c r="AO269" s="7" t="s">
        <v>511</v>
      </c>
      <c r="AP269" s="7" t="s">
        <v>511</v>
      </c>
      <c r="AQ269" s="7" t="s">
        <v>511</v>
      </c>
      <c r="AR269" s="7" t="s">
        <v>511</v>
      </c>
      <c r="AS269" s="7" t="s">
        <v>511</v>
      </c>
      <c r="AT269" s="7" t="s">
        <v>511</v>
      </c>
      <c r="AU269" s="7" t="s">
        <v>511</v>
      </c>
      <c r="AV269" s="7" t="s">
        <v>511</v>
      </c>
      <c r="AW269" s="7" t="s">
        <v>511</v>
      </c>
      <c r="AX269" s="7" t="s">
        <v>511</v>
      </c>
      <c r="AY269" s="7" t="s">
        <v>511</v>
      </c>
      <c r="AZ269" s="7" t="s">
        <v>511</v>
      </c>
      <c r="BA269" s="7" t="s">
        <v>511</v>
      </c>
      <c r="BB269" s="7" t="s">
        <v>511</v>
      </c>
      <c r="BC269" s="7" t="s">
        <v>511</v>
      </c>
      <c r="BD269" s="7" t="s">
        <v>511</v>
      </c>
      <c r="BE269" s="7" t="s">
        <v>511</v>
      </c>
      <c r="BF269" s="7" t="s">
        <v>511</v>
      </c>
      <c r="BG269" s="7" t="s">
        <v>511</v>
      </c>
      <c r="BH269" s="7" t="s">
        <v>511</v>
      </c>
      <c r="BI269" s="7" t="s">
        <v>511</v>
      </c>
      <c r="BJ269" s="7" t="s">
        <v>511</v>
      </c>
      <c r="BK269" s="7" t="s">
        <v>511</v>
      </c>
      <c r="BL269" s="7" t="s">
        <v>511</v>
      </c>
      <c r="BM269" s="7" t="s">
        <v>511</v>
      </c>
      <c r="BN269" s="7" t="s">
        <v>511</v>
      </c>
      <c r="BO269" s="7" t="s">
        <v>511</v>
      </c>
      <c r="BP269" s="7" t="s">
        <v>511</v>
      </c>
      <c r="BQ269" s="7" t="s">
        <v>511</v>
      </c>
      <c r="BR269" s="7" t="s">
        <v>511</v>
      </c>
      <c r="BS269" s="7" t="s">
        <v>511</v>
      </c>
      <c r="BT269" s="7" t="s">
        <v>511</v>
      </c>
      <c r="BU269" s="7" t="s">
        <v>511</v>
      </c>
      <c r="BV269" s="7" t="s">
        <v>511</v>
      </c>
      <c r="BW269" s="7" t="s">
        <v>511</v>
      </c>
      <c r="BX269" s="7" t="s">
        <v>511</v>
      </c>
      <c r="BY269" s="7" t="s">
        <v>511</v>
      </c>
    </row>
    <row r="270" spans="1:77" s="1" customFormat="1" ht="11.25" x14ac:dyDescent="0.2">
      <c r="A270" s="17" t="s">
        <v>512</v>
      </c>
      <c r="B270" s="1" t="s">
        <v>513</v>
      </c>
      <c r="C270" s="19">
        <f>C23+C32+C59+C69+C79+C90+C117+C141+C151+C159+C208+C231+C267</f>
        <v>2348561.48</v>
      </c>
      <c r="D270" s="19">
        <v>2462340.5</v>
      </c>
      <c r="E270" s="19">
        <v>0</v>
      </c>
      <c r="F270" s="19">
        <v>2183.25</v>
      </c>
      <c r="G270" s="19">
        <v>0</v>
      </c>
      <c r="H270" s="19">
        <v>0</v>
      </c>
      <c r="I270" s="19">
        <v>81162.83</v>
      </c>
      <c r="J270" s="19">
        <v>59420.29</v>
      </c>
      <c r="K270" s="19">
        <v>1200</v>
      </c>
      <c r="L270" s="19">
        <v>0</v>
      </c>
      <c r="M270" s="19">
        <v>38000</v>
      </c>
      <c r="N270" s="19">
        <v>2336.31</v>
      </c>
      <c r="O270" s="19">
        <v>0</v>
      </c>
      <c r="P270" s="19">
        <v>1368.69</v>
      </c>
      <c r="Q270" s="19">
        <v>43032.25</v>
      </c>
      <c r="R270" s="19">
        <v>0</v>
      </c>
      <c r="S270" s="19">
        <v>66536.639999999999</v>
      </c>
      <c r="T270" s="19">
        <v>177173.3</v>
      </c>
      <c r="U270" s="19">
        <v>0</v>
      </c>
      <c r="V270" s="19">
        <v>25423.93</v>
      </c>
      <c r="W270" s="19">
        <v>990045.21</v>
      </c>
      <c r="X270" s="19">
        <v>109421.61</v>
      </c>
      <c r="Y270" s="19">
        <v>40876.720000000001</v>
      </c>
      <c r="Z270" s="19">
        <v>7850</v>
      </c>
      <c r="AA270" s="19">
        <v>0</v>
      </c>
      <c r="AB270" s="19">
        <v>0</v>
      </c>
      <c r="AC270" s="19">
        <v>0</v>
      </c>
      <c r="AD270" s="19">
        <v>0</v>
      </c>
      <c r="AE270" s="19">
        <v>0</v>
      </c>
      <c r="AF270" s="19">
        <v>0</v>
      </c>
      <c r="AG270" s="19">
        <v>0</v>
      </c>
      <c r="AH270" s="19">
        <v>0</v>
      </c>
      <c r="AI270" s="19">
        <v>3964261.16</v>
      </c>
      <c r="AJ270" s="19">
        <v>59.76</v>
      </c>
      <c r="AK270" s="19">
        <v>107.57</v>
      </c>
      <c r="AL270" s="19">
        <v>80.78</v>
      </c>
      <c r="AM270" s="19">
        <v>0</v>
      </c>
      <c r="AN270" s="20">
        <v>-1731.56</v>
      </c>
      <c r="AO270" s="20">
        <v>-1057.69</v>
      </c>
      <c r="AP270" s="19">
        <v>545083.77</v>
      </c>
      <c r="AQ270" s="19">
        <v>7259.61</v>
      </c>
      <c r="AR270" s="19">
        <v>543356</v>
      </c>
      <c r="AS270" s="19">
        <v>0</v>
      </c>
      <c r="AT270" s="19">
        <v>0</v>
      </c>
      <c r="AU270" s="19">
        <v>21826.14</v>
      </c>
      <c r="AV270" s="19">
        <v>24258.28</v>
      </c>
      <c r="AW270" s="19">
        <v>540</v>
      </c>
      <c r="AX270" s="19">
        <v>281087.27</v>
      </c>
      <c r="AY270" s="19">
        <v>419488.55</v>
      </c>
      <c r="AZ270" s="19">
        <v>120575.94</v>
      </c>
      <c r="BA270" s="19">
        <v>3336.9</v>
      </c>
      <c r="BB270" s="19">
        <v>0</v>
      </c>
      <c r="BC270" s="19">
        <v>7143.76</v>
      </c>
      <c r="BD270" s="19">
        <v>0.41</v>
      </c>
      <c r="BE270" s="19">
        <v>0</v>
      </c>
      <c r="BF270" s="19">
        <v>0</v>
      </c>
      <c r="BG270" s="19">
        <v>7101.77</v>
      </c>
      <c r="BH270" s="19">
        <v>1331.42</v>
      </c>
      <c r="BI270" s="19">
        <v>65198.3</v>
      </c>
      <c r="BJ270" s="19">
        <v>0</v>
      </c>
      <c r="BK270" s="19">
        <v>474</v>
      </c>
      <c r="BL270" s="19">
        <v>10191</v>
      </c>
      <c r="BM270" s="19">
        <v>0</v>
      </c>
      <c r="BN270" s="19">
        <v>1512111.66</v>
      </c>
      <c r="BO270" s="19">
        <v>2462340.5</v>
      </c>
      <c r="BP270" s="19">
        <v>167.34</v>
      </c>
      <c r="BQ270" s="19">
        <v>301.20999999999998</v>
      </c>
      <c r="BR270" s="19">
        <v>168500.87</v>
      </c>
      <c r="BS270" s="19">
        <v>61869.77</v>
      </c>
      <c r="BT270" s="19">
        <v>0</v>
      </c>
      <c r="BU270" s="19">
        <v>313671.26</v>
      </c>
      <c r="BV270" s="19">
        <v>478.1</v>
      </c>
      <c r="BW270" s="19">
        <v>95.63</v>
      </c>
      <c r="BX270" s="19">
        <v>0</v>
      </c>
      <c r="BY270" s="19">
        <v>376114.76</v>
      </c>
    </row>
    <row r="271" spans="1:77" s="1" customFormat="1" ht="11.25" x14ac:dyDescent="0.2">
      <c r="A271" s="2"/>
    </row>
    <row r="272" spans="1:77" s="1" customFormat="1" ht="11.25" x14ac:dyDescent="0.2">
      <c r="A272" s="2"/>
      <c r="C272" s="1" t="s">
        <v>513</v>
      </c>
      <c r="D272" s="1" t="s">
        <v>513</v>
      </c>
      <c r="E272" s="1" t="s">
        <v>513</v>
      </c>
      <c r="F272" s="1" t="s">
        <v>513</v>
      </c>
      <c r="G272" s="1" t="s">
        <v>513</v>
      </c>
      <c r="H272" s="1" t="s">
        <v>513</v>
      </c>
      <c r="I272" s="1" t="s">
        <v>513</v>
      </c>
      <c r="J272" s="1" t="s">
        <v>513</v>
      </c>
      <c r="K272" s="1" t="s">
        <v>513</v>
      </c>
      <c r="L272" s="1" t="s">
        <v>513</v>
      </c>
      <c r="M272" s="1" t="s">
        <v>513</v>
      </c>
      <c r="N272" s="1" t="s">
        <v>513</v>
      </c>
      <c r="O272" s="1" t="s">
        <v>513</v>
      </c>
      <c r="P272" s="1" t="s">
        <v>513</v>
      </c>
      <c r="Q272" s="1" t="s">
        <v>513</v>
      </c>
      <c r="R272" s="1" t="s">
        <v>513</v>
      </c>
      <c r="S272" s="1" t="s">
        <v>513</v>
      </c>
      <c r="T272" s="1" t="s">
        <v>513</v>
      </c>
      <c r="U272" s="1" t="s">
        <v>513</v>
      </c>
      <c r="V272" s="1" t="s">
        <v>513</v>
      </c>
      <c r="W272" s="1" t="s">
        <v>513</v>
      </c>
      <c r="X272" s="1" t="s">
        <v>513</v>
      </c>
      <c r="Y272" s="1" t="s">
        <v>513</v>
      </c>
      <c r="Z272" s="1" t="s">
        <v>513</v>
      </c>
      <c r="AA272" s="1" t="s">
        <v>513</v>
      </c>
      <c r="AB272" s="1" t="s">
        <v>513</v>
      </c>
      <c r="AC272" s="1" t="s">
        <v>513</v>
      </c>
      <c r="AD272" s="1" t="s">
        <v>513</v>
      </c>
      <c r="AE272" s="1" t="s">
        <v>513</v>
      </c>
      <c r="AF272" s="1" t="s">
        <v>513</v>
      </c>
      <c r="AG272" s="1" t="s">
        <v>513</v>
      </c>
      <c r="AH272" s="1" t="s">
        <v>513</v>
      </c>
      <c r="AI272" s="1" t="s">
        <v>513</v>
      </c>
      <c r="AJ272" s="1" t="s">
        <v>513</v>
      </c>
      <c r="AK272" s="1" t="s">
        <v>513</v>
      </c>
      <c r="AL272" s="1" t="s">
        <v>513</v>
      </c>
      <c r="AM272" s="1" t="s">
        <v>513</v>
      </c>
      <c r="AN272" s="1" t="s">
        <v>513</v>
      </c>
      <c r="AO272" s="1" t="s">
        <v>513</v>
      </c>
      <c r="AP272" s="1" t="s">
        <v>513</v>
      </c>
      <c r="AQ272" s="1" t="s">
        <v>513</v>
      </c>
      <c r="AR272" s="1" t="s">
        <v>513</v>
      </c>
      <c r="AS272" s="1" t="s">
        <v>513</v>
      </c>
      <c r="AT272" s="1" t="s">
        <v>513</v>
      </c>
      <c r="AU272" s="1" t="s">
        <v>513</v>
      </c>
      <c r="AV272" s="1" t="s">
        <v>513</v>
      </c>
      <c r="AW272" s="1" t="s">
        <v>513</v>
      </c>
      <c r="AX272" s="1" t="s">
        <v>513</v>
      </c>
      <c r="AY272" s="1" t="s">
        <v>513</v>
      </c>
      <c r="AZ272" s="1" t="s">
        <v>513</v>
      </c>
      <c r="BA272" s="1" t="s">
        <v>513</v>
      </c>
      <c r="BB272" s="1" t="s">
        <v>513</v>
      </c>
      <c r="BC272" s="1" t="s">
        <v>513</v>
      </c>
      <c r="BD272" s="1" t="s">
        <v>513</v>
      </c>
      <c r="BE272" s="1" t="s">
        <v>513</v>
      </c>
      <c r="BF272" s="1" t="s">
        <v>513</v>
      </c>
      <c r="BG272" s="1" t="s">
        <v>513</v>
      </c>
      <c r="BH272" s="1" t="s">
        <v>513</v>
      </c>
      <c r="BI272" s="1" t="s">
        <v>513</v>
      </c>
      <c r="BJ272" s="1" t="s">
        <v>513</v>
      </c>
      <c r="BK272" s="1" t="s">
        <v>513</v>
      </c>
      <c r="BL272" s="1" t="s">
        <v>513</v>
      </c>
      <c r="BM272" s="1" t="s">
        <v>513</v>
      </c>
      <c r="BN272" s="1" t="s">
        <v>513</v>
      </c>
      <c r="BO272" s="1" t="s">
        <v>513</v>
      </c>
      <c r="BP272" s="1" t="s">
        <v>513</v>
      </c>
      <c r="BQ272" s="1" t="s">
        <v>513</v>
      </c>
      <c r="BR272" s="1" t="s">
        <v>513</v>
      </c>
      <c r="BS272" s="1" t="s">
        <v>513</v>
      </c>
      <c r="BT272" s="1" t="s">
        <v>513</v>
      </c>
      <c r="BU272" s="1" t="s">
        <v>513</v>
      </c>
      <c r="BV272" s="1" t="s">
        <v>513</v>
      </c>
      <c r="BW272" s="1" t="s">
        <v>513</v>
      </c>
      <c r="BX272" s="1" t="s">
        <v>513</v>
      </c>
    </row>
    <row r="273" spans="1:77" s="1" customFormat="1" ht="11.25" x14ac:dyDescent="0.2">
      <c r="A273" s="2" t="s">
        <v>513</v>
      </c>
      <c r="B273" s="1" t="s">
        <v>513</v>
      </c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</row>
    <row r="274" spans="1:77" s="1" customFormat="1" ht="11.25" x14ac:dyDescent="0.2">
      <c r="A274" s="2"/>
    </row>
    <row r="275" spans="1:77" s="1" customFormat="1" ht="11.25" x14ac:dyDescent="0.2">
      <c r="A275" s="2"/>
    </row>
    <row r="276" spans="1:77" s="1" customFormat="1" ht="11.25" x14ac:dyDescent="0.2">
      <c r="A276" s="2"/>
    </row>
    <row r="277" spans="1:77" s="1" customFormat="1" ht="11.25" x14ac:dyDescent="0.2">
      <c r="A277" s="2"/>
    </row>
  </sheetData>
  <mergeCells count="4">
    <mergeCell ref="B1:G1"/>
    <mergeCell ref="B2:G2"/>
    <mergeCell ref="B3:G3"/>
    <mergeCell ref="B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</dc:creator>
  <cp:lastModifiedBy>Transparencia</cp:lastModifiedBy>
  <dcterms:created xsi:type="dcterms:W3CDTF">2020-03-10T16:11:30Z</dcterms:created>
  <dcterms:modified xsi:type="dcterms:W3CDTF">2020-04-22T19:44:46Z</dcterms:modified>
</cp:coreProperties>
</file>